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49C38F88-78D7-443B-85DC-C42990243C3C}" xr6:coauthVersionLast="44" xr6:coauthVersionMax="44" xr10:uidLastSave="{00000000-0000-0000-0000-000000000000}"/>
  <bookViews>
    <workbookView xWindow="28680" yWindow="-120" windowWidth="29040" windowHeight="15840" tabRatio="747" activeTab="5" xr2:uid="{00000000-000D-0000-FFFF-FFFF00000000}"/>
  </bookViews>
  <sheets>
    <sheet name="1_Trip" sheetId="1" r:id="rId1"/>
    <sheet name="2_Vessel" sheetId="3" r:id="rId2"/>
    <sheet name="3_Trawl" sheetId="4" r:id="rId3"/>
    <sheet name="4_Gear" sheetId="5" r:id="rId4"/>
    <sheet name="5_Survey" sheetId="9" r:id="rId5"/>
    <sheet name="6_Interactions" sheetId="6" r:id="rId6"/>
    <sheet name="7_Catch" sheetId="10" r:id="rId7"/>
    <sheet name="8_Bycatch" sheetId="11" r:id="rId8"/>
    <sheet name="DATABASE_RELATIONS" sheetId="12" r:id="rId9"/>
    <sheet name="Sheet1" sheetId="13" r:id="rId10"/>
  </sheets>
  <definedNames>
    <definedName name="_xlnm._FilterDatabase" localSheetId="4" hidden="1">'5_Survey'!$O$1:$R$217</definedName>
    <definedName name="_xlnm.Print_Area" localSheetId="8">DATABASE_RELATIONS!$A$1:$S$41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1" i="6" l="1"/>
  <c r="E1658" i="9" l="1"/>
  <c r="P488" i="4" l="1"/>
  <c r="D488" i="4"/>
  <c r="P487" i="4"/>
  <c r="D487" i="4"/>
  <c r="P486" i="4"/>
  <c r="D486" i="4"/>
  <c r="D485" i="4"/>
  <c r="P484" i="4"/>
  <c r="D484" i="4"/>
  <c r="P483" i="4"/>
  <c r="D483" i="4"/>
  <c r="P482" i="4"/>
  <c r="D482" i="4"/>
  <c r="D481" i="4"/>
  <c r="P480" i="4"/>
  <c r="D480" i="4"/>
  <c r="P479" i="4"/>
  <c r="D479" i="4"/>
  <c r="P478" i="4"/>
  <c r="D478" i="4"/>
  <c r="P477" i="4"/>
  <c r="D477" i="4"/>
  <c r="P476" i="4"/>
  <c r="D476" i="4"/>
  <c r="L489" i="6"/>
  <c r="E489" i="6"/>
  <c r="L488" i="6"/>
  <c r="E488" i="6"/>
  <c r="L487" i="6"/>
  <c r="E487" i="6"/>
  <c r="L486" i="6"/>
  <c r="E486" i="6"/>
  <c r="L485" i="6"/>
  <c r="E485" i="6"/>
  <c r="L484" i="6"/>
  <c r="E484" i="6"/>
  <c r="E503" i="6" l="1"/>
  <c r="E1665" i="9"/>
  <c r="E1666" i="9"/>
  <c r="E1667" i="9"/>
  <c r="E1664" i="9"/>
  <c r="E502" i="6"/>
  <c r="E1663" i="9"/>
  <c r="E1662" i="9"/>
  <c r="E1660" i="9"/>
  <c r="E1661" i="9"/>
  <c r="E1659" i="9"/>
  <c r="E1657" i="9"/>
  <c r="E1656" i="9"/>
  <c r="E501" i="6"/>
  <c r="E1652" i="9"/>
  <c r="E1653" i="9"/>
  <c r="E1654" i="9"/>
  <c r="E1655" i="9"/>
  <c r="E1651" i="9"/>
  <c r="E500" i="6"/>
  <c r="E1650" i="9"/>
  <c r="E1645" i="9"/>
  <c r="E1646" i="9"/>
  <c r="E1647" i="9"/>
  <c r="E1648" i="9"/>
  <c r="E1649" i="9"/>
  <c r="E1644" i="9"/>
  <c r="E1643" i="9"/>
  <c r="E1640" i="9"/>
  <c r="E1641" i="9"/>
  <c r="E1642" i="9"/>
  <c r="E1639" i="9"/>
  <c r="E499" i="6"/>
  <c r="E1638" i="9"/>
  <c r="E1637" i="9"/>
  <c r="E1636" i="9"/>
  <c r="E1635" i="9"/>
  <c r="E1634" i="9"/>
  <c r="E1633" i="9"/>
  <c r="E1632" i="9"/>
  <c r="L498" i="6"/>
  <c r="E498" i="6"/>
  <c r="E1630" i="9"/>
  <c r="E1631" i="9"/>
  <c r="E1626" i="9"/>
  <c r="E1627" i="9"/>
  <c r="E1628" i="9"/>
  <c r="E1629" i="9"/>
  <c r="E1625" i="9"/>
  <c r="E1621" i="9"/>
  <c r="E1622" i="9"/>
  <c r="E1623" i="9"/>
  <c r="E1624" i="9"/>
  <c r="E1620" i="9"/>
  <c r="L497" i="6" l="1"/>
  <c r="E497" i="6"/>
  <c r="E496" i="6"/>
  <c r="L496" i="6"/>
  <c r="E1617" i="9"/>
  <c r="E1618" i="9"/>
  <c r="E1619" i="9"/>
  <c r="E1613" i="9"/>
  <c r="E1614" i="9"/>
  <c r="E1615" i="9"/>
  <c r="E1616" i="9"/>
  <c r="E1612" i="9"/>
  <c r="E495" i="6"/>
  <c r="E1609" i="9"/>
  <c r="E1610" i="9"/>
  <c r="E1611" i="9"/>
  <c r="E1608" i="9"/>
  <c r="E1607" i="9"/>
  <c r="E1606" i="9"/>
  <c r="E1602" i="9"/>
  <c r="E1603" i="9"/>
  <c r="E1604" i="9"/>
  <c r="E1605" i="9"/>
  <c r="E494" i="6" l="1"/>
  <c r="E1594" i="9"/>
  <c r="E1595" i="9"/>
  <c r="E1596" i="9"/>
  <c r="E1597" i="9"/>
  <c r="E493" i="6"/>
  <c r="E1592" i="9"/>
  <c r="E1591" i="9"/>
  <c r="L492" i="6"/>
  <c r="E492" i="6"/>
  <c r="E491" i="6"/>
  <c r="E490" i="6"/>
  <c r="E1580" i="9"/>
  <c r="E1581" i="9"/>
  <c r="E1582" i="9"/>
  <c r="E1583" i="9"/>
  <c r="E1584" i="9"/>
  <c r="E1585" i="9"/>
  <c r="E1586" i="9"/>
  <c r="E1587" i="9"/>
  <c r="E1588" i="9"/>
  <c r="E1589" i="9"/>
  <c r="E1590" i="9"/>
  <c r="E1593" i="9"/>
  <c r="E1598" i="9"/>
  <c r="E1599" i="9"/>
  <c r="E1600" i="9"/>
  <c r="E1601" i="9"/>
  <c r="E1579" i="9"/>
  <c r="E1578" i="9"/>
  <c r="E1577" i="9"/>
  <c r="E1576" i="9"/>
  <c r="E1575" i="9"/>
  <c r="E1574" i="9"/>
  <c r="E1573" i="9"/>
  <c r="E1572" i="9"/>
  <c r="E1571" i="9"/>
  <c r="E1570" i="9"/>
  <c r="E1569" i="9"/>
  <c r="E1568" i="9" l="1"/>
  <c r="E1567" i="9"/>
  <c r="E1566" i="9"/>
  <c r="E1565" i="9"/>
  <c r="E1564" i="9"/>
  <c r="E1563" i="9"/>
  <c r="E1562" i="9"/>
  <c r="E1561" i="9"/>
  <c r="E1560" i="9"/>
  <c r="E1559" i="9"/>
  <c r="E1558" i="9"/>
  <c r="E1557" i="9"/>
  <c r="E1556" i="9"/>
  <c r="E1555" i="9"/>
  <c r="E1554" i="9"/>
  <c r="E1553" i="9"/>
  <c r="E1552" i="9"/>
  <c r="E1551" i="9"/>
  <c r="E1550" i="9"/>
  <c r="E1549" i="9"/>
  <c r="E1548" i="9"/>
  <c r="E1547" i="9"/>
  <c r="E1546" i="9"/>
  <c r="E1545" i="9"/>
  <c r="E1544" i="9"/>
  <c r="E1543" i="9"/>
  <c r="E1542" i="9"/>
  <c r="E1541" i="9"/>
  <c r="E1540" i="9"/>
  <c r="E1539" i="9"/>
  <c r="E1538" i="9"/>
  <c r="E1537" i="9"/>
  <c r="E1536" i="9"/>
  <c r="E1535" i="9"/>
  <c r="E1534" i="9"/>
  <c r="E1533" i="9"/>
  <c r="E1532" i="9"/>
  <c r="E1531" i="9"/>
  <c r="E1530" i="9" l="1"/>
  <c r="E1529" i="9"/>
  <c r="E1528" i="9"/>
  <c r="D24" i="5"/>
  <c r="E3" i="11" l="1"/>
  <c r="D8" i="5" l="1"/>
  <c r="D9" i="5"/>
  <c r="D10" i="5"/>
  <c r="D11" i="5"/>
  <c r="D12" i="5"/>
  <c r="D13" i="5"/>
  <c r="D14" i="5"/>
  <c r="D15" i="5"/>
  <c r="P456" i="4"/>
  <c r="P450" i="4"/>
  <c r="D475" i="4" l="1"/>
  <c r="E483" i="6"/>
  <c r="E1519" i="9"/>
  <c r="E1520" i="9"/>
  <c r="E1521" i="9"/>
  <c r="E1522" i="9"/>
  <c r="E1523" i="9"/>
  <c r="E1524" i="9"/>
  <c r="E1525" i="9"/>
  <c r="E1526" i="9"/>
  <c r="E1527" i="9"/>
  <c r="E1518" i="9"/>
  <c r="E482" i="6"/>
  <c r="E1512" i="9"/>
  <c r="E1513" i="9"/>
  <c r="E1514" i="9"/>
  <c r="E1515" i="9"/>
  <c r="E1516" i="9"/>
  <c r="E1517" i="9"/>
  <c r="E1506" i="9"/>
  <c r="E1507" i="9"/>
  <c r="E1508" i="9"/>
  <c r="E1509" i="9"/>
  <c r="E1510" i="9"/>
  <c r="E481" i="6"/>
  <c r="E480" i="6" l="1"/>
  <c r="E1499" i="9"/>
  <c r="E1500" i="9"/>
  <c r="E1501" i="9"/>
  <c r="E1502" i="9"/>
  <c r="E1503" i="9"/>
  <c r="E1504" i="9"/>
  <c r="E1505" i="9"/>
  <c r="E1511" i="9"/>
  <c r="E1496" i="9"/>
  <c r="E1497" i="9"/>
  <c r="E1498" i="9"/>
  <c r="E479" i="6"/>
  <c r="E478" i="6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81" i="9"/>
  <c r="E1480" i="9"/>
  <c r="E1479" i="9"/>
  <c r="E1478" i="9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E477" i="6"/>
  <c r="E476" i="6"/>
  <c r="E1471" i="9"/>
  <c r="E1472" i="9"/>
  <c r="E1473" i="9"/>
  <c r="E1474" i="9"/>
  <c r="E1475" i="9"/>
  <c r="E1476" i="9"/>
  <c r="E1477" i="9"/>
  <c r="E1465" i="9"/>
  <c r="E1466" i="9"/>
  <c r="E1467" i="9"/>
  <c r="E1468" i="9"/>
  <c r="E1469" i="9"/>
  <c r="E1470" i="9"/>
  <c r="E1464" i="9"/>
  <c r="E475" i="6"/>
  <c r="E474" i="6"/>
  <c r="E473" i="6"/>
  <c r="E1463" i="9"/>
  <c r="E1462" i="9"/>
  <c r="E1461" i="9"/>
  <c r="E1460" i="9"/>
  <c r="E1459" i="9"/>
  <c r="E1458" i="9"/>
  <c r="E1457" i="9"/>
  <c r="E1456" i="9"/>
  <c r="D23" i="5"/>
  <c r="L415" i="6" l="1"/>
  <c r="E1455" i="9" l="1"/>
  <c r="E1454" i="9"/>
  <c r="E1453" i="9"/>
  <c r="E1452" i="9"/>
  <c r="E1451" i="9"/>
  <c r="E1450" i="9"/>
  <c r="E1449" i="9"/>
  <c r="E1448" i="9"/>
  <c r="E1447" i="9"/>
  <c r="E1446" i="9"/>
  <c r="E1445" i="9"/>
  <c r="E1444" i="9"/>
  <c r="E1443" i="9"/>
  <c r="E1442" i="9"/>
  <c r="E1441" i="9"/>
  <c r="E1440" i="9"/>
  <c r="E1439" i="9"/>
  <c r="E1438" i="9"/>
  <c r="E1437" i="9"/>
  <c r="E1436" i="9"/>
  <c r="E1435" i="9"/>
  <c r="E1434" i="9"/>
  <c r="E1433" i="9"/>
  <c r="E1432" i="9"/>
  <c r="E1431" i="9"/>
  <c r="E1430" i="9"/>
  <c r="E1429" i="9"/>
  <c r="E1428" i="9"/>
  <c r="E1427" i="9"/>
  <c r="E1426" i="9"/>
  <c r="E1425" i="9"/>
  <c r="E1424" i="9"/>
  <c r="E1423" i="9"/>
  <c r="E1422" i="9"/>
  <c r="E1421" i="9"/>
  <c r="E1420" i="9"/>
  <c r="E1419" i="9"/>
  <c r="E1418" i="9"/>
  <c r="E1417" i="9"/>
  <c r="E1416" i="9"/>
  <c r="E1415" i="9"/>
  <c r="E1414" i="9"/>
  <c r="E1413" i="9"/>
  <c r="E1412" i="9"/>
  <c r="E1411" i="9"/>
  <c r="E1410" i="9"/>
  <c r="E1409" i="9"/>
  <c r="E1408" i="9"/>
  <c r="E1407" i="9"/>
  <c r="E1406" i="9"/>
  <c r="E1405" i="9"/>
  <c r="E1404" i="9"/>
  <c r="E1403" i="9"/>
  <c r="E1402" i="9"/>
  <c r="E1401" i="9"/>
  <c r="E1400" i="9"/>
  <c r="E1399" i="9"/>
  <c r="E1398" i="9"/>
  <c r="E1397" i="9"/>
  <c r="E1396" i="9"/>
  <c r="E1395" i="9"/>
  <c r="E1394" i="9"/>
  <c r="E1393" i="9"/>
  <c r="E1392" i="9"/>
  <c r="E1391" i="9"/>
  <c r="E1390" i="9"/>
  <c r="E1389" i="9"/>
  <c r="E1388" i="9"/>
  <c r="E1387" i="9"/>
  <c r="E1386" i="9"/>
  <c r="E1385" i="9"/>
  <c r="E1384" i="9"/>
  <c r="E1383" i="9"/>
  <c r="E1382" i="9"/>
  <c r="E1381" i="9"/>
  <c r="E1380" i="9"/>
  <c r="E1379" i="9"/>
  <c r="E1378" i="9"/>
  <c r="E1377" i="9"/>
  <c r="E1376" i="9"/>
  <c r="E1375" i="9"/>
  <c r="E1374" i="9"/>
  <c r="E1373" i="9"/>
  <c r="E1372" i="9"/>
  <c r="E1371" i="9"/>
  <c r="E1370" i="9"/>
  <c r="E1369" i="9"/>
  <c r="E1368" i="9"/>
  <c r="E1367" i="9"/>
  <c r="E1366" i="9"/>
  <c r="E1365" i="9"/>
  <c r="E1364" i="9"/>
  <c r="E1363" i="9"/>
  <c r="E1362" i="9"/>
  <c r="E1361" i="9"/>
  <c r="E1360" i="9"/>
  <c r="E1359" i="9"/>
  <c r="E1358" i="9"/>
  <c r="E1357" i="9"/>
  <c r="E1356" i="9"/>
  <c r="E1355" i="9"/>
  <c r="E1354" i="9"/>
  <c r="E1353" i="9"/>
  <c r="E1352" i="9"/>
  <c r="E1351" i="9"/>
  <c r="E1350" i="9"/>
  <c r="E1349" i="9"/>
  <c r="E1348" i="9"/>
  <c r="E1347" i="9"/>
  <c r="E1346" i="9"/>
  <c r="E1345" i="9"/>
  <c r="E1344" i="9"/>
  <c r="E1343" i="9"/>
  <c r="E1342" i="9"/>
  <c r="E1341" i="9"/>
  <c r="E1340" i="9"/>
  <c r="E1339" i="9"/>
  <c r="E1338" i="9"/>
  <c r="E1337" i="9"/>
  <c r="E1336" i="9"/>
  <c r="E1335" i="9"/>
  <c r="E1334" i="9"/>
  <c r="E1333" i="9"/>
  <c r="E1332" i="9"/>
  <c r="E1331" i="9"/>
  <c r="E1330" i="9"/>
  <c r="E1329" i="9"/>
  <c r="E1328" i="9"/>
  <c r="E1327" i="9"/>
  <c r="E1326" i="9"/>
  <c r="E1325" i="9"/>
  <c r="E1324" i="9"/>
  <c r="E1323" i="9"/>
  <c r="E1322" i="9"/>
  <c r="E1321" i="9"/>
  <c r="E1320" i="9"/>
  <c r="E1319" i="9"/>
  <c r="E1318" i="9"/>
  <c r="E1317" i="9"/>
  <c r="E1316" i="9"/>
  <c r="E1315" i="9"/>
  <c r="E1314" i="9"/>
  <c r="E1313" i="9"/>
  <c r="E1312" i="9"/>
  <c r="E1311" i="9"/>
  <c r="E1310" i="9"/>
  <c r="E1309" i="9"/>
  <c r="E1308" i="9"/>
  <c r="E1307" i="9"/>
  <c r="E1306" i="9"/>
  <c r="E1305" i="9"/>
  <c r="E1304" i="9"/>
  <c r="E1303" i="9"/>
  <c r="E1302" i="9"/>
  <c r="E1301" i="9"/>
  <c r="E1300" i="9"/>
  <c r="E1299" i="9"/>
  <c r="E1298" i="9"/>
  <c r="E1297" i="9"/>
  <c r="E1296" i="9"/>
  <c r="E1295" i="9"/>
  <c r="E1294" i="9"/>
  <c r="E1293" i="9"/>
  <c r="E1292" i="9"/>
  <c r="E1291" i="9"/>
  <c r="E1290" i="9"/>
  <c r="E1289" i="9"/>
  <c r="E1288" i="9"/>
  <c r="E1287" i="9"/>
  <c r="E1286" i="9"/>
  <c r="E1285" i="9"/>
  <c r="E1284" i="9"/>
  <c r="E1283" i="9"/>
  <c r="E1282" i="9"/>
  <c r="E1281" i="9"/>
  <c r="E1280" i="9"/>
  <c r="E1279" i="9"/>
  <c r="E1278" i="9"/>
  <c r="E1277" i="9"/>
  <c r="E1276" i="9"/>
  <c r="E1275" i="9"/>
  <c r="E1274" i="9"/>
  <c r="E1273" i="9"/>
  <c r="E1272" i="9"/>
  <c r="E1271" i="9"/>
  <c r="E1270" i="9"/>
  <c r="E1269" i="9"/>
  <c r="E1268" i="9"/>
  <c r="E1267" i="9"/>
  <c r="E1266" i="9"/>
  <c r="E1265" i="9"/>
  <c r="E1264" i="9"/>
  <c r="E1263" i="9"/>
  <c r="E1262" i="9"/>
  <c r="E1261" i="9"/>
  <c r="E1260" i="9"/>
  <c r="E1259" i="9"/>
  <c r="E1258" i="9"/>
  <c r="E1257" i="9"/>
  <c r="E1256" i="9"/>
  <c r="E1255" i="9"/>
  <c r="E1254" i="9"/>
  <c r="E1253" i="9"/>
  <c r="E1252" i="9"/>
  <c r="E1251" i="9"/>
  <c r="E1250" i="9"/>
  <c r="E1249" i="9"/>
  <c r="E1248" i="9"/>
  <c r="E1247" i="9"/>
  <c r="E1246" i="9"/>
  <c r="E1245" i="9"/>
  <c r="E1244" i="9"/>
  <c r="E1243" i="9"/>
  <c r="E1242" i="9"/>
  <c r="E1241" i="9"/>
  <c r="E1240" i="9"/>
  <c r="E1239" i="9"/>
  <c r="E1238" i="9"/>
  <c r="E1237" i="9"/>
  <c r="E1236" i="9"/>
  <c r="E1235" i="9"/>
  <c r="E1234" i="9"/>
  <c r="E1233" i="9"/>
  <c r="E1232" i="9"/>
  <c r="E1231" i="9"/>
  <c r="E1230" i="9"/>
  <c r="E1229" i="9"/>
  <c r="E1228" i="9"/>
  <c r="E1227" i="9"/>
  <c r="E1226" i="9"/>
  <c r="E1225" i="9"/>
  <c r="E1224" i="9"/>
  <c r="E1223" i="9"/>
  <c r="E1222" i="9"/>
  <c r="E1221" i="9"/>
  <c r="E1220" i="9"/>
  <c r="E1219" i="9"/>
  <c r="E1218" i="9"/>
  <c r="E1217" i="9"/>
  <c r="E1216" i="9"/>
  <c r="E1215" i="9"/>
  <c r="E1214" i="9"/>
  <c r="E1213" i="9"/>
  <c r="E1212" i="9"/>
  <c r="E1211" i="9"/>
  <c r="E1210" i="9"/>
  <c r="E1209" i="9"/>
  <c r="E1208" i="9"/>
  <c r="E1207" i="9"/>
  <c r="E1206" i="9"/>
  <c r="E1205" i="9"/>
  <c r="E1204" i="9"/>
  <c r="E1203" i="9"/>
  <c r="E1202" i="9"/>
  <c r="E1201" i="9"/>
  <c r="E1200" i="9"/>
  <c r="E1199" i="9"/>
  <c r="E1198" i="9"/>
  <c r="E1197" i="9"/>
  <c r="E1196" i="9"/>
  <c r="E1195" i="9"/>
  <c r="E1194" i="9"/>
  <c r="E1193" i="9"/>
  <c r="E1192" i="9"/>
  <c r="E1191" i="9"/>
  <c r="E1190" i="9"/>
  <c r="E1189" i="9"/>
  <c r="E1188" i="9"/>
  <c r="E1187" i="9"/>
  <c r="E1186" i="9"/>
  <c r="E1185" i="9"/>
  <c r="E1184" i="9"/>
  <c r="E1183" i="9"/>
  <c r="E1182" i="9"/>
  <c r="E1181" i="9"/>
  <c r="E1180" i="9"/>
  <c r="E1179" i="9"/>
  <c r="E1178" i="9"/>
  <c r="E1177" i="9"/>
  <c r="E1176" i="9"/>
  <c r="E1175" i="9"/>
  <c r="E1174" i="9"/>
  <c r="E1173" i="9"/>
  <c r="E1172" i="9"/>
  <c r="E1171" i="9"/>
  <c r="E1170" i="9"/>
  <c r="E1169" i="9"/>
  <c r="E1168" i="9"/>
  <c r="E1167" i="9"/>
  <c r="E1166" i="9"/>
  <c r="E1165" i="9"/>
  <c r="E1164" i="9"/>
  <c r="E1163" i="9"/>
  <c r="E1162" i="9"/>
  <c r="E1161" i="9"/>
  <c r="E1160" i="9"/>
  <c r="E1159" i="9"/>
  <c r="E1158" i="9"/>
  <c r="E1157" i="9"/>
  <c r="E1156" i="9"/>
  <c r="E1155" i="9"/>
  <c r="E1154" i="9"/>
  <c r="E1153" i="9"/>
  <c r="E1152" i="9"/>
  <c r="E1151" i="9"/>
  <c r="E1150" i="9"/>
  <c r="E1149" i="9"/>
  <c r="E1148" i="9"/>
  <c r="E1147" i="9"/>
  <c r="E1146" i="9"/>
  <c r="E1145" i="9"/>
  <c r="E1144" i="9"/>
  <c r="E1143" i="9"/>
  <c r="E1142" i="9"/>
  <c r="E1141" i="9"/>
  <c r="E1140" i="9"/>
  <c r="E1139" i="9"/>
  <c r="E1138" i="9"/>
  <c r="E1137" i="9"/>
  <c r="E1136" i="9"/>
  <c r="E1135" i="9"/>
  <c r="E1134" i="9"/>
  <c r="E1133" i="9"/>
  <c r="E1132" i="9"/>
  <c r="E1131" i="9"/>
  <c r="E1130" i="9"/>
  <c r="E1129" i="9"/>
  <c r="E1128" i="9"/>
  <c r="E1127" i="9"/>
  <c r="E1126" i="9"/>
  <c r="E1125" i="9"/>
  <c r="E1124" i="9"/>
  <c r="E1123" i="9"/>
  <c r="E1122" i="9"/>
  <c r="E1121" i="9"/>
  <c r="E1120" i="9"/>
  <c r="E1119" i="9"/>
  <c r="E1118" i="9"/>
  <c r="E1117" i="9"/>
  <c r="E1116" i="9"/>
  <c r="E1115" i="9"/>
  <c r="E1114" i="9"/>
  <c r="E1113" i="9"/>
  <c r="E1112" i="9"/>
  <c r="E1111" i="9"/>
  <c r="E1110" i="9"/>
  <c r="E1109" i="9"/>
  <c r="E1108" i="9"/>
  <c r="E1107" i="9"/>
  <c r="E1106" i="9"/>
  <c r="E1105" i="9"/>
  <c r="E1104" i="9"/>
  <c r="E1103" i="9"/>
  <c r="E1102" i="9"/>
  <c r="E1101" i="9"/>
  <c r="E1100" i="9"/>
  <c r="E1099" i="9"/>
  <c r="E1098" i="9"/>
  <c r="E1097" i="9"/>
  <c r="E1096" i="9"/>
  <c r="E1095" i="9"/>
  <c r="E1094" i="9"/>
  <c r="E1093" i="9"/>
  <c r="E1092" i="9"/>
  <c r="E1091" i="9"/>
  <c r="E1090" i="9"/>
  <c r="E1089" i="9"/>
  <c r="E1088" i="9"/>
  <c r="E1087" i="9"/>
  <c r="E1086" i="9"/>
  <c r="E1085" i="9"/>
  <c r="E1084" i="9"/>
  <c r="E1083" i="9"/>
  <c r="E1082" i="9"/>
  <c r="E1081" i="9"/>
  <c r="E1080" i="9"/>
  <c r="E1079" i="9"/>
  <c r="E1078" i="9"/>
  <c r="E1077" i="9"/>
  <c r="E1076" i="9"/>
  <c r="E1075" i="9"/>
  <c r="E1074" i="9"/>
  <c r="E1073" i="9"/>
  <c r="E1072" i="9"/>
  <c r="E1071" i="9"/>
  <c r="E1070" i="9"/>
  <c r="E1069" i="9"/>
  <c r="E1068" i="9"/>
  <c r="E1067" i="9"/>
  <c r="E1066" i="9"/>
  <c r="E1065" i="9"/>
  <c r="E1064" i="9"/>
  <c r="E1063" i="9"/>
  <c r="E1062" i="9"/>
  <c r="E1061" i="9"/>
  <c r="E1060" i="9"/>
  <c r="E1059" i="9"/>
  <c r="E1058" i="9"/>
  <c r="E1057" i="9"/>
  <c r="E1056" i="9"/>
  <c r="E1055" i="9"/>
  <c r="E1054" i="9"/>
  <c r="E1053" i="9"/>
  <c r="E1052" i="9"/>
  <c r="E1051" i="9"/>
  <c r="E1050" i="9"/>
  <c r="E1049" i="9"/>
  <c r="E1048" i="9"/>
  <c r="E1047" i="9"/>
  <c r="E1046" i="9"/>
  <c r="E1045" i="9"/>
  <c r="E1044" i="9"/>
  <c r="E1043" i="9"/>
  <c r="E1042" i="9"/>
  <c r="E1041" i="9"/>
  <c r="E1040" i="9"/>
  <c r="E1039" i="9"/>
  <c r="E1038" i="9"/>
  <c r="E1037" i="9"/>
  <c r="E1036" i="9"/>
  <c r="E1035" i="9"/>
  <c r="E1034" i="9"/>
  <c r="E1033" i="9"/>
  <c r="E1032" i="9"/>
  <c r="E1031" i="9"/>
  <c r="E1030" i="9"/>
  <c r="E1029" i="9"/>
  <c r="E1028" i="9"/>
  <c r="E1027" i="9"/>
  <c r="E1026" i="9"/>
  <c r="E1025" i="9"/>
  <c r="E1024" i="9"/>
  <c r="E1023" i="9"/>
  <c r="E1022" i="9"/>
  <c r="E1021" i="9"/>
  <c r="E1020" i="9"/>
  <c r="E1019" i="9"/>
  <c r="E1018" i="9"/>
  <c r="E1017" i="9"/>
  <c r="E1016" i="9"/>
  <c r="E1015" i="9"/>
  <c r="E1014" i="9"/>
  <c r="E1013" i="9"/>
  <c r="E1012" i="9"/>
  <c r="E1011" i="9"/>
  <c r="E1010" i="9"/>
  <c r="E1009" i="9"/>
  <c r="E1008" i="9"/>
  <c r="E1007" i="9"/>
  <c r="E1006" i="9"/>
  <c r="E1005" i="9"/>
  <c r="E1004" i="9"/>
  <c r="E1003" i="9"/>
  <c r="E1002" i="9"/>
  <c r="E1001" i="9"/>
  <c r="E1000" i="9"/>
  <c r="E999" i="9"/>
  <c r="E998" i="9"/>
  <c r="E997" i="9"/>
  <c r="E996" i="9"/>
  <c r="E995" i="9"/>
  <c r="E994" i="9"/>
  <c r="E993" i="9"/>
  <c r="E992" i="9"/>
  <c r="E991" i="9"/>
  <c r="E990" i="9"/>
  <c r="E989" i="9"/>
  <c r="E988" i="9"/>
  <c r="E987" i="9"/>
  <c r="E986" i="9"/>
  <c r="E985" i="9"/>
  <c r="E984" i="9"/>
  <c r="E983" i="9"/>
  <c r="E982" i="9"/>
  <c r="E981" i="9"/>
  <c r="E980" i="9"/>
  <c r="E979" i="9"/>
  <c r="E978" i="9"/>
  <c r="E977" i="9"/>
  <c r="E976" i="9"/>
  <c r="E975" i="9"/>
  <c r="E974" i="9"/>
  <c r="E973" i="9"/>
  <c r="E972" i="9"/>
  <c r="E971" i="9"/>
  <c r="E970" i="9"/>
  <c r="E969" i="9"/>
  <c r="E968" i="9"/>
  <c r="E967" i="9"/>
  <c r="E966" i="9"/>
  <c r="E965" i="9"/>
  <c r="E964" i="9"/>
  <c r="E963" i="9"/>
  <c r="E962" i="9"/>
  <c r="E961" i="9"/>
  <c r="E960" i="9"/>
  <c r="E959" i="9"/>
  <c r="E958" i="9"/>
  <c r="E957" i="9"/>
  <c r="E956" i="9"/>
  <c r="E955" i="9"/>
  <c r="E954" i="9"/>
  <c r="E953" i="9"/>
  <c r="E952" i="9"/>
  <c r="E951" i="9"/>
  <c r="E950" i="9"/>
  <c r="E949" i="9"/>
  <c r="E948" i="9"/>
  <c r="E947" i="9"/>
  <c r="E946" i="9"/>
  <c r="E945" i="9"/>
  <c r="E944" i="9"/>
  <c r="E943" i="9"/>
  <c r="E942" i="9"/>
  <c r="E941" i="9"/>
  <c r="E940" i="9"/>
  <c r="E939" i="9"/>
  <c r="E938" i="9"/>
  <c r="E937" i="9"/>
  <c r="E936" i="9"/>
  <c r="E935" i="9"/>
  <c r="E934" i="9"/>
  <c r="E933" i="9"/>
  <c r="E932" i="9"/>
  <c r="E931" i="9"/>
  <c r="E930" i="9"/>
  <c r="E929" i="9"/>
  <c r="E928" i="9"/>
  <c r="E927" i="9"/>
  <c r="E926" i="9"/>
  <c r="E925" i="9"/>
  <c r="E924" i="9"/>
  <c r="E923" i="9"/>
  <c r="E922" i="9"/>
  <c r="E921" i="9"/>
  <c r="E920" i="9"/>
  <c r="E919" i="9"/>
  <c r="E918" i="9"/>
  <c r="E917" i="9"/>
  <c r="E916" i="9"/>
  <c r="E915" i="9"/>
  <c r="E914" i="9"/>
  <c r="E913" i="9"/>
  <c r="E912" i="9"/>
  <c r="E911" i="9"/>
  <c r="E910" i="9"/>
  <c r="E909" i="9"/>
  <c r="E908" i="9"/>
  <c r="E907" i="9"/>
  <c r="E906" i="9"/>
  <c r="E905" i="9"/>
  <c r="E904" i="9"/>
  <c r="E903" i="9"/>
  <c r="E902" i="9"/>
  <c r="E901" i="9"/>
  <c r="E900" i="9"/>
  <c r="E899" i="9"/>
  <c r="E898" i="9"/>
  <c r="E897" i="9"/>
  <c r="E896" i="9"/>
  <c r="E895" i="9"/>
  <c r="E894" i="9"/>
  <c r="E893" i="9"/>
  <c r="E892" i="9"/>
  <c r="E891" i="9"/>
  <c r="E890" i="9"/>
  <c r="E889" i="9"/>
  <c r="E888" i="9"/>
  <c r="E887" i="9"/>
  <c r="E886" i="9"/>
  <c r="E885" i="9"/>
  <c r="E884" i="9"/>
  <c r="E883" i="9"/>
  <c r="E882" i="9"/>
  <c r="E881" i="9"/>
  <c r="E880" i="9"/>
  <c r="E879" i="9"/>
  <c r="E878" i="9"/>
  <c r="E877" i="9"/>
  <c r="E876" i="9"/>
  <c r="E875" i="9"/>
  <c r="E874" i="9"/>
  <c r="E873" i="9"/>
  <c r="E872" i="9"/>
  <c r="E871" i="9"/>
  <c r="E870" i="9"/>
  <c r="E869" i="9"/>
  <c r="E868" i="9"/>
  <c r="E867" i="9"/>
  <c r="E866" i="9"/>
  <c r="E865" i="9"/>
  <c r="E864" i="9"/>
  <c r="E863" i="9"/>
  <c r="E862" i="9"/>
  <c r="E861" i="9"/>
  <c r="E860" i="9"/>
  <c r="E859" i="9"/>
  <c r="E858" i="9"/>
  <c r="E857" i="9"/>
  <c r="E856" i="9"/>
  <c r="E855" i="9"/>
  <c r="E854" i="9"/>
  <c r="E853" i="9"/>
  <c r="E852" i="9"/>
  <c r="E851" i="9"/>
  <c r="E850" i="9"/>
  <c r="E849" i="9"/>
  <c r="E848" i="9"/>
  <c r="E847" i="9"/>
  <c r="E846" i="9"/>
  <c r="E845" i="9"/>
  <c r="E844" i="9"/>
  <c r="E843" i="9"/>
  <c r="E842" i="9"/>
  <c r="E841" i="9"/>
  <c r="E840" i="9"/>
  <c r="E839" i="9"/>
  <c r="E838" i="9"/>
  <c r="E837" i="9"/>
  <c r="E836" i="9"/>
  <c r="E835" i="9"/>
  <c r="E834" i="9"/>
  <c r="E833" i="9"/>
  <c r="E832" i="9"/>
  <c r="E831" i="9"/>
  <c r="E830" i="9"/>
  <c r="E829" i="9"/>
  <c r="E828" i="9"/>
  <c r="E827" i="9"/>
  <c r="E826" i="9"/>
  <c r="E825" i="9"/>
  <c r="E824" i="9"/>
  <c r="E823" i="9"/>
  <c r="E822" i="9"/>
  <c r="E821" i="9"/>
  <c r="E820" i="9"/>
  <c r="E819" i="9"/>
  <c r="E818" i="9"/>
  <c r="E817" i="9"/>
  <c r="E816" i="9"/>
  <c r="E815" i="9"/>
  <c r="E814" i="9"/>
  <c r="E813" i="9"/>
  <c r="E812" i="9"/>
  <c r="E811" i="9"/>
  <c r="E810" i="9"/>
  <c r="E809" i="9"/>
  <c r="E808" i="9"/>
  <c r="E807" i="9"/>
  <c r="E806" i="9"/>
  <c r="E805" i="9"/>
  <c r="E804" i="9"/>
  <c r="E803" i="9"/>
  <c r="E802" i="9"/>
  <c r="E801" i="9"/>
  <c r="E800" i="9"/>
  <c r="E799" i="9"/>
  <c r="E798" i="9"/>
  <c r="E797" i="9"/>
  <c r="E796" i="9"/>
  <c r="E795" i="9"/>
  <c r="E794" i="9"/>
  <c r="E793" i="9"/>
  <c r="E792" i="9"/>
  <c r="E791" i="9"/>
  <c r="E790" i="9"/>
  <c r="E789" i="9"/>
  <c r="E788" i="9"/>
  <c r="E787" i="9"/>
  <c r="E786" i="9"/>
  <c r="E785" i="9"/>
  <c r="E784" i="9"/>
  <c r="E783" i="9"/>
  <c r="E782" i="9"/>
  <c r="E781" i="9"/>
  <c r="E780" i="9"/>
  <c r="E779" i="9"/>
  <c r="E778" i="9"/>
  <c r="E777" i="9"/>
  <c r="E776" i="9"/>
  <c r="E775" i="9"/>
  <c r="E774" i="9"/>
  <c r="E773" i="9"/>
  <c r="E772" i="9"/>
  <c r="E771" i="9"/>
  <c r="E770" i="9"/>
  <c r="E769" i="9"/>
  <c r="E768" i="9"/>
  <c r="E767" i="9"/>
  <c r="E766" i="9"/>
  <c r="E765" i="9"/>
  <c r="E764" i="9"/>
  <c r="E763" i="9"/>
  <c r="E762" i="9"/>
  <c r="E761" i="9"/>
  <c r="E760" i="9"/>
  <c r="E759" i="9"/>
  <c r="E758" i="9"/>
  <c r="E757" i="9"/>
  <c r="E756" i="9"/>
  <c r="E755" i="9"/>
  <c r="E754" i="9"/>
  <c r="E753" i="9"/>
  <c r="E752" i="9"/>
  <c r="E751" i="9"/>
  <c r="E750" i="9"/>
  <c r="E749" i="9"/>
  <c r="E748" i="9"/>
  <c r="E747" i="9"/>
  <c r="E746" i="9"/>
  <c r="E745" i="9"/>
  <c r="E744" i="9"/>
  <c r="E743" i="9"/>
  <c r="E742" i="9"/>
  <c r="E741" i="9"/>
  <c r="E740" i="9"/>
  <c r="E739" i="9"/>
  <c r="E738" i="9"/>
  <c r="E737" i="9"/>
  <c r="E736" i="9"/>
  <c r="E735" i="9"/>
  <c r="E734" i="9"/>
  <c r="E733" i="9"/>
  <c r="E732" i="9"/>
  <c r="E731" i="9"/>
  <c r="E730" i="9"/>
  <c r="E729" i="9"/>
  <c r="E728" i="9"/>
  <c r="E727" i="9"/>
  <c r="E726" i="9"/>
  <c r="E725" i="9"/>
  <c r="E724" i="9"/>
  <c r="E723" i="9"/>
  <c r="E722" i="9"/>
  <c r="E721" i="9"/>
  <c r="E720" i="9"/>
  <c r="E719" i="9"/>
  <c r="E718" i="9"/>
  <c r="E717" i="9"/>
  <c r="E716" i="9"/>
  <c r="E715" i="9"/>
  <c r="E714" i="9"/>
  <c r="E713" i="9"/>
  <c r="E712" i="9"/>
  <c r="E711" i="9"/>
  <c r="E710" i="9"/>
  <c r="E709" i="9"/>
  <c r="E708" i="9"/>
  <c r="E707" i="9"/>
  <c r="E706" i="9"/>
  <c r="E705" i="9"/>
  <c r="E704" i="9"/>
  <c r="E703" i="9"/>
  <c r="E702" i="9"/>
  <c r="E701" i="9"/>
  <c r="E700" i="9"/>
  <c r="E699" i="9"/>
  <c r="E698" i="9"/>
  <c r="E697" i="9"/>
  <c r="E696" i="9"/>
  <c r="E695" i="9"/>
  <c r="E694" i="9"/>
  <c r="E693" i="9"/>
  <c r="E692" i="9"/>
  <c r="E691" i="9"/>
  <c r="E690" i="9"/>
  <c r="E689" i="9"/>
  <c r="E688" i="9"/>
  <c r="E687" i="9"/>
  <c r="E686" i="9"/>
  <c r="E685" i="9"/>
  <c r="E684" i="9"/>
  <c r="E683" i="9"/>
  <c r="E682" i="9"/>
  <c r="E681" i="9"/>
  <c r="E680" i="9"/>
  <c r="E679" i="9"/>
  <c r="E678" i="9"/>
  <c r="E677" i="9"/>
  <c r="E676" i="9"/>
  <c r="E675" i="9"/>
  <c r="E674" i="9"/>
  <c r="E673" i="9"/>
  <c r="E672" i="9"/>
  <c r="E671" i="9"/>
  <c r="E670" i="9"/>
  <c r="E669" i="9"/>
  <c r="E668" i="9"/>
  <c r="E667" i="9"/>
  <c r="E666" i="9"/>
  <c r="E665" i="9"/>
  <c r="E664" i="9"/>
  <c r="E663" i="9"/>
  <c r="E662" i="9"/>
  <c r="E661" i="9"/>
  <c r="E660" i="9"/>
  <c r="E659" i="9"/>
  <c r="E658" i="9"/>
  <c r="E657" i="9"/>
  <c r="E656" i="9"/>
  <c r="E655" i="9"/>
  <c r="E654" i="9"/>
  <c r="E653" i="9"/>
  <c r="E652" i="9"/>
  <c r="E651" i="9"/>
  <c r="E650" i="9"/>
  <c r="E649" i="9"/>
  <c r="E648" i="9"/>
  <c r="E647" i="9"/>
  <c r="E646" i="9"/>
  <c r="E645" i="9"/>
  <c r="E644" i="9"/>
  <c r="E643" i="9"/>
  <c r="E642" i="9"/>
  <c r="E641" i="9"/>
  <c r="E640" i="9"/>
  <c r="E639" i="9"/>
  <c r="E638" i="9"/>
  <c r="E637" i="9"/>
  <c r="E636" i="9"/>
  <c r="E635" i="9"/>
  <c r="E634" i="9"/>
  <c r="E633" i="9"/>
  <c r="E632" i="9"/>
  <c r="E631" i="9"/>
  <c r="E630" i="9"/>
  <c r="E629" i="9"/>
  <c r="E628" i="9"/>
  <c r="E627" i="9"/>
  <c r="E626" i="9"/>
  <c r="E625" i="9"/>
  <c r="E624" i="9"/>
  <c r="E623" i="9"/>
  <c r="E622" i="9"/>
  <c r="E621" i="9"/>
  <c r="E620" i="9"/>
  <c r="E619" i="9"/>
  <c r="E618" i="9"/>
  <c r="E617" i="9"/>
  <c r="E616" i="9"/>
  <c r="E615" i="9"/>
  <c r="E614" i="9"/>
  <c r="E613" i="9"/>
  <c r="E612" i="9"/>
  <c r="E611" i="9"/>
  <c r="E610" i="9"/>
  <c r="E609" i="9"/>
  <c r="E608" i="9"/>
  <c r="E607" i="9"/>
  <c r="E606" i="9"/>
  <c r="E605" i="9"/>
  <c r="E604" i="9"/>
  <c r="E603" i="9"/>
  <c r="E602" i="9"/>
  <c r="E601" i="9"/>
  <c r="E600" i="9"/>
  <c r="E599" i="9"/>
  <c r="E598" i="9"/>
  <c r="E597" i="9"/>
  <c r="E596" i="9"/>
  <c r="E595" i="9"/>
  <c r="E594" i="9"/>
  <c r="E593" i="9"/>
  <c r="E592" i="9"/>
  <c r="E591" i="9"/>
  <c r="E590" i="9"/>
  <c r="E589" i="9"/>
  <c r="E588" i="9"/>
  <c r="E587" i="9"/>
  <c r="E586" i="9"/>
  <c r="E585" i="9"/>
  <c r="E584" i="9"/>
  <c r="E583" i="9"/>
  <c r="E582" i="9"/>
  <c r="E581" i="9"/>
  <c r="E580" i="9"/>
  <c r="E579" i="9"/>
  <c r="E578" i="9"/>
  <c r="E577" i="9"/>
  <c r="E576" i="9"/>
  <c r="E575" i="9"/>
  <c r="E574" i="9"/>
  <c r="E573" i="9"/>
  <c r="E572" i="9"/>
  <c r="E571" i="9"/>
  <c r="E570" i="9"/>
  <c r="E569" i="9"/>
  <c r="E568" i="9"/>
  <c r="E567" i="9"/>
  <c r="E566" i="9"/>
  <c r="E565" i="9"/>
  <c r="E564" i="9"/>
  <c r="E563" i="9"/>
  <c r="E562" i="9"/>
  <c r="E561" i="9"/>
  <c r="E560" i="9"/>
  <c r="E559" i="9"/>
  <c r="E558" i="9"/>
  <c r="E557" i="9"/>
  <c r="E556" i="9"/>
  <c r="E555" i="9"/>
  <c r="E554" i="9"/>
  <c r="E553" i="9"/>
  <c r="E552" i="9"/>
  <c r="E551" i="9"/>
  <c r="E550" i="9"/>
  <c r="E549" i="9"/>
  <c r="E548" i="9"/>
  <c r="E547" i="9"/>
  <c r="E546" i="9"/>
  <c r="E545" i="9"/>
  <c r="E544" i="9"/>
  <c r="E543" i="9"/>
  <c r="E542" i="9"/>
  <c r="E541" i="9"/>
  <c r="E540" i="9"/>
  <c r="E539" i="9"/>
  <c r="E538" i="9"/>
  <c r="E537" i="9"/>
  <c r="E536" i="9"/>
  <c r="E535" i="9"/>
  <c r="E534" i="9"/>
  <c r="E533" i="9"/>
  <c r="E532" i="9"/>
  <c r="E531" i="9"/>
  <c r="E530" i="9"/>
  <c r="E529" i="9"/>
  <c r="E528" i="9"/>
  <c r="E527" i="9"/>
  <c r="E526" i="9"/>
  <c r="E525" i="9"/>
  <c r="E524" i="9"/>
  <c r="E523" i="9"/>
  <c r="E522" i="9"/>
  <c r="E521" i="9"/>
  <c r="E520" i="9"/>
  <c r="E519" i="9"/>
  <c r="E518" i="9"/>
  <c r="E517" i="9"/>
  <c r="E516" i="9"/>
  <c r="E515" i="9"/>
  <c r="E514" i="9"/>
  <c r="E513" i="9"/>
  <c r="E512" i="9"/>
  <c r="E511" i="9"/>
  <c r="E510" i="9"/>
  <c r="E509" i="9"/>
  <c r="E508" i="9"/>
  <c r="E507" i="9"/>
  <c r="E506" i="9"/>
  <c r="E505" i="9"/>
  <c r="E504" i="9"/>
  <c r="E503" i="9"/>
  <c r="E502" i="9"/>
  <c r="E501" i="9"/>
  <c r="E500" i="9"/>
  <c r="E499" i="9"/>
  <c r="E498" i="9"/>
  <c r="E497" i="9"/>
  <c r="E496" i="9"/>
  <c r="E495" i="9"/>
  <c r="E494" i="9"/>
  <c r="E493" i="9"/>
  <c r="E492" i="9"/>
  <c r="E491" i="9"/>
  <c r="E490" i="9"/>
  <c r="E489" i="9"/>
  <c r="E488" i="9"/>
  <c r="E487" i="9"/>
  <c r="E486" i="9"/>
  <c r="E485" i="9"/>
  <c r="E484" i="9"/>
  <c r="E483" i="9"/>
  <c r="E482" i="9"/>
  <c r="E481" i="9"/>
  <c r="E480" i="9"/>
  <c r="E479" i="9"/>
  <c r="E478" i="9"/>
  <c r="E477" i="9"/>
  <c r="E476" i="9"/>
  <c r="E475" i="9"/>
  <c r="E474" i="9"/>
  <c r="E473" i="9"/>
  <c r="E472" i="9"/>
  <c r="E471" i="9"/>
  <c r="E470" i="9"/>
  <c r="E469" i="9"/>
  <c r="E468" i="9"/>
  <c r="E467" i="9"/>
  <c r="E466" i="9"/>
  <c r="E465" i="9"/>
  <c r="E464" i="9"/>
  <c r="E463" i="9"/>
  <c r="E462" i="9"/>
  <c r="E461" i="9"/>
  <c r="E460" i="9"/>
  <c r="E459" i="9"/>
  <c r="E458" i="9"/>
  <c r="E457" i="9"/>
  <c r="E456" i="9"/>
  <c r="E455" i="9"/>
  <c r="E454" i="9"/>
  <c r="E453" i="9"/>
  <c r="E452" i="9"/>
  <c r="E451" i="9"/>
  <c r="E450" i="9"/>
  <c r="E449" i="9"/>
  <c r="E448" i="9"/>
  <c r="E447" i="9"/>
  <c r="E446" i="9"/>
  <c r="E445" i="9"/>
  <c r="E444" i="9"/>
  <c r="E443" i="9"/>
  <c r="E442" i="9"/>
  <c r="E441" i="9"/>
  <c r="E440" i="9"/>
  <c r="E439" i="9"/>
  <c r="E438" i="9"/>
  <c r="E437" i="9"/>
  <c r="E436" i="9"/>
  <c r="E435" i="9"/>
  <c r="E434" i="9"/>
  <c r="E433" i="9"/>
  <c r="E432" i="9"/>
  <c r="E431" i="9"/>
  <c r="E430" i="9"/>
  <c r="E429" i="9"/>
  <c r="E428" i="9"/>
  <c r="E427" i="9"/>
  <c r="E426" i="9"/>
  <c r="E425" i="9"/>
  <c r="E424" i="9"/>
  <c r="E423" i="9"/>
  <c r="E422" i="9"/>
  <c r="E421" i="9"/>
  <c r="E420" i="9"/>
  <c r="E419" i="9"/>
  <c r="E418" i="9"/>
  <c r="E417" i="9"/>
  <c r="E416" i="9"/>
  <c r="E415" i="9"/>
  <c r="E414" i="9"/>
  <c r="E413" i="9"/>
  <c r="E412" i="9"/>
  <c r="E411" i="9"/>
  <c r="E410" i="9"/>
  <c r="E409" i="9"/>
  <c r="E408" i="9"/>
  <c r="E407" i="9"/>
  <c r="E406" i="9"/>
  <c r="E405" i="9"/>
  <c r="E404" i="9"/>
  <c r="E403" i="9"/>
  <c r="E402" i="9"/>
  <c r="E401" i="9"/>
  <c r="E400" i="9"/>
  <c r="E399" i="9"/>
  <c r="E398" i="9"/>
  <c r="E397" i="9"/>
  <c r="E396" i="9"/>
  <c r="E395" i="9"/>
  <c r="E394" i="9"/>
  <c r="E393" i="9"/>
  <c r="E392" i="9"/>
  <c r="E391" i="9"/>
  <c r="E390" i="9"/>
  <c r="E389" i="9"/>
  <c r="E388" i="9"/>
  <c r="E387" i="9"/>
  <c r="E386" i="9"/>
  <c r="E385" i="9"/>
  <c r="E384" i="9"/>
  <c r="E383" i="9"/>
  <c r="E382" i="9"/>
  <c r="E381" i="9"/>
  <c r="E380" i="9"/>
  <c r="E379" i="9"/>
  <c r="E378" i="9"/>
  <c r="E377" i="9"/>
  <c r="E376" i="9"/>
  <c r="E375" i="9"/>
  <c r="E374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197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4" i="9"/>
  <c r="E143" i="9"/>
  <c r="E141" i="9"/>
  <c r="E140" i="9"/>
  <c r="E139" i="9"/>
  <c r="E117" i="9"/>
  <c r="E114" i="9"/>
  <c r="E113" i="9"/>
  <c r="E112" i="9"/>
  <c r="E111" i="9"/>
  <c r="E109" i="9"/>
  <c r="E108" i="9"/>
  <c r="E107" i="9"/>
  <c r="E106" i="9"/>
  <c r="E101" i="9"/>
  <c r="E100" i="9"/>
  <c r="E99" i="9"/>
  <c r="E98" i="9"/>
  <c r="E97" i="9"/>
  <c r="E96" i="9"/>
  <c r="E93" i="9"/>
  <c r="E68" i="9"/>
  <c r="E63" i="9"/>
  <c r="E2" i="9"/>
  <c r="P452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1" i="4"/>
  <c r="P453" i="4"/>
  <c r="P407" i="4"/>
  <c r="O20" i="1"/>
  <c r="O19" i="1"/>
  <c r="O18" i="1"/>
  <c r="O17" i="1"/>
  <c r="O21" i="1"/>
  <c r="O22" i="1"/>
  <c r="D22" i="5" l="1"/>
  <c r="L449" i="6" l="1"/>
  <c r="L450" i="6"/>
  <c r="L451" i="6"/>
  <c r="L452" i="6"/>
  <c r="L453" i="6"/>
  <c r="L454" i="6"/>
  <c r="L455" i="6"/>
  <c r="L456" i="6"/>
  <c r="L457" i="6"/>
  <c r="L478" i="6"/>
  <c r="L479" i="6"/>
  <c r="L480" i="6"/>
  <c r="L481" i="6"/>
  <c r="L482" i="6"/>
  <c r="L483" i="6"/>
  <c r="L490" i="6"/>
  <c r="L491" i="6"/>
  <c r="L493" i="6"/>
  <c r="L494" i="6"/>
  <c r="L495" i="6"/>
  <c r="L499" i="6"/>
  <c r="L500" i="6"/>
  <c r="L501" i="6"/>
  <c r="L502" i="6"/>
  <c r="L503" i="6"/>
  <c r="P361" i="4" l="1"/>
  <c r="P360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54" i="4"/>
  <c r="P455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359" i="4"/>
  <c r="P357" i="4"/>
  <c r="P358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C426" i="4" l="1"/>
  <c r="E426" i="4"/>
  <c r="E427" i="4" s="1"/>
  <c r="E428" i="4" s="1"/>
  <c r="E429" i="4" s="1"/>
  <c r="E430" i="4" s="1"/>
  <c r="E431" i="4" s="1"/>
  <c r="E432" i="4" s="1"/>
  <c r="A1089" i="9"/>
  <c r="A1090" i="9" s="1"/>
  <c r="A1091" i="9" s="1"/>
  <c r="A1092" i="9" s="1"/>
  <c r="A1093" i="9" s="1"/>
  <c r="A1094" i="9" s="1"/>
  <c r="A1095" i="9" s="1"/>
  <c r="A1096" i="9" s="1"/>
  <c r="A1097" i="9" s="1"/>
  <c r="A1098" i="9" s="1"/>
  <c r="A1099" i="9" s="1"/>
  <c r="A1100" i="9" s="1"/>
  <c r="A1101" i="9" s="1"/>
  <c r="A1102" i="9" s="1"/>
  <c r="A1103" i="9" s="1"/>
  <c r="A1104" i="9" s="1"/>
  <c r="A1105" i="9" s="1"/>
  <c r="A1106" i="9" s="1"/>
  <c r="A1107" i="9" s="1"/>
  <c r="A1108" i="9" s="1"/>
  <c r="A1109" i="9" s="1"/>
  <c r="A1110" i="9" s="1"/>
  <c r="A1111" i="9" s="1"/>
  <c r="A1112" i="9" s="1"/>
  <c r="A1113" i="9" s="1"/>
  <c r="A1114" i="9" s="1"/>
  <c r="A1115" i="9" s="1"/>
  <c r="A1116" i="9" s="1"/>
  <c r="A1117" i="9" s="1"/>
  <c r="A1118" i="9" s="1"/>
  <c r="A1119" i="9" s="1"/>
  <c r="A1120" i="9" s="1"/>
  <c r="A1121" i="9" s="1"/>
  <c r="A1122" i="9" s="1"/>
  <c r="A1123" i="9" s="1"/>
  <c r="A1124" i="9" s="1"/>
  <c r="A1125" i="9" s="1"/>
  <c r="A1126" i="9" s="1"/>
  <c r="A1127" i="9" s="1"/>
  <c r="A1128" i="9" s="1"/>
  <c r="A1129" i="9" s="1"/>
  <c r="A1130" i="9" s="1"/>
  <c r="A1131" i="9" s="1"/>
  <c r="A1132" i="9" s="1"/>
  <c r="A1133" i="9" s="1"/>
  <c r="A1134" i="9" s="1"/>
  <c r="A1135" i="9" s="1"/>
  <c r="A1136" i="9" s="1"/>
  <c r="A1137" i="9" s="1"/>
  <c r="A1138" i="9" s="1"/>
  <c r="A1139" i="9" s="1"/>
  <c r="A1140" i="9" s="1"/>
  <c r="A1141" i="9" s="1"/>
  <c r="A1142" i="9" s="1"/>
  <c r="A1143" i="9" s="1"/>
  <c r="A1144" i="9" s="1"/>
  <c r="A1145" i="9" s="1"/>
  <c r="A1146" i="9" s="1"/>
  <c r="A1147" i="9" s="1"/>
  <c r="A1148" i="9" s="1"/>
  <c r="A1149" i="9" s="1"/>
  <c r="A1150" i="9" s="1"/>
  <c r="A1151" i="9" s="1"/>
  <c r="A1152" i="9" s="1"/>
  <c r="A1153" i="9" s="1"/>
  <c r="A1154" i="9" s="1"/>
  <c r="A1155" i="9" s="1"/>
  <c r="A1156" i="9" s="1"/>
  <c r="A1157" i="9" s="1"/>
  <c r="A1158" i="9" s="1"/>
  <c r="A1159" i="9" s="1"/>
  <c r="A1160" i="9" s="1"/>
  <c r="A1161" i="9" s="1"/>
  <c r="A1162" i="9" s="1"/>
  <c r="A1163" i="9" s="1"/>
  <c r="A1164" i="9" s="1"/>
  <c r="A1165" i="9" s="1"/>
  <c r="A1166" i="9" s="1"/>
  <c r="A1167" i="9" s="1"/>
  <c r="A1168" i="9" s="1"/>
  <c r="A1169" i="9" s="1"/>
  <c r="A1170" i="9" s="1"/>
  <c r="A1171" i="9" s="1"/>
  <c r="A1172" i="9" s="1"/>
  <c r="A1173" i="9" s="1"/>
  <c r="A1174" i="9" s="1"/>
  <c r="A1175" i="9" s="1"/>
  <c r="A1176" i="9" s="1"/>
  <c r="A1177" i="9" s="1"/>
  <c r="A1178" i="9" s="1"/>
  <c r="A1179" i="9" s="1"/>
  <c r="A1180" i="9" s="1"/>
  <c r="A1181" i="9" s="1"/>
  <c r="A1182" i="9" s="1"/>
  <c r="A1183" i="9" s="1"/>
  <c r="A1184" i="9" s="1"/>
  <c r="A1185" i="9" s="1"/>
  <c r="A1186" i="9" s="1"/>
  <c r="A1187" i="9" s="1"/>
  <c r="A1188" i="9" s="1"/>
  <c r="A1189" i="9" s="1"/>
  <c r="A1190" i="9" s="1"/>
  <c r="A1191" i="9" s="1"/>
  <c r="A1192" i="9" s="1"/>
  <c r="A1193" i="9" s="1"/>
  <c r="A1194" i="9" s="1"/>
  <c r="A1195" i="9" s="1"/>
  <c r="A1196" i="9" s="1"/>
  <c r="A1197" i="9" s="1"/>
  <c r="A1198" i="9" s="1"/>
  <c r="A1199" i="9" s="1"/>
  <c r="A1200" i="9" s="1"/>
  <c r="A1201" i="9" s="1"/>
  <c r="A1202" i="9" s="1"/>
  <c r="A1203" i="9" s="1"/>
  <c r="A1204" i="9" s="1"/>
  <c r="A1205" i="9" s="1"/>
  <c r="A1206" i="9" s="1"/>
  <c r="A1207" i="9" s="1"/>
  <c r="A1208" i="9" s="1"/>
  <c r="A1209" i="9" s="1"/>
  <c r="A1210" i="9" s="1"/>
  <c r="A1211" i="9" s="1"/>
  <c r="A1212" i="9" s="1"/>
  <c r="A1213" i="9" s="1"/>
  <c r="A1214" i="9" s="1"/>
  <c r="A1215" i="9" s="1"/>
  <c r="A1216" i="9" s="1"/>
  <c r="A1217" i="9" s="1"/>
  <c r="A1218" i="9" s="1"/>
  <c r="A1219" i="9" s="1"/>
  <c r="A1220" i="9" s="1"/>
  <c r="A1221" i="9" s="1"/>
  <c r="A1222" i="9" s="1"/>
  <c r="A1223" i="9" s="1"/>
  <c r="A1224" i="9" s="1"/>
  <c r="A1225" i="9" s="1"/>
  <c r="A1226" i="9" s="1"/>
  <c r="A1227" i="9" s="1"/>
  <c r="A1228" i="9" s="1"/>
  <c r="A1229" i="9" s="1"/>
  <c r="A1230" i="9" s="1"/>
  <c r="A1231" i="9" s="1"/>
  <c r="A1232" i="9" s="1"/>
  <c r="A1233" i="9" s="1"/>
  <c r="A1234" i="9" s="1"/>
  <c r="A1235" i="9" s="1"/>
  <c r="A1236" i="9" s="1"/>
  <c r="A1237" i="9" s="1"/>
  <c r="A1238" i="9" s="1"/>
  <c r="A1239" i="9" s="1"/>
  <c r="A1240" i="9" s="1"/>
  <c r="A1241" i="9" s="1"/>
  <c r="A1242" i="9" s="1"/>
  <c r="A1243" i="9" s="1"/>
  <c r="A1244" i="9" s="1"/>
  <c r="A1245" i="9" s="1"/>
  <c r="A1246" i="9" s="1"/>
  <c r="A1247" i="9" s="1"/>
  <c r="A1248" i="9" s="1"/>
  <c r="A1249" i="9" s="1"/>
  <c r="A1250" i="9" s="1"/>
  <c r="A1251" i="9" s="1"/>
  <c r="A1252" i="9" s="1"/>
  <c r="A1253" i="9" s="1"/>
  <c r="A1254" i="9" s="1"/>
  <c r="A1255" i="9" s="1"/>
  <c r="A1256" i="9" s="1"/>
  <c r="A1257" i="9" s="1"/>
  <c r="A1258" i="9" s="1"/>
  <c r="A1259" i="9" s="1"/>
  <c r="A1260" i="9" s="1"/>
  <c r="A1261" i="9" s="1"/>
  <c r="A1262" i="9" s="1"/>
  <c r="A1263" i="9" s="1"/>
  <c r="A1264" i="9" s="1"/>
  <c r="A1265" i="9" s="1"/>
  <c r="A1266" i="9" s="1"/>
  <c r="A1267" i="9" s="1"/>
  <c r="A1268" i="9" s="1"/>
  <c r="A1269" i="9" s="1"/>
  <c r="A1270" i="9" s="1"/>
  <c r="A1271" i="9" s="1"/>
  <c r="A1272" i="9" s="1"/>
  <c r="A1273" i="9" s="1"/>
  <c r="A1274" i="9" s="1"/>
  <c r="A1275" i="9" s="1"/>
  <c r="A1276" i="9" s="1"/>
  <c r="A1277" i="9" s="1"/>
  <c r="A1278" i="9" s="1"/>
  <c r="A1279" i="9" s="1"/>
  <c r="A1280" i="9" s="1"/>
  <c r="A1281" i="9" s="1"/>
  <c r="A1282" i="9" s="1"/>
  <c r="A1283" i="9" s="1"/>
  <c r="A1284" i="9" s="1"/>
  <c r="A1285" i="9" s="1"/>
  <c r="A1286" i="9" s="1"/>
  <c r="A1287" i="9" s="1"/>
  <c r="A1288" i="9" s="1"/>
  <c r="A1289" i="9" s="1"/>
  <c r="A1290" i="9" s="1"/>
  <c r="A1291" i="9" s="1"/>
  <c r="A1292" i="9" s="1"/>
  <c r="A1293" i="9" s="1"/>
  <c r="A1294" i="9" s="1"/>
  <c r="A1295" i="9" s="1"/>
  <c r="A1296" i="9" s="1"/>
  <c r="A1297" i="9" s="1"/>
  <c r="A1298" i="9" s="1"/>
  <c r="A1299" i="9" s="1"/>
  <c r="A1300" i="9" s="1"/>
  <c r="A1301" i="9" s="1"/>
  <c r="A1302" i="9" s="1"/>
  <c r="A1303" i="9" s="1"/>
  <c r="A1304" i="9" s="1"/>
  <c r="A1305" i="9" s="1"/>
  <c r="A1306" i="9" s="1"/>
  <c r="A1307" i="9" s="1"/>
  <c r="A1308" i="9" s="1"/>
  <c r="A1309" i="9" s="1"/>
  <c r="A1310" i="9" s="1"/>
  <c r="A1311" i="9" s="1"/>
  <c r="A1312" i="9" s="1"/>
  <c r="A1313" i="9" s="1"/>
  <c r="A1314" i="9" s="1"/>
  <c r="A1315" i="9" s="1"/>
  <c r="A1316" i="9" s="1"/>
  <c r="A1317" i="9" s="1"/>
  <c r="A1318" i="9" s="1"/>
  <c r="A1319" i="9" s="1"/>
  <c r="A1320" i="9" s="1"/>
  <c r="A1321" i="9" s="1"/>
  <c r="A1322" i="9" s="1"/>
  <c r="A1323" i="9" s="1"/>
  <c r="A1324" i="9" s="1"/>
  <c r="A1325" i="9" s="1"/>
  <c r="A1326" i="9" s="1"/>
  <c r="A1327" i="9" s="1"/>
  <c r="A1328" i="9" s="1"/>
  <c r="A1329" i="9" s="1"/>
  <c r="A1330" i="9" s="1"/>
  <c r="A1331" i="9" s="1"/>
  <c r="A1332" i="9" s="1"/>
  <c r="A1333" i="9" s="1"/>
  <c r="A1334" i="9" s="1"/>
  <c r="A1335" i="9" s="1"/>
  <c r="A1336" i="9" s="1"/>
  <c r="A1337" i="9" s="1"/>
  <c r="A1338" i="9" s="1"/>
  <c r="A1339" i="9" s="1"/>
  <c r="A1340" i="9" s="1"/>
  <c r="A1341" i="9" s="1"/>
  <c r="A1342" i="9" s="1"/>
  <c r="A1343" i="9" s="1"/>
  <c r="A1344" i="9" s="1"/>
  <c r="A1345" i="9" s="1"/>
  <c r="A1346" i="9" s="1"/>
  <c r="A1347" i="9" s="1"/>
  <c r="A1348" i="9" s="1"/>
  <c r="A1349" i="9" s="1"/>
  <c r="A1350" i="9" s="1"/>
  <c r="A1351" i="9" s="1"/>
  <c r="A1352" i="9" s="1"/>
  <c r="A1353" i="9" s="1"/>
  <c r="A1354" i="9" s="1"/>
  <c r="A1355" i="9" s="1"/>
  <c r="A1356" i="9" s="1"/>
  <c r="A1357" i="9" s="1"/>
  <c r="A1358" i="9" s="1"/>
  <c r="A1359" i="9" s="1"/>
  <c r="A1360" i="9" s="1"/>
  <c r="A1361" i="9" s="1"/>
  <c r="A1362" i="9" s="1"/>
  <c r="A1363" i="9" s="1"/>
  <c r="A1364" i="9" s="1"/>
  <c r="A1365" i="9" s="1"/>
  <c r="A1366" i="9" s="1"/>
  <c r="A1367" i="9" s="1"/>
  <c r="A1368" i="9" s="1"/>
  <c r="A1369" i="9" s="1"/>
  <c r="A1370" i="9" s="1"/>
  <c r="A1371" i="9" s="1"/>
  <c r="A1372" i="9" s="1"/>
  <c r="A1373" i="9" s="1"/>
  <c r="A1374" i="9" s="1"/>
  <c r="A1375" i="9" s="1"/>
  <c r="A1376" i="9" s="1"/>
  <c r="A1377" i="9" s="1"/>
  <c r="A1378" i="9" s="1"/>
  <c r="A1379" i="9" s="1"/>
  <c r="A1380" i="9" s="1"/>
  <c r="A1381" i="9" s="1"/>
  <c r="A1382" i="9" s="1"/>
  <c r="A1383" i="9" s="1"/>
  <c r="A1384" i="9" s="1"/>
  <c r="A1385" i="9" s="1"/>
  <c r="A1386" i="9" s="1"/>
  <c r="A1387" i="9" s="1"/>
  <c r="A1388" i="9" s="1"/>
  <c r="A1389" i="9" s="1"/>
  <c r="A1390" i="9" s="1"/>
  <c r="A1391" i="9" s="1"/>
  <c r="A1392" i="9" s="1"/>
  <c r="A1393" i="9" s="1"/>
  <c r="A1394" i="9" s="1"/>
  <c r="A1395" i="9" s="1"/>
  <c r="A1396" i="9" s="1"/>
  <c r="A1397" i="9" s="1"/>
  <c r="A1398" i="9" s="1"/>
  <c r="A1399" i="9" s="1"/>
  <c r="A1400" i="9" s="1"/>
  <c r="A1401" i="9" s="1"/>
  <c r="A1402" i="9" s="1"/>
  <c r="A1403" i="9" s="1"/>
  <c r="A1404" i="9" s="1"/>
  <c r="A1405" i="9" s="1"/>
  <c r="A1406" i="9" s="1"/>
  <c r="A1407" i="9" s="1"/>
  <c r="A1408" i="9" s="1"/>
  <c r="A1409" i="9" s="1"/>
  <c r="A1410" i="9" s="1"/>
  <c r="A1411" i="9" s="1"/>
  <c r="A1412" i="9" s="1"/>
  <c r="A1413" i="9" s="1"/>
  <c r="A1414" i="9" s="1"/>
  <c r="A1415" i="9" s="1"/>
  <c r="A1416" i="9" s="1"/>
  <c r="A1417" i="9" s="1"/>
  <c r="A1418" i="9" s="1"/>
  <c r="A1419" i="9" s="1"/>
  <c r="A1420" i="9" s="1"/>
  <c r="A1421" i="9" s="1"/>
  <c r="A1422" i="9" s="1"/>
  <c r="A1423" i="9" s="1"/>
  <c r="A1424" i="9" s="1"/>
  <c r="A1425" i="9" s="1"/>
  <c r="A1426" i="9" s="1"/>
  <c r="A1427" i="9" s="1"/>
  <c r="A1428" i="9" s="1"/>
  <c r="A1429" i="9" s="1"/>
  <c r="A1430" i="9" s="1"/>
  <c r="A1431" i="9" s="1"/>
  <c r="A1432" i="9" s="1"/>
  <c r="A1433" i="9" s="1"/>
  <c r="A1434" i="9" s="1"/>
  <c r="A1435" i="9" s="1"/>
  <c r="A1436" i="9" s="1"/>
  <c r="A1437" i="9" s="1"/>
  <c r="A1438" i="9" s="1"/>
  <c r="A1439" i="9" s="1"/>
  <c r="A1440" i="9" s="1"/>
  <c r="A1441" i="9" s="1"/>
  <c r="A1442" i="9" s="1"/>
  <c r="A1443" i="9" s="1"/>
  <c r="A1444" i="9" s="1"/>
  <c r="A1445" i="9" s="1"/>
  <c r="A1446" i="9" s="1"/>
  <c r="A1447" i="9" s="1"/>
  <c r="A1448" i="9" s="1"/>
  <c r="A1449" i="9" s="1"/>
  <c r="A1450" i="9" s="1"/>
  <c r="A1451" i="9" s="1"/>
  <c r="A1452" i="9" s="1"/>
  <c r="A1453" i="9" s="1"/>
  <c r="A1454" i="9" s="1"/>
  <c r="A1455" i="9" s="1"/>
  <c r="A1456" i="9" s="1"/>
  <c r="A1457" i="9" s="1"/>
  <c r="A1458" i="9" s="1"/>
  <c r="A1459" i="9" s="1"/>
  <c r="A1460" i="9" s="1"/>
  <c r="A1461" i="9" s="1"/>
  <c r="A1462" i="9" s="1"/>
  <c r="A1463" i="9" s="1"/>
  <c r="A1464" i="9" s="1"/>
  <c r="A1465" i="9" s="1"/>
  <c r="A1466" i="9" s="1"/>
  <c r="A1467" i="9" s="1"/>
  <c r="A1468" i="9" s="1"/>
  <c r="A1469" i="9" s="1"/>
  <c r="A1470" i="9" s="1"/>
  <c r="A1471" i="9" s="1"/>
  <c r="A1472" i="9" s="1"/>
  <c r="A1473" i="9" s="1"/>
  <c r="A1474" i="9" s="1"/>
  <c r="A1475" i="9" s="1"/>
  <c r="A1476" i="9" s="1"/>
  <c r="A1477" i="9" s="1"/>
  <c r="A1478" i="9" s="1"/>
  <c r="A1479" i="9" s="1"/>
  <c r="A1480" i="9" s="1"/>
  <c r="A1481" i="9" s="1"/>
  <c r="A1482" i="9" s="1"/>
  <c r="A1483" i="9" s="1"/>
  <c r="A1484" i="9" s="1"/>
  <c r="A1485" i="9" s="1"/>
  <c r="A1486" i="9" s="1"/>
  <c r="A1487" i="9" s="1"/>
  <c r="A1488" i="9" s="1"/>
  <c r="A1489" i="9" s="1"/>
  <c r="A1490" i="9" s="1"/>
  <c r="A1491" i="9" s="1"/>
  <c r="A1492" i="9" s="1"/>
  <c r="A1493" i="9" s="1"/>
  <c r="A1494" i="9" s="1"/>
  <c r="A1495" i="9" s="1"/>
  <c r="A1496" i="9" s="1"/>
  <c r="A1497" i="9" s="1"/>
  <c r="A1498" i="9" s="1"/>
  <c r="A1499" i="9" s="1"/>
  <c r="A1500" i="9" s="1"/>
  <c r="A1501" i="9" s="1"/>
  <c r="A1502" i="9" s="1"/>
  <c r="A1503" i="9" s="1"/>
  <c r="A1504" i="9" s="1"/>
  <c r="A1505" i="9" s="1"/>
  <c r="A1506" i="9" s="1"/>
  <c r="A1507" i="9" s="1"/>
  <c r="A1508" i="9" s="1"/>
  <c r="A1509" i="9" s="1"/>
  <c r="A1510" i="9" s="1"/>
  <c r="A1511" i="9" s="1"/>
  <c r="A1512" i="9" s="1"/>
  <c r="A1513" i="9" s="1"/>
  <c r="A1514" i="9" s="1"/>
  <c r="A1515" i="9" s="1"/>
  <c r="A1516" i="9" s="1"/>
  <c r="A1517" i="9" s="1"/>
  <c r="A1518" i="9" s="1"/>
  <c r="A1519" i="9" s="1"/>
  <c r="A1520" i="9" s="1"/>
  <c r="A1521" i="9" s="1"/>
  <c r="A1522" i="9" s="1"/>
  <c r="A1523" i="9" s="1"/>
  <c r="A1524" i="9" s="1"/>
  <c r="A1525" i="9" s="1"/>
  <c r="A1526" i="9" s="1"/>
  <c r="A1527" i="9" s="1"/>
  <c r="A1528" i="9" s="1"/>
  <c r="A1529" i="9" s="1"/>
  <c r="A1530" i="9" s="1"/>
  <c r="A1531" i="9" s="1"/>
  <c r="A1532" i="9" s="1"/>
  <c r="A1533" i="9" s="1"/>
  <c r="A1534" i="9" s="1"/>
  <c r="A1535" i="9" s="1"/>
  <c r="A1536" i="9" s="1"/>
  <c r="A1537" i="9" s="1"/>
  <c r="A1538" i="9" s="1"/>
  <c r="A1539" i="9" s="1"/>
  <c r="A1540" i="9" s="1"/>
  <c r="A1541" i="9" s="1"/>
  <c r="A1542" i="9" s="1"/>
  <c r="A1543" i="9" s="1"/>
  <c r="A1544" i="9" s="1"/>
  <c r="A1545" i="9" s="1"/>
  <c r="A1546" i="9" s="1"/>
  <c r="A1547" i="9" s="1"/>
  <c r="A1548" i="9" s="1"/>
  <c r="A1549" i="9" s="1"/>
  <c r="A1550" i="9" s="1"/>
  <c r="A1551" i="9" s="1"/>
  <c r="A1552" i="9" s="1"/>
  <c r="A1553" i="9" s="1"/>
  <c r="A1554" i="9" s="1"/>
  <c r="A1555" i="9" s="1"/>
  <c r="A1556" i="9" s="1"/>
  <c r="A1557" i="9" s="1"/>
  <c r="A1558" i="9" s="1"/>
  <c r="A1559" i="9" s="1"/>
  <c r="A1560" i="9" s="1"/>
  <c r="A1561" i="9" s="1"/>
  <c r="A1562" i="9" s="1"/>
  <c r="A1563" i="9" s="1"/>
  <c r="A1564" i="9" s="1"/>
  <c r="A1565" i="9" s="1"/>
  <c r="A1566" i="9" s="1"/>
  <c r="A1567" i="9" s="1"/>
  <c r="A1568" i="9" s="1"/>
  <c r="A1569" i="9" s="1"/>
  <c r="A1570" i="9" s="1"/>
  <c r="A1571" i="9" s="1"/>
  <c r="A1572" i="9" s="1"/>
  <c r="A1573" i="9" s="1"/>
  <c r="A1574" i="9" s="1"/>
  <c r="A1575" i="9" s="1"/>
  <c r="A1576" i="9" s="1"/>
  <c r="A1577" i="9" s="1"/>
  <c r="A1578" i="9" s="1"/>
  <c r="A1579" i="9" s="1"/>
  <c r="A1580" i="9" s="1"/>
  <c r="A1581" i="9" s="1"/>
  <c r="A1582" i="9" s="1"/>
  <c r="A1583" i="9" s="1"/>
  <c r="A1584" i="9" s="1"/>
  <c r="A1585" i="9" s="1"/>
  <c r="A1586" i="9" s="1"/>
  <c r="A1587" i="9" s="1"/>
  <c r="A1588" i="9" s="1"/>
  <c r="A1589" i="9" s="1"/>
  <c r="A1590" i="9" s="1"/>
  <c r="A1591" i="9" s="1"/>
  <c r="A1592" i="9" s="1"/>
  <c r="A1593" i="9" s="1"/>
  <c r="A1594" i="9" s="1"/>
  <c r="A1595" i="9" s="1"/>
  <c r="A1596" i="9" s="1"/>
  <c r="A1597" i="9" s="1"/>
  <c r="A1598" i="9" s="1"/>
  <c r="A1599" i="9" s="1"/>
  <c r="A1600" i="9" s="1"/>
  <c r="A1601" i="9" s="1"/>
  <c r="A1602" i="9" s="1"/>
  <c r="A1603" i="9" s="1"/>
  <c r="A1604" i="9" s="1"/>
  <c r="A1605" i="9" s="1"/>
  <c r="A1606" i="9" s="1"/>
  <c r="A1607" i="9" s="1"/>
  <c r="A1608" i="9" s="1"/>
  <c r="A1609" i="9" s="1"/>
  <c r="A1610" i="9" s="1"/>
  <c r="A1611" i="9" s="1"/>
  <c r="A1612" i="9" s="1"/>
  <c r="A1613" i="9" s="1"/>
  <c r="A1614" i="9" s="1"/>
  <c r="A1615" i="9" s="1"/>
  <c r="A1616" i="9" s="1"/>
  <c r="A1617" i="9" s="1"/>
  <c r="A1618" i="9" s="1"/>
  <c r="A1619" i="9" s="1"/>
  <c r="A1620" i="9" s="1"/>
  <c r="A1621" i="9" s="1"/>
  <c r="A1622" i="9" s="1"/>
  <c r="A1623" i="9" s="1"/>
  <c r="A1624" i="9" s="1"/>
  <c r="A1625" i="9" s="1"/>
  <c r="A1626" i="9" s="1"/>
  <c r="A1627" i="9" s="1"/>
  <c r="A1628" i="9" s="1"/>
  <c r="A1629" i="9" s="1"/>
  <c r="A1630" i="9" s="1"/>
  <c r="A1631" i="9" s="1"/>
  <c r="A1632" i="9" s="1"/>
  <c r="A1633" i="9" s="1"/>
  <c r="A1634" i="9" s="1"/>
  <c r="A1635" i="9" s="1"/>
  <c r="A1636" i="9" s="1"/>
  <c r="A1637" i="9" s="1"/>
  <c r="A1638" i="9" s="1"/>
  <c r="A1639" i="9" s="1"/>
  <c r="A1640" i="9" s="1"/>
  <c r="A1641" i="9" s="1"/>
  <c r="A1642" i="9" s="1"/>
  <c r="A1643" i="9" s="1"/>
  <c r="A1644" i="9" s="1"/>
  <c r="A1645" i="9" s="1"/>
  <c r="A1646" i="9" s="1"/>
  <c r="A1647" i="9" s="1"/>
  <c r="A1648" i="9" s="1"/>
  <c r="A1649" i="9" s="1"/>
  <c r="A1650" i="9" s="1"/>
  <c r="A1651" i="9" s="1"/>
  <c r="A1652" i="9" s="1"/>
  <c r="A1653" i="9" s="1"/>
  <c r="A1654" i="9" s="1"/>
  <c r="A1655" i="9" s="1"/>
  <c r="A1656" i="9" s="1"/>
  <c r="A1657" i="9" s="1"/>
  <c r="A1658" i="9" s="1"/>
  <c r="A1659" i="9" s="1"/>
  <c r="A1660" i="9" s="1"/>
  <c r="A1661" i="9" s="1"/>
  <c r="A1662" i="9" s="1"/>
  <c r="A1663" i="9" s="1"/>
  <c r="A1664" i="9" s="1"/>
  <c r="A1665" i="9" s="1"/>
  <c r="A1666" i="9" s="1"/>
  <c r="A1667" i="9" s="1"/>
  <c r="A1668" i="9" s="1"/>
  <c r="A1669" i="9" s="1"/>
  <c r="A1670" i="9" s="1"/>
  <c r="A1671" i="9" s="1"/>
  <c r="A1672" i="9" s="1"/>
  <c r="A1673" i="9" s="1"/>
  <c r="A1674" i="9" s="1"/>
  <c r="A1675" i="9" s="1"/>
  <c r="A1676" i="9" s="1"/>
  <c r="A1677" i="9" s="1"/>
  <c r="A1678" i="9" s="1"/>
  <c r="A1679" i="9" s="1"/>
  <c r="A1680" i="9" s="1"/>
  <c r="A1681" i="9" s="1"/>
  <c r="A1682" i="9" s="1"/>
  <c r="A1683" i="9" s="1"/>
  <c r="A1684" i="9" s="1"/>
  <c r="A1685" i="9" s="1"/>
  <c r="A1686" i="9" s="1"/>
  <c r="A1687" i="9" s="1"/>
  <c r="A1688" i="9" s="1"/>
  <c r="A1689" i="9" s="1"/>
  <c r="A1690" i="9" s="1"/>
  <c r="A1691" i="9" s="1"/>
  <c r="D425" i="4"/>
  <c r="E454" i="6"/>
  <c r="E453" i="6"/>
  <c r="C427" i="4" l="1"/>
  <c r="D427" i="4" s="1"/>
  <c r="D426" i="4"/>
  <c r="C428" i="4" l="1"/>
  <c r="D428" i="4"/>
  <c r="C429" i="4"/>
  <c r="C430" i="4" l="1"/>
  <c r="D429" i="4"/>
  <c r="D21" i="5"/>
  <c r="C431" i="4" l="1"/>
  <c r="D430" i="4"/>
  <c r="D400" i="4"/>
  <c r="C432" i="4" l="1"/>
  <c r="D432" i="4" s="1"/>
  <c r="D431" i="4"/>
  <c r="A971" i="9"/>
  <c r="A972" i="9" s="1"/>
  <c r="A973" i="9" s="1"/>
  <c r="A974" i="9" s="1"/>
  <c r="A975" i="9" s="1"/>
  <c r="A976" i="9" s="1"/>
  <c r="A977" i="9" s="1"/>
  <c r="A978" i="9" s="1"/>
  <c r="A979" i="9" s="1"/>
  <c r="A980" i="9" s="1"/>
  <c r="A981" i="9" s="1"/>
  <c r="A982" i="9" s="1"/>
  <c r="A983" i="9" s="1"/>
  <c r="A984" i="9" s="1"/>
  <c r="A985" i="9" s="1"/>
  <c r="A986" i="9" s="1"/>
  <c r="A987" i="9" s="1"/>
  <c r="A988" i="9" s="1"/>
  <c r="A989" i="9" s="1"/>
  <c r="A990" i="9" s="1"/>
  <c r="A991" i="9" s="1"/>
  <c r="A992" i="9" s="1"/>
  <c r="A993" i="9" s="1"/>
  <c r="A994" i="9" s="1"/>
  <c r="A995" i="9" s="1"/>
  <c r="A996" i="9" s="1"/>
  <c r="A997" i="9" s="1"/>
  <c r="A998" i="9" s="1"/>
  <c r="A999" i="9" s="1"/>
  <c r="A1000" i="9" s="1"/>
  <c r="A1001" i="9" s="1"/>
  <c r="A1002" i="9" s="1"/>
  <c r="A1003" i="9" s="1"/>
  <c r="A1004" i="9" s="1"/>
  <c r="A1005" i="9" s="1"/>
  <c r="A1006" i="9" s="1"/>
  <c r="A1007" i="9" s="1"/>
  <c r="A1008" i="9" s="1"/>
  <c r="A1009" i="9" s="1"/>
  <c r="A1010" i="9" s="1"/>
  <c r="A1011" i="9" s="1"/>
  <c r="A1012" i="9" s="1"/>
  <c r="A1013" i="9" s="1"/>
  <c r="A1014" i="9" s="1"/>
  <c r="A1015" i="9" s="1"/>
  <c r="A1016" i="9" s="1"/>
  <c r="A1017" i="9" s="1"/>
  <c r="A1018" i="9" s="1"/>
  <c r="A1019" i="9" s="1"/>
  <c r="A1020" i="9" s="1"/>
  <c r="A1021" i="9" s="1"/>
  <c r="A1022" i="9" s="1"/>
  <c r="A1023" i="9" s="1"/>
  <c r="A1024" i="9" s="1"/>
  <c r="A1025" i="9" s="1"/>
  <c r="A1026" i="9" s="1"/>
  <c r="A1027" i="9" s="1"/>
  <c r="A1028" i="9" s="1"/>
  <c r="A1029" i="9" s="1"/>
  <c r="A1030" i="9" s="1"/>
  <c r="A1031" i="9" s="1"/>
  <c r="A1032" i="9" s="1"/>
  <c r="A1033" i="9" s="1"/>
  <c r="A1034" i="9" s="1"/>
  <c r="A1035" i="9" s="1"/>
  <c r="A1036" i="9" s="1"/>
  <c r="A1037" i="9" s="1"/>
  <c r="A1038" i="9" s="1"/>
  <c r="A1039" i="9" s="1"/>
  <c r="A1040" i="9" s="1"/>
  <c r="A1041" i="9" s="1"/>
  <c r="A1042" i="9" s="1"/>
  <c r="A1043" i="9" s="1"/>
  <c r="A1044" i="9" s="1"/>
  <c r="A1045" i="9" s="1"/>
  <c r="A1046" i="9" s="1"/>
  <c r="A1047" i="9" s="1"/>
  <c r="A1048" i="9" s="1"/>
  <c r="A1049" i="9" s="1"/>
  <c r="A1050" i="9" s="1"/>
  <c r="A1051" i="9" s="1"/>
  <c r="A1052" i="9" s="1"/>
  <c r="A1053" i="9" s="1"/>
  <c r="A1054" i="9" s="1"/>
  <c r="A1055" i="9" s="1"/>
  <c r="A1056" i="9" s="1"/>
  <c r="A1057" i="9" s="1"/>
  <c r="A1058" i="9" s="1"/>
  <c r="A1059" i="9" s="1"/>
  <c r="A1060" i="9" s="1"/>
  <c r="A1061" i="9" s="1"/>
  <c r="A1062" i="9" s="1"/>
  <c r="A1063" i="9" s="1"/>
  <c r="A1064" i="9" s="1"/>
  <c r="A1065" i="9" s="1"/>
  <c r="A1066" i="9" s="1"/>
  <c r="A1067" i="9" s="1"/>
  <c r="A1068" i="9" s="1"/>
  <c r="A1069" i="9" s="1"/>
  <c r="A1070" i="9" s="1"/>
  <c r="A1071" i="9" s="1"/>
  <c r="A1072" i="9" s="1"/>
  <c r="A1073" i="9" s="1"/>
  <c r="A1074" i="9" s="1"/>
  <c r="A1075" i="9" s="1"/>
  <c r="A1076" i="9" s="1"/>
  <c r="A1077" i="9" s="1"/>
  <c r="A1078" i="9" s="1"/>
  <c r="A1079" i="9" s="1"/>
  <c r="A1080" i="9" s="1"/>
  <c r="A1081" i="9" s="1"/>
  <c r="A1082" i="9" s="1"/>
  <c r="A1083" i="9" s="1"/>
  <c r="A1084" i="9" s="1"/>
  <c r="A1085" i="9" s="1"/>
  <c r="A1086" i="9" s="1"/>
  <c r="A1087" i="9" s="1"/>
  <c r="E404" i="6" l="1"/>
  <c r="E402" i="6"/>
  <c r="D388" i="4" l="1"/>
  <c r="E401" i="6"/>
  <c r="P330" i="4" l="1"/>
  <c r="D17" i="5" l="1"/>
  <c r="B26" i="1" l="1"/>
  <c r="B27" i="1"/>
  <c r="B28" i="1"/>
  <c r="B29" i="1"/>
  <c r="B30" i="1"/>
  <c r="D359" i="4" l="1"/>
  <c r="D360" i="4"/>
  <c r="D361" i="4"/>
  <c r="D362" i="4"/>
  <c r="D363" i="4"/>
  <c r="D364" i="4"/>
  <c r="D365" i="4"/>
  <c r="D366" i="4"/>
  <c r="D367" i="4"/>
  <c r="D368" i="4"/>
  <c r="D369" i="4"/>
  <c r="D370" i="4"/>
  <c r="D371" i="4"/>
  <c r="L388" i="6" l="1"/>
  <c r="E389" i="6"/>
  <c r="L387" i="6"/>
  <c r="E388" i="6"/>
  <c r="L386" i="6"/>
  <c r="E387" i="6"/>
  <c r="L385" i="6"/>
  <c r="E386" i="6"/>
  <c r="L384" i="6"/>
  <c r="E385" i="6"/>
  <c r="L383" i="6"/>
  <c r="E384" i="6"/>
  <c r="L382" i="6"/>
  <c r="E383" i="6"/>
  <c r="L381" i="6"/>
  <c r="E382" i="6"/>
  <c r="L380" i="6"/>
  <c r="E381" i="6"/>
  <c r="L379" i="6"/>
  <c r="E380" i="6"/>
  <c r="L378" i="6"/>
  <c r="E379" i="6"/>
  <c r="L377" i="6"/>
  <c r="E378" i="6"/>
  <c r="E377" i="6"/>
  <c r="D311" i="4" l="1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95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2" i="4"/>
  <c r="O13" i="1" l="1"/>
  <c r="O14" i="1"/>
  <c r="O15" i="1"/>
  <c r="O16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12" i="1"/>
  <c r="O7" i="1"/>
  <c r="D16" i="5" l="1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L376" i="6"/>
  <c r="E376" i="6"/>
  <c r="L375" i="6"/>
  <c r="E375" i="6"/>
  <c r="L374" i="6"/>
  <c r="E374" i="6"/>
  <c r="L373" i="6"/>
  <c r="E373" i="6"/>
  <c r="L372" i="6"/>
  <c r="E372" i="6"/>
  <c r="L371" i="6"/>
  <c r="E371" i="6"/>
  <c r="L370" i="6"/>
  <c r="E370" i="6"/>
  <c r="L369" i="6"/>
  <c r="E369" i="6"/>
  <c r="L368" i="6"/>
  <c r="E368" i="6"/>
  <c r="L367" i="6"/>
  <c r="E367" i="6"/>
  <c r="L366" i="6"/>
  <c r="E366" i="6"/>
  <c r="L365" i="6"/>
  <c r="E365" i="6"/>
  <c r="L364" i="6"/>
  <c r="E364" i="6"/>
  <c r="L363" i="6"/>
  <c r="E363" i="6"/>
  <c r="L362" i="6"/>
  <c r="E362" i="6"/>
  <c r="L361" i="6"/>
  <c r="E361" i="6"/>
  <c r="L360" i="6"/>
  <c r="E360" i="6"/>
  <c r="L359" i="6"/>
  <c r="E359" i="6"/>
  <c r="L358" i="6"/>
  <c r="E358" i="6"/>
  <c r="L357" i="6"/>
  <c r="E357" i="6"/>
  <c r="L356" i="6"/>
  <c r="E356" i="6"/>
  <c r="L355" i="6"/>
  <c r="E355" i="6"/>
  <c r="L354" i="6"/>
  <c r="E354" i="6"/>
  <c r="L353" i="6"/>
  <c r="E353" i="6"/>
  <c r="L352" i="6"/>
  <c r="E352" i="6"/>
  <c r="L351" i="6"/>
  <c r="E351" i="6"/>
  <c r="L350" i="6"/>
  <c r="E350" i="6"/>
  <c r="L349" i="6"/>
  <c r="E330" i="6" l="1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298" i="6"/>
  <c r="E297" i="6"/>
  <c r="L336" i="6" l="1"/>
  <c r="L335" i="6"/>
  <c r="L334" i="6"/>
  <c r="D310" i="4" l="1"/>
  <c r="D302" i="4" l="1"/>
  <c r="D301" i="4"/>
  <c r="D297" i="4"/>
  <c r="D293" i="4"/>
  <c r="D290" i="4"/>
  <c r="D289" i="4"/>
  <c r="D285" i="4"/>
  <c r="D284" i="4"/>
  <c r="D281" i="4"/>
  <c r="D277" i="4"/>
  <c r="E328" i="6" l="1"/>
  <c r="D269" i="4" l="1"/>
  <c r="D270" i="4"/>
  <c r="D271" i="4"/>
  <c r="D272" i="4"/>
  <c r="D273" i="4"/>
  <c r="D274" i="4"/>
  <c r="D275" i="4"/>
  <c r="D276" i="4"/>
  <c r="D265" i="4"/>
  <c r="D266" i="4"/>
  <c r="D267" i="4"/>
  <c r="D268" i="4"/>
  <c r="S246" i="4" l="1"/>
  <c r="E271" i="6"/>
  <c r="L270" i="6" l="1"/>
  <c r="E266" i="6"/>
  <c r="L266" i="6" l="1"/>
  <c r="L265" i="6"/>
  <c r="E264" i="6"/>
  <c r="L263" i="6"/>
  <c r="L262" i="6"/>
  <c r="L261" i="6"/>
  <c r="L260" i="6"/>
  <c r="L259" i="6"/>
  <c r="L258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E265" i="6"/>
  <c r="E263" i="6"/>
  <c r="E262" i="6"/>
  <c r="E261" i="6"/>
  <c r="E260" i="6"/>
  <c r="E259" i="6"/>
  <c r="E258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L241" i="6"/>
  <c r="L240" i="6"/>
  <c r="L239" i="6"/>
  <c r="L238" i="6"/>
  <c r="L237" i="6"/>
  <c r="L236" i="6"/>
  <c r="L235" i="6"/>
  <c r="L234" i="6"/>
  <c r="E241" i="6"/>
  <c r="E240" i="6"/>
  <c r="E239" i="6"/>
  <c r="E238" i="6"/>
  <c r="E237" i="6"/>
  <c r="E236" i="6"/>
  <c r="E235" i="6"/>
  <c r="E234" i="6"/>
  <c r="L229" i="6"/>
  <c r="L228" i="6"/>
  <c r="L227" i="6"/>
  <c r="E229" i="6"/>
  <c r="E228" i="6"/>
  <c r="E227" i="6"/>
  <c r="L224" i="6"/>
  <c r="L223" i="6"/>
  <c r="L222" i="6"/>
  <c r="L220" i="6"/>
  <c r="L219" i="6"/>
  <c r="L218" i="6"/>
  <c r="E224" i="6"/>
  <c r="E223" i="6"/>
  <c r="E222" i="6"/>
  <c r="E220" i="6"/>
  <c r="E219" i="6"/>
  <c r="E218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L191" i="6"/>
  <c r="L190" i="6"/>
  <c r="L189" i="6"/>
  <c r="L188" i="6"/>
  <c r="L185" i="6"/>
  <c r="L184" i="6"/>
  <c r="L183" i="6"/>
  <c r="E191" i="6"/>
  <c r="E190" i="6"/>
  <c r="E189" i="6"/>
  <c r="E188" i="6"/>
  <c r="E185" i="6"/>
  <c r="E184" i="6"/>
  <c r="E183" i="6"/>
  <c r="L181" i="6"/>
  <c r="E181" i="6"/>
  <c r="L178" i="6"/>
  <c r="L177" i="6"/>
  <c r="L176" i="6"/>
  <c r="L175" i="6"/>
  <c r="L174" i="6"/>
  <c r="E178" i="6"/>
  <c r="E177" i="6"/>
  <c r="E176" i="6"/>
  <c r="E175" i="6"/>
  <c r="E174" i="6"/>
  <c r="L152" i="6"/>
  <c r="L151" i="6"/>
  <c r="L150" i="6"/>
  <c r="L149" i="6"/>
  <c r="L148" i="6"/>
  <c r="L147" i="6"/>
  <c r="E152" i="6"/>
  <c r="E151" i="6"/>
  <c r="E150" i="6"/>
  <c r="E149" i="6"/>
  <c r="E148" i="6"/>
  <c r="E147" i="6"/>
  <c r="L161" i="6"/>
  <c r="L160" i="6"/>
  <c r="L159" i="6"/>
  <c r="L158" i="6"/>
  <c r="L157" i="6"/>
  <c r="L156" i="6"/>
  <c r="L155" i="6"/>
  <c r="L154" i="6"/>
  <c r="L153" i="6"/>
  <c r="E153" i="6"/>
  <c r="L144" i="6"/>
  <c r="E144" i="6"/>
  <c r="L143" i="6"/>
  <c r="E143" i="6"/>
  <c r="L142" i="6"/>
  <c r="E142" i="6"/>
  <c r="L141" i="6"/>
  <c r="E141" i="6"/>
  <c r="L140" i="6"/>
  <c r="E140" i="6"/>
  <c r="L139" i="6"/>
  <c r="E139" i="6"/>
  <c r="L138" i="6"/>
  <c r="E138" i="6"/>
  <c r="L137" i="6"/>
  <c r="E137" i="6"/>
  <c r="L136" i="6"/>
  <c r="E136" i="6"/>
  <c r="L135" i="6"/>
  <c r="E135" i="6"/>
  <c r="L134" i="6"/>
  <c r="E134" i="6"/>
  <c r="L133" i="6"/>
  <c r="E133" i="6"/>
  <c r="L132" i="6"/>
  <c r="E132" i="6"/>
  <c r="L131" i="6" l="1"/>
  <c r="L127" i="6"/>
  <c r="E131" i="6"/>
  <c r="E127" i="6"/>
  <c r="L126" i="6"/>
  <c r="E126" i="6"/>
  <c r="L124" i="6"/>
  <c r="E124" i="6"/>
  <c r="L123" i="6"/>
  <c r="E123" i="6"/>
  <c r="L122" i="6"/>
  <c r="E122" i="6"/>
  <c r="L121" i="6"/>
  <c r="E121" i="6"/>
  <c r="L120" i="6"/>
  <c r="E120" i="6"/>
  <c r="L119" i="6"/>
  <c r="E119" i="6"/>
  <c r="L118" i="6"/>
  <c r="E118" i="6"/>
  <c r="L117" i="6"/>
  <c r="E117" i="6"/>
  <c r="L116" i="6"/>
  <c r="E116" i="6"/>
  <c r="L114" i="6"/>
  <c r="E115" i="6"/>
  <c r="L115" i="6"/>
  <c r="E114" i="6"/>
  <c r="L113" i="6"/>
  <c r="E113" i="6"/>
  <c r="L112" i="6"/>
  <c r="E112" i="6"/>
  <c r="L108" i="6"/>
  <c r="E108" i="6"/>
  <c r="L107" i="6"/>
  <c r="E107" i="6"/>
  <c r="E109" i="6"/>
  <c r="L109" i="6"/>
  <c r="L95" i="6"/>
  <c r="E95" i="6"/>
  <c r="L93" i="6"/>
  <c r="E93" i="6"/>
  <c r="L92" i="6"/>
  <c r="E92" i="6"/>
  <c r="L91" i="6"/>
  <c r="E91" i="6"/>
  <c r="L90" i="6"/>
  <c r="E90" i="6"/>
  <c r="L89" i="6"/>
  <c r="E89" i="6"/>
  <c r="L88" i="6"/>
  <c r="E88" i="6"/>
  <c r="L87" i="6"/>
  <c r="E87" i="6"/>
  <c r="L86" i="6"/>
  <c r="E86" i="6"/>
  <c r="L85" i="6"/>
  <c r="E85" i="6"/>
  <c r="L84" i="6"/>
  <c r="E84" i="6"/>
  <c r="L83" i="6"/>
  <c r="E83" i="6"/>
  <c r="L82" i="6"/>
  <c r="E82" i="6"/>
  <c r="L81" i="6"/>
  <c r="E81" i="6"/>
  <c r="L80" i="6"/>
  <c r="E80" i="6"/>
  <c r="L79" i="6"/>
  <c r="E79" i="6"/>
  <c r="L78" i="6"/>
  <c r="E78" i="6"/>
  <c r="L77" i="6"/>
  <c r="E77" i="6"/>
  <c r="L76" i="6"/>
  <c r="E76" i="6"/>
  <c r="L75" i="6"/>
  <c r="E75" i="6"/>
  <c r="L74" i="6"/>
  <c r="E74" i="6"/>
  <c r="L73" i="6"/>
  <c r="E73" i="6"/>
  <c r="L72" i="6"/>
  <c r="E72" i="6"/>
  <c r="L71" i="6"/>
  <c r="E71" i="6"/>
  <c r="L69" i="6"/>
  <c r="E69" i="6"/>
  <c r="L66" i="6"/>
  <c r="E66" i="6"/>
  <c r="L68" i="6"/>
  <c r="E68" i="6"/>
  <c r="L67" i="6" l="1"/>
  <c r="E67" i="6"/>
  <c r="L64" i="6"/>
  <c r="E64" i="6"/>
  <c r="L63" i="6"/>
  <c r="E63" i="6"/>
  <c r="L62" i="6"/>
  <c r="E62" i="6"/>
  <c r="L61" i="6"/>
  <c r="E61" i="6"/>
  <c r="L60" i="6"/>
  <c r="E60" i="6"/>
  <c r="L59" i="6"/>
  <c r="E59" i="6"/>
  <c r="L58" i="6"/>
  <c r="E58" i="6"/>
  <c r="L55" i="6"/>
  <c r="E55" i="6"/>
  <c r="L53" i="6"/>
  <c r="L54" i="6"/>
  <c r="E54" i="6"/>
  <c r="E53" i="6"/>
  <c r="L52" i="6"/>
  <c r="E52" i="6"/>
  <c r="L51" i="6"/>
  <c r="E51" i="6"/>
  <c r="L50" i="6"/>
  <c r="E50" i="6"/>
  <c r="L49" i="6"/>
  <c r="E49" i="6"/>
  <c r="L48" i="6"/>
  <c r="E48" i="6"/>
  <c r="L45" i="6"/>
  <c r="E45" i="6"/>
  <c r="L37" i="6"/>
  <c r="E37" i="6"/>
  <c r="L36" i="6"/>
  <c r="E36" i="6"/>
  <c r="L35" i="6"/>
  <c r="E35" i="6"/>
  <c r="L31" i="6"/>
  <c r="E31" i="6"/>
  <c r="L30" i="6"/>
  <c r="E30" i="6"/>
  <c r="L29" i="6"/>
  <c r="E29" i="6"/>
  <c r="L28" i="6"/>
  <c r="E28" i="6"/>
  <c r="L27" i="6"/>
  <c r="E27" i="6"/>
  <c r="L26" i="6"/>
  <c r="E26" i="6"/>
  <c r="L23" i="6" l="1"/>
  <c r="E23" i="6"/>
  <c r="L22" i="6"/>
  <c r="E22" i="6"/>
  <c r="L17" i="6"/>
  <c r="E17" i="6"/>
  <c r="L16" i="6"/>
  <c r="E16" i="6"/>
  <c r="L12" i="6"/>
  <c r="E12" i="6"/>
  <c r="L11" i="6"/>
  <c r="E11" i="6"/>
  <c r="L7" i="6"/>
  <c r="E7" i="6"/>
  <c r="L6" i="6"/>
  <c r="E6" i="6"/>
  <c r="L3" i="6"/>
  <c r="E3" i="6"/>
  <c r="L2" i="6"/>
  <c r="E2" i="6"/>
  <c r="D226" i="4" l="1"/>
  <c r="D162" i="4" l="1"/>
  <c r="O5" i="1" l="1"/>
  <c r="O6" i="1"/>
  <c r="O8" i="1"/>
  <c r="O9" i="1"/>
  <c r="O10" i="1"/>
  <c r="O11" i="1"/>
  <c r="L4" i="6" l="1"/>
  <c r="D143" i="4" l="1"/>
  <c r="D123" i="4" l="1"/>
  <c r="D68" i="4" l="1"/>
  <c r="E4" i="6"/>
  <c r="E5" i="6"/>
  <c r="E8" i="6"/>
  <c r="E9" i="6"/>
  <c r="E10" i="6"/>
  <c r="E13" i="6"/>
  <c r="E14" i="6"/>
  <c r="E15" i="6"/>
  <c r="E18" i="6"/>
  <c r="E19" i="6"/>
  <c r="E20" i="6"/>
  <c r="E21" i="6"/>
  <c r="E24" i="6"/>
  <c r="E25" i="6"/>
  <c r="E32" i="6"/>
  <c r="E33" i="6"/>
  <c r="E34" i="6"/>
  <c r="E38" i="6"/>
  <c r="E39" i="6"/>
  <c r="E40" i="6"/>
  <c r="E41" i="6"/>
  <c r="E42" i="6"/>
  <c r="E43" i="6"/>
  <c r="E44" i="6"/>
  <c r="E46" i="6"/>
  <c r="E47" i="6"/>
  <c r="E56" i="6"/>
  <c r="E57" i="6"/>
  <c r="E65" i="6"/>
  <c r="E70" i="6"/>
  <c r="E94" i="6"/>
  <c r="E96" i="6"/>
  <c r="E97" i="6"/>
  <c r="E98" i="6"/>
  <c r="E99" i="6"/>
  <c r="E100" i="6"/>
  <c r="E101" i="6"/>
  <c r="E102" i="6"/>
  <c r="E103" i="6"/>
  <c r="E104" i="6"/>
  <c r="E105" i="6"/>
  <c r="E106" i="6"/>
  <c r="E110" i="6"/>
  <c r="E111" i="6"/>
  <c r="E125" i="6"/>
  <c r="E128" i="6"/>
  <c r="E129" i="6"/>
  <c r="E130" i="6"/>
  <c r="E145" i="6"/>
  <c r="E146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9" i="6"/>
  <c r="E180" i="6"/>
  <c r="E182" i="6"/>
  <c r="E186" i="6"/>
  <c r="E187" i="6"/>
  <c r="E217" i="6"/>
  <c r="E221" i="6"/>
  <c r="E225" i="6"/>
  <c r="E226" i="6"/>
  <c r="D141" i="4" l="1"/>
  <c r="D142" i="4"/>
  <c r="D137" i="4"/>
  <c r="D138" i="4"/>
  <c r="D139" i="4"/>
  <c r="D140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L34" i="6" l="1"/>
  <c r="L38" i="6"/>
  <c r="L39" i="6"/>
  <c r="L40" i="6"/>
  <c r="L41" i="6"/>
  <c r="L42" i="6"/>
  <c r="L43" i="6"/>
  <c r="L44" i="6"/>
  <c r="L46" i="6"/>
  <c r="L47" i="6"/>
  <c r="L33" i="6"/>
  <c r="D144" i="4"/>
  <c r="D145" i="4"/>
  <c r="L230" i="6"/>
  <c r="L226" i="6"/>
  <c r="L225" i="6"/>
  <c r="L221" i="6"/>
  <c r="L217" i="6"/>
  <c r="L187" i="6"/>
  <c r="L186" i="6"/>
  <c r="L182" i="6"/>
  <c r="L180" i="6"/>
  <c r="L179" i="6"/>
  <c r="E72" i="9" l="1"/>
  <c r="E71" i="9"/>
  <c r="E70" i="9"/>
  <c r="E69" i="9"/>
  <c r="E67" i="9"/>
  <c r="E66" i="9"/>
  <c r="E65" i="9"/>
  <c r="E64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L21" i="6"/>
  <c r="E48" i="9"/>
  <c r="E47" i="9"/>
  <c r="E46" i="9"/>
  <c r="E45" i="9"/>
  <c r="E44" i="9"/>
  <c r="E43" i="9"/>
  <c r="L19" i="6"/>
  <c r="E42" i="9" l="1"/>
  <c r="E41" i="9"/>
  <c r="E40" i="9"/>
  <c r="E39" i="9"/>
  <c r="E38" i="9"/>
  <c r="E37" i="9"/>
  <c r="E36" i="9"/>
  <c r="E35" i="9"/>
  <c r="E34" i="9"/>
  <c r="E33" i="9"/>
  <c r="E32" i="9"/>
  <c r="E31" i="9"/>
  <c r="E30" i="9"/>
  <c r="L14" i="6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L25" i="6"/>
  <c r="L24" i="6"/>
  <c r="L20" i="6"/>
  <c r="L18" i="6"/>
  <c r="L15" i="6"/>
  <c r="L13" i="6"/>
  <c r="L10" i="6"/>
  <c r="L9" i="6"/>
  <c r="L8" i="6"/>
  <c r="L5" i="6"/>
  <c r="E7" i="9"/>
  <c r="E6" i="9"/>
  <c r="E5" i="9"/>
  <c r="E4" i="9"/>
  <c r="E3" i="9"/>
  <c r="O2" i="1" l="1"/>
  <c r="O3" i="1"/>
  <c r="O4" i="1"/>
  <c r="L173" i="6" l="1"/>
  <c r="L170" i="6"/>
  <c r="L169" i="6"/>
  <c r="L167" i="6"/>
  <c r="L166" i="6"/>
  <c r="L164" i="6"/>
  <c r="L163" i="6"/>
  <c r="L32" i="6" l="1"/>
  <c r="L130" i="6" l="1"/>
  <c r="L129" i="6"/>
  <c r="L110" i="6" l="1"/>
  <c r="L106" i="6"/>
  <c r="L105" i="6"/>
  <c r="E217" i="9"/>
  <c r="E216" i="9"/>
  <c r="E215" i="9"/>
  <c r="E214" i="9"/>
  <c r="E213" i="9"/>
  <c r="E212" i="9"/>
  <c r="E211" i="9"/>
  <c r="E210" i="9" l="1"/>
  <c r="E209" i="9"/>
  <c r="E208" i="9"/>
  <c r="E207" i="9"/>
  <c r="E206" i="9"/>
  <c r="E205" i="9"/>
  <c r="E204" i="9"/>
  <c r="E203" i="9"/>
  <c r="E202" i="9"/>
  <c r="E200" i="9"/>
  <c r="E199" i="9"/>
  <c r="E198" i="9"/>
  <c r="E196" i="9"/>
  <c r="E195" i="9"/>
  <c r="E194" i="9"/>
  <c r="E193" i="9"/>
  <c r="E192" i="9"/>
  <c r="L101" i="6"/>
  <c r="L99" i="6"/>
  <c r="L98" i="6"/>
  <c r="L97" i="6"/>
  <c r="E190" i="9"/>
  <c r="E189" i="9"/>
  <c r="E188" i="9"/>
  <c r="E181" i="9" l="1"/>
  <c r="E182" i="9"/>
  <c r="E183" i="9"/>
  <c r="E184" i="9"/>
  <c r="E185" i="9"/>
  <c r="E186" i="9"/>
  <c r="E179" i="9"/>
  <c r="E180" i="9"/>
  <c r="E177" i="9" l="1"/>
  <c r="E176" i="9"/>
  <c r="E175" i="9"/>
  <c r="E174" i="9"/>
  <c r="E172" i="9"/>
  <c r="E171" i="9"/>
  <c r="E170" i="9"/>
  <c r="E169" i="9"/>
  <c r="E137" i="9" l="1"/>
  <c r="E138" i="9"/>
  <c r="E135" i="9"/>
  <c r="L57" i="6"/>
  <c r="E130" i="9"/>
  <c r="E131" i="9" l="1"/>
  <c r="E132" i="9"/>
  <c r="E133" i="9"/>
  <c r="E134" i="9"/>
  <c r="E136" i="9"/>
  <c r="E142" i="9"/>
  <c r="E168" i="9"/>
  <c r="E173" i="9"/>
  <c r="E178" i="9"/>
  <c r="E187" i="9"/>
  <c r="E191" i="9"/>
  <c r="E201" i="9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L65" i="6"/>
  <c r="L70" i="6"/>
  <c r="L94" i="6"/>
  <c r="L96" i="6"/>
  <c r="L100" i="6"/>
  <c r="L102" i="6"/>
  <c r="L103" i="6"/>
  <c r="L104" i="6"/>
  <c r="L111" i="6"/>
  <c r="L125" i="6"/>
  <c r="L128" i="6"/>
  <c r="L145" i="6"/>
  <c r="L162" i="6"/>
  <c r="L165" i="6"/>
  <c r="L168" i="6"/>
  <c r="L171" i="6"/>
  <c r="L172" i="6"/>
  <c r="E230" i="6"/>
  <c r="E231" i="6"/>
  <c r="E232" i="6"/>
  <c r="E233" i="6"/>
  <c r="E257" i="6"/>
  <c r="L257" i="6"/>
  <c r="L264" i="6"/>
  <c r="E267" i="6"/>
  <c r="L267" i="6"/>
  <c r="E268" i="6"/>
  <c r="L268" i="6"/>
  <c r="E269" i="6"/>
  <c r="L269" i="6"/>
  <c r="E270" i="6"/>
  <c r="L271" i="6"/>
  <c r="E272" i="6"/>
  <c r="E273" i="6"/>
  <c r="L273" i="6"/>
  <c r="E274" i="6"/>
  <c r="L274" i="6"/>
  <c r="E275" i="6"/>
  <c r="L275" i="6"/>
  <c r="E276" i="6"/>
  <c r="L276" i="6"/>
  <c r="E277" i="6"/>
  <c r="L277" i="6"/>
  <c r="E278" i="6"/>
  <c r="L278" i="6"/>
  <c r="E279" i="6"/>
  <c r="L279" i="6"/>
  <c r="E280" i="6"/>
  <c r="L280" i="6"/>
  <c r="E281" i="6"/>
  <c r="E282" i="6"/>
  <c r="L282" i="6"/>
  <c r="E283" i="6"/>
  <c r="L283" i="6"/>
  <c r="E284" i="6"/>
  <c r="L284" i="6"/>
  <c r="E285" i="6"/>
  <c r="L285" i="6"/>
  <c r="E286" i="6"/>
  <c r="L286" i="6"/>
  <c r="E287" i="6"/>
  <c r="L287" i="6"/>
  <c r="E288" i="6"/>
  <c r="L288" i="6"/>
  <c r="E289" i="6"/>
  <c r="L289" i="6"/>
  <c r="E290" i="6"/>
  <c r="L290" i="6"/>
  <c r="E291" i="6"/>
  <c r="L291" i="6"/>
  <c r="E292" i="6"/>
  <c r="L292" i="6"/>
  <c r="E293" i="6"/>
  <c r="L293" i="6"/>
  <c r="E294" i="6"/>
  <c r="L294" i="6"/>
  <c r="E295" i="6"/>
  <c r="L295" i="6"/>
  <c r="E296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E311" i="6"/>
  <c r="L311" i="6"/>
  <c r="E312" i="6"/>
  <c r="L312" i="6"/>
  <c r="E313" i="6"/>
  <c r="L313" i="6"/>
  <c r="E314" i="6"/>
  <c r="L314" i="6"/>
  <c r="E315" i="6"/>
  <c r="L315" i="6"/>
  <c r="E316" i="6"/>
  <c r="L316" i="6"/>
  <c r="E317" i="6"/>
  <c r="L317" i="6"/>
  <c r="E318" i="6"/>
  <c r="L318" i="6"/>
  <c r="E319" i="6"/>
  <c r="L319" i="6"/>
  <c r="E320" i="6"/>
  <c r="L320" i="6"/>
  <c r="E321" i="6"/>
  <c r="L321" i="6"/>
  <c r="E322" i="6"/>
  <c r="L322" i="6"/>
  <c r="E323" i="6"/>
  <c r="L323" i="6"/>
  <c r="E324" i="6"/>
  <c r="L324" i="6"/>
  <c r="E325" i="6"/>
  <c r="L325" i="6"/>
  <c r="E326" i="6"/>
  <c r="L326" i="6"/>
  <c r="E327" i="6"/>
  <c r="L327" i="6"/>
  <c r="L328" i="6"/>
  <c r="E329" i="6"/>
  <c r="L329" i="6"/>
  <c r="L330" i="6"/>
  <c r="L331" i="6"/>
  <c r="L332" i="6"/>
  <c r="L333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E390" i="6"/>
  <c r="L389" i="6"/>
  <c r="E391" i="6"/>
  <c r="L390" i="6"/>
  <c r="E392" i="6"/>
  <c r="L391" i="6"/>
  <c r="L392" i="6"/>
  <c r="E393" i="6"/>
  <c r="E394" i="6"/>
  <c r="L393" i="6"/>
  <c r="E395" i="6"/>
  <c r="L394" i="6"/>
  <c r="E396" i="6"/>
  <c r="L395" i="6"/>
  <c r="E397" i="6"/>
  <c r="L396" i="6"/>
  <c r="E398" i="6"/>
  <c r="L397" i="6"/>
  <c r="L398" i="6"/>
  <c r="E399" i="6"/>
  <c r="E400" i="6"/>
  <c r="L399" i="6"/>
  <c r="L400" i="6"/>
  <c r="E403" i="6"/>
  <c r="L403" i="6"/>
  <c r="E405" i="6"/>
  <c r="L405" i="6"/>
  <c r="E406" i="6"/>
  <c r="L406" i="6"/>
  <c r="E407" i="6"/>
  <c r="L407" i="6"/>
  <c r="E408" i="6"/>
  <c r="L408" i="6"/>
  <c r="E409" i="6"/>
  <c r="L409" i="6"/>
  <c r="E410" i="6"/>
  <c r="L410" i="6"/>
  <c r="L411" i="6"/>
  <c r="L412" i="6"/>
  <c r="E413" i="6"/>
  <c r="L413" i="6"/>
  <c r="E414" i="6"/>
  <c r="L414" i="6"/>
  <c r="E415" i="6"/>
  <c r="E416" i="6"/>
  <c r="L416" i="6"/>
  <c r="L417" i="6"/>
  <c r="E418" i="6"/>
  <c r="L418" i="6"/>
  <c r="E419" i="6"/>
  <c r="L419" i="6"/>
  <c r="E420" i="6"/>
  <c r="L420" i="6"/>
  <c r="E421" i="6"/>
  <c r="L421" i="6"/>
  <c r="E422" i="6"/>
  <c r="L422" i="6"/>
  <c r="E423" i="6"/>
  <c r="L423" i="6"/>
  <c r="E424" i="6"/>
  <c r="L424" i="6"/>
  <c r="E425" i="6"/>
  <c r="L425" i="6"/>
  <c r="E426" i="6"/>
  <c r="L426" i="6"/>
  <c r="E427" i="6"/>
  <c r="L427" i="6"/>
  <c r="E428" i="6"/>
  <c r="L428" i="6"/>
  <c r="E429" i="6"/>
  <c r="L429" i="6"/>
  <c r="E430" i="6"/>
  <c r="L430" i="6"/>
  <c r="E431" i="6"/>
  <c r="L431" i="6"/>
  <c r="E432" i="6"/>
  <c r="L432" i="6"/>
  <c r="E433" i="6"/>
  <c r="L433" i="6"/>
  <c r="E434" i="6"/>
  <c r="L434" i="6"/>
  <c r="E435" i="6"/>
  <c r="L435" i="6"/>
  <c r="E436" i="6"/>
  <c r="L436" i="6"/>
  <c r="E437" i="6"/>
  <c r="L437" i="6"/>
  <c r="E438" i="6"/>
  <c r="L438" i="6"/>
  <c r="E439" i="6"/>
  <c r="L439" i="6"/>
  <c r="E440" i="6"/>
  <c r="L440" i="6"/>
  <c r="E441" i="6"/>
  <c r="L441" i="6"/>
  <c r="E442" i="6"/>
  <c r="L442" i="6"/>
  <c r="E443" i="6"/>
  <c r="L443" i="6"/>
  <c r="E444" i="6"/>
  <c r="L444" i="6"/>
  <c r="E445" i="6"/>
  <c r="L445" i="6"/>
  <c r="E446" i="6"/>
  <c r="L446" i="6"/>
  <c r="E447" i="6"/>
  <c r="L447" i="6"/>
  <c r="E448" i="6"/>
  <c r="L448" i="6"/>
  <c r="E449" i="6"/>
  <c r="E450" i="6"/>
  <c r="E451" i="6"/>
  <c r="E452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7" i="4"/>
  <c r="D228" i="4"/>
  <c r="D229" i="4"/>
  <c r="D230" i="4"/>
  <c r="D231" i="4"/>
  <c r="D232" i="4"/>
  <c r="D264" i="4"/>
  <c r="D278" i="4"/>
  <c r="D279" i="4"/>
  <c r="D280" i="4"/>
  <c r="D282" i="4"/>
  <c r="D283" i="4"/>
  <c r="D286" i="4"/>
  <c r="D287" i="4"/>
  <c r="D288" i="4"/>
  <c r="D291" i="4"/>
  <c r="D292" i="4"/>
  <c r="D294" i="4"/>
  <c r="D296" i="4"/>
  <c r="D298" i="4"/>
  <c r="D299" i="4"/>
  <c r="D300" i="4"/>
  <c r="D303" i="4"/>
  <c r="D304" i="4"/>
  <c r="D305" i="4"/>
  <c r="D306" i="4"/>
  <c r="D307" i="4"/>
  <c r="D308" i="4"/>
  <c r="D309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9" i="4"/>
  <c r="D390" i="4"/>
  <c r="D391" i="4"/>
  <c r="D392" i="4"/>
  <c r="D393" i="4"/>
  <c r="D394" i="4"/>
  <c r="D395" i="4"/>
  <c r="D396" i="4"/>
  <c r="D397" i="4"/>
  <c r="D398" i="4"/>
  <c r="D399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L56" i="6"/>
  <c r="E2" i="11"/>
  <c r="E129" i="9"/>
  <c r="D3" i="5"/>
  <c r="D4" i="5"/>
  <c r="D5" i="5"/>
  <c r="D6" i="5"/>
  <c r="D7" i="5"/>
  <c r="D18" i="5"/>
  <c r="D19" i="5"/>
  <c r="D20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B495" i="1"/>
  <c r="B496" i="1"/>
  <c r="B497" i="1"/>
  <c r="B498" i="1"/>
  <c r="B499" i="1"/>
  <c r="B50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UN LOCODE
http://www.unece.org/cefact/locode/service/location.html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R480" authorId="0" shapeId="0" xr:uid="{1272A81D-FC10-4840-91DA-2054611C070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These times not indicated in log book</t>
        </r>
      </text>
    </comment>
    <comment ref="AG487" authorId="0" shapeId="0" xr:uid="{7F247ECE-9E79-4925-83F7-4CE29DD879DD}">
      <text/>
    </comment>
    <comment ref="AG488" authorId="0" shapeId="0" xr:uid="{D58AB00A-2A53-40D1-B357-BCE3D953F9F1}">
      <text/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495" authorId="0" shapeId="0" xr:uid="{6718CFB0-9236-442E-9E86-9F24A04AECE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This is a little bit too long for a survey count. </t>
        </r>
      </text>
    </comment>
    <comment ref="H1505" authorId="0" shapeId="0" xr:uid="{8281B715-6374-45CE-B7B0-1C5452B527E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can't be right?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459" authorId="0" shapeId="0" xr:uid="{5BA5C7E4-C8E9-4C6D-A8A9-0C98822D6F01}">
      <text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<sst xmlns="http://schemas.openxmlformats.org/spreadsheetml/2006/main" count="23538" uniqueCount="1791">
  <si>
    <t>UniqueID</t>
  </si>
  <si>
    <t>Vessel_Name</t>
  </si>
  <si>
    <t>Flag</t>
  </si>
  <si>
    <t>Captain</t>
  </si>
  <si>
    <t>Vessel_Callsign</t>
  </si>
  <si>
    <t>OBSTRIP_ID</t>
  </si>
  <si>
    <t>Date_Embark</t>
  </si>
  <si>
    <t>Port_Embark</t>
  </si>
  <si>
    <t>Time_Embark</t>
  </si>
  <si>
    <t>Date_Land</t>
  </si>
  <si>
    <t>Port_Land</t>
  </si>
  <si>
    <t>Time_Land</t>
  </si>
  <si>
    <t>Observer</t>
  </si>
  <si>
    <t>Look_up_OBSID</t>
  </si>
  <si>
    <t>Leandro Tamini</t>
  </si>
  <si>
    <t>Nahuel Chavez</t>
  </si>
  <si>
    <t>Ruben Dellacasa</t>
  </si>
  <si>
    <t>Luis Cabezas</t>
  </si>
  <si>
    <t>Cristian Suazo</t>
  </si>
  <si>
    <t>LTAM</t>
  </si>
  <si>
    <t>NCHA</t>
  </si>
  <si>
    <t>RDEL</t>
  </si>
  <si>
    <t>LCAB</t>
  </si>
  <si>
    <t>CSUA</t>
  </si>
  <si>
    <t>Sebastian Jimenez</t>
  </si>
  <si>
    <t>SJIM</t>
  </si>
  <si>
    <t>Rodrigo Forselledo</t>
  </si>
  <si>
    <t>RFOR</t>
  </si>
  <si>
    <t>Augusto Silva-Costa</t>
  </si>
  <si>
    <t>ASIL</t>
  </si>
  <si>
    <t>RCLA</t>
  </si>
  <si>
    <t>Rodrigo Claudino</t>
  </si>
  <si>
    <t>Clemens Naomab</t>
  </si>
  <si>
    <t>CNAO</t>
  </si>
  <si>
    <t>Samantha Matjila</t>
  </si>
  <si>
    <t>SMAT</t>
  </si>
  <si>
    <t>Theofelus Kairua</t>
  </si>
  <si>
    <t>TKAI</t>
  </si>
  <si>
    <t>Bronwyn Maree</t>
  </si>
  <si>
    <t>BMAR</t>
  </si>
  <si>
    <t>Andrea Angel</t>
  </si>
  <si>
    <t>AANG</t>
  </si>
  <si>
    <t>Bokamoso Lebepe</t>
  </si>
  <si>
    <t>BLEB</t>
  </si>
  <si>
    <t>Trip_Number</t>
  </si>
  <si>
    <t>Port</t>
  </si>
  <si>
    <t>Look-up-Port</t>
  </si>
  <si>
    <t>Mar del Plata</t>
  </si>
  <si>
    <t>AR_MDQ</t>
  </si>
  <si>
    <t>Montevideo</t>
  </si>
  <si>
    <t>Paloma</t>
  </si>
  <si>
    <t>UY_MVD</t>
  </si>
  <si>
    <t>UY_LAP</t>
  </si>
  <si>
    <t>Rio Grande do Sul</t>
  </si>
  <si>
    <t>BR_GSU</t>
  </si>
  <si>
    <t>Itaipava</t>
  </si>
  <si>
    <t>BR_ITV</t>
  </si>
  <si>
    <t>BR_ITJ</t>
  </si>
  <si>
    <t>Itajai</t>
  </si>
  <si>
    <t>Santos</t>
  </si>
  <si>
    <t>BR_SSZ</t>
  </si>
  <si>
    <t>Talcahuano</t>
  </si>
  <si>
    <t>CL_ARI</t>
  </si>
  <si>
    <t>Arica</t>
  </si>
  <si>
    <t>Calbuco</t>
  </si>
  <si>
    <t>CL_CBC</t>
  </si>
  <si>
    <t>Punta Arenas</t>
  </si>
  <si>
    <t>CL_PUQ</t>
  </si>
  <si>
    <t>Valdivia</t>
  </si>
  <si>
    <t>CL_ZAL</t>
  </si>
  <si>
    <t>CL_TAL</t>
  </si>
  <si>
    <t>San Vicente</t>
  </si>
  <si>
    <t>CL_SVE</t>
  </si>
  <si>
    <t>Walvis Bay</t>
  </si>
  <si>
    <t>Santa Rosa</t>
  </si>
  <si>
    <t>EC_SAR</t>
  </si>
  <si>
    <t>NA_WVB</t>
  </si>
  <si>
    <t>Luderitz</t>
  </si>
  <si>
    <t>NA_LUD</t>
  </si>
  <si>
    <t>Cape Town</t>
  </si>
  <si>
    <t>ZA_CPT</t>
  </si>
  <si>
    <t>Fish Hoek</t>
  </si>
  <si>
    <t>ZA_FHK</t>
  </si>
  <si>
    <t>Hout Bay</t>
  </si>
  <si>
    <t>ZA_ZCF</t>
  </si>
  <si>
    <t>Port Elizabeth</t>
  </si>
  <si>
    <t>ZA_PLZ</t>
  </si>
  <si>
    <t>SpeciesCode</t>
  </si>
  <si>
    <t>CommonName</t>
  </si>
  <si>
    <t>SpeciesClass</t>
  </si>
  <si>
    <t>ScientificName</t>
  </si>
  <si>
    <t>APBRE</t>
  </si>
  <si>
    <t>Kerguelen Petrel</t>
  </si>
  <si>
    <t>Petrel</t>
  </si>
  <si>
    <t>Aphrodroma brevirostris</t>
  </si>
  <si>
    <t>ARAUS</t>
  </si>
  <si>
    <t>South American fur seal</t>
  </si>
  <si>
    <t>Pinnipeds</t>
  </si>
  <si>
    <t>Arctocephalus australis</t>
  </si>
  <si>
    <t>ARFOR</t>
  </si>
  <si>
    <t>New Zealand fur seal</t>
  </si>
  <si>
    <t>Arctocephalus forsteri</t>
  </si>
  <si>
    <t>ARGAZ</t>
  </si>
  <si>
    <t>Antarctic fur seal</t>
  </si>
  <si>
    <t>Arctocephalus gazella</t>
  </si>
  <si>
    <t>ARPHI</t>
  </si>
  <si>
    <t>Juan Fernandez fur seal</t>
  </si>
  <si>
    <t>Arctocephalus philippi</t>
  </si>
  <si>
    <t>ARPUS</t>
  </si>
  <si>
    <t>South African fur seal</t>
  </si>
  <si>
    <t>Arctocephalus pusillus</t>
  </si>
  <si>
    <t>ARTOW</t>
  </si>
  <si>
    <t>Guadalupe fur seal</t>
  </si>
  <si>
    <t>Arctocephalus townsendi</t>
  </si>
  <si>
    <t>ARTRO</t>
  </si>
  <si>
    <t>Subantarctic fur seal</t>
  </si>
  <si>
    <t>Arctocephalus tropicalis</t>
  </si>
  <si>
    <t>AUMIC</t>
  </si>
  <si>
    <t>West Coast sole</t>
  </si>
  <si>
    <t>Fish</t>
  </si>
  <si>
    <t>Austroglossus microlepis</t>
  </si>
  <si>
    <t>AUPEC</t>
  </si>
  <si>
    <t>Mud sole</t>
  </si>
  <si>
    <t>Austroglossus pectoralis</t>
  </si>
  <si>
    <t>BAACU</t>
  </si>
  <si>
    <t>Minke whale</t>
  </si>
  <si>
    <t>Cetaceans</t>
  </si>
  <si>
    <t>Balaenoptera acutorostrata</t>
  </si>
  <si>
    <t>BABOR</t>
  </si>
  <si>
    <t>Sei whale</t>
  </si>
  <si>
    <t>Balaenoptera borealis</t>
  </si>
  <si>
    <t>BAEDE</t>
  </si>
  <si>
    <t>Bryde’s whale</t>
  </si>
  <si>
    <t>Balaenoptera edeni</t>
  </si>
  <si>
    <t>BAMUS</t>
  </si>
  <si>
    <t>Blue whale</t>
  </si>
  <si>
    <t>Balaenoptera musculus</t>
  </si>
  <si>
    <t>BAPHY</t>
  </si>
  <si>
    <t>Fin whale</t>
  </si>
  <si>
    <t>Balaenoptera physalus</t>
  </si>
  <si>
    <t>BEARN</t>
  </si>
  <si>
    <t>Arnoux’s beaked whale</t>
  </si>
  <si>
    <t>Berardius arnuxii</t>
  </si>
  <si>
    <t>BEBAI</t>
  </si>
  <si>
    <t>Baird’s beaked whale</t>
  </si>
  <si>
    <t>Berardius bairdii</t>
  </si>
  <si>
    <t>CAANT</t>
  </si>
  <si>
    <t>Brown Skua</t>
  </si>
  <si>
    <t>Skua</t>
  </si>
  <si>
    <t>Catharacta antarctica</t>
  </si>
  <si>
    <t>CACAR</t>
  </si>
  <si>
    <t>Loggerhead turtle</t>
  </si>
  <si>
    <t>Sea turtle</t>
  </si>
  <si>
    <t>Caretta caretta</t>
  </si>
  <si>
    <t>CADIO</t>
  </si>
  <si>
    <t>Cory's Shearwater</t>
  </si>
  <si>
    <t>Calonectris diomedea</t>
  </si>
  <si>
    <t>CAMAC</t>
  </si>
  <si>
    <t>South Polar Skua</t>
  </si>
  <si>
    <t>Stercorarius maccormicki</t>
  </si>
  <si>
    <t>CAMAR</t>
  </si>
  <si>
    <t>Pygmy right whale</t>
  </si>
  <si>
    <t>Caperea marginata</t>
  </si>
  <si>
    <t>CAURS</t>
  </si>
  <si>
    <t>Northern fur seal</t>
  </si>
  <si>
    <t>Callorhinus ursinus</t>
  </si>
  <si>
    <t>CECOM</t>
  </si>
  <si>
    <t>Commerson’s dolphin</t>
  </si>
  <si>
    <t>Cephalorhynchus commersonii</t>
  </si>
  <si>
    <t>CEEUT</t>
  </si>
  <si>
    <t>Black dolphin</t>
  </si>
  <si>
    <t>Cephalorhynchus eutropia</t>
  </si>
  <si>
    <t>CEHEA</t>
  </si>
  <si>
    <t>Heaveside’s dolphin</t>
  </si>
  <si>
    <t>Cephalorhynchus heavisidii</t>
  </si>
  <si>
    <t>CEHEC</t>
  </si>
  <si>
    <t>Hectors dolphin</t>
  </si>
  <si>
    <t>Cephalorhynchus hectori</t>
  </si>
  <si>
    <t>CHANT</t>
  </si>
  <si>
    <t>Subantarctic Skua</t>
  </si>
  <si>
    <t>Chatharacta antarctica</t>
  </si>
  <si>
    <t>CHMYD</t>
  </si>
  <si>
    <t>Green Turtle</t>
  </si>
  <si>
    <t>Chelonia mydas</t>
  </si>
  <si>
    <t>COFAS</t>
  </si>
  <si>
    <t>Banded whiptail</t>
  </si>
  <si>
    <t>Coelorinchus fasciatus</t>
  </si>
  <si>
    <t>COHIP</t>
  </si>
  <si>
    <t>Dolphin fish</t>
  </si>
  <si>
    <t>Coryphaena hippurus</t>
  </si>
  <si>
    <t>CRFUR</t>
  </si>
  <si>
    <t>Swallow-tailed gull</t>
  </si>
  <si>
    <t>Gull</t>
  </si>
  <si>
    <t>Creagrus furcatus</t>
  </si>
  <si>
    <t>CYCRI</t>
  </si>
  <si>
    <t>Hooded seal</t>
  </si>
  <si>
    <t>Cystophora cristata</t>
  </si>
  <si>
    <t>CYZAN</t>
  </si>
  <si>
    <t>Zanzibar tonguesole</t>
  </si>
  <si>
    <t>Cynoglossus zanzibarensis</t>
  </si>
  <si>
    <t>DACAP</t>
  </si>
  <si>
    <t>Cape Petrel</t>
  </si>
  <si>
    <t>Daption capense</t>
  </si>
  <si>
    <t>DECOR</t>
  </si>
  <si>
    <t>Leatherback turtle</t>
  </si>
  <si>
    <t>Dermochelys coriacea</t>
  </si>
  <si>
    <t>DEDEL</t>
  </si>
  <si>
    <t>Common dolphin</t>
  </si>
  <si>
    <t>Delphinus delphinus</t>
  </si>
  <si>
    <t>DIAMS</t>
  </si>
  <si>
    <t>Amsterdam Albatross</t>
  </si>
  <si>
    <t>Albatross</t>
  </si>
  <si>
    <t>Diomedea amsterdamensis</t>
  </si>
  <si>
    <t>DIANT</t>
  </si>
  <si>
    <t>Antipodean Albatross</t>
  </si>
  <si>
    <t>Diomedea antipodensis</t>
  </si>
  <si>
    <t>DICUN</t>
  </si>
  <si>
    <t>Wedge sole</t>
  </si>
  <si>
    <t>Dicologlossa cuneata</t>
  </si>
  <si>
    <t>DIDAB</t>
  </si>
  <si>
    <t>Tristan/Gough Albatross</t>
  </si>
  <si>
    <t>Diomedea dabbenena</t>
  </si>
  <si>
    <t>DIELE</t>
  </si>
  <si>
    <t>Patagonian toothfish</t>
  </si>
  <si>
    <t>Dissostichus eleginoides</t>
  </si>
  <si>
    <t>DIEPO</t>
  </si>
  <si>
    <t>Southern Royal Albatross</t>
  </si>
  <si>
    <t>Diomedea epomophora</t>
  </si>
  <si>
    <t>DIEXU</t>
  </si>
  <si>
    <t>Wandering Albatross</t>
  </si>
  <si>
    <t>Diomedea exulans</t>
  </si>
  <si>
    <t>DISAN</t>
  </si>
  <si>
    <t>Northern Royal Albatross</t>
  </si>
  <si>
    <t>Diomedea sanfordi</t>
  </si>
  <si>
    <t>EPMAR</t>
  </si>
  <si>
    <t>Dusky grouper</t>
  </si>
  <si>
    <t>Epinephelus marginatus</t>
  </si>
  <si>
    <t>EPNIV</t>
  </si>
  <si>
    <t>Snowy grouper</t>
  </si>
  <si>
    <t>Epinephelus niveatus</t>
  </si>
  <si>
    <t>ERBAR</t>
  </si>
  <si>
    <t>Bearded seal</t>
  </si>
  <si>
    <t>Erignathus barbatus</t>
  </si>
  <si>
    <t>ERIMB</t>
  </si>
  <si>
    <t>Hawksbill Turtle</t>
  </si>
  <si>
    <t>Eretmochelys imbricate</t>
  </si>
  <si>
    <t>ESLUC</t>
  </si>
  <si>
    <t>Pike</t>
  </si>
  <si>
    <t>Esox lucius</t>
  </si>
  <si>
    <t>ESROB</t>
  </si>
  <si>
    <t>Gray whale</t>
  </si>
  <si>
    <t>Eschrictius robustus</t>
  </si>
  <si>
    <t>EUAUS</t>
  </si>
  <si>
    <t>Southern right whale</t>
  </si>
  <si>
    <t>Eubalaena australis</t>
  </si>
  <si>
    <t>EUGLA</t>
  </si>
  <si>
    <t>Northern right whale</t>
  </si>
  <si>
    <t>Eubalaena glacialis</t>
  </si>
  <si>
    <t>EUJUB</t>
  </si>
  <si>
    <t>Steller sea lion</t>
  </si>
  <si>
    <t>Eumetopias jubatus</t>
  </si>
  <si>
    <t>FEATT</t>
  </si>
  <si>
    <t>Pygmy killer whale</t>
  </si>
  <si>
    <t>Feresa attenuata</t>
  </si>
  <si>
    <t>FRARI</t>
  </si>
  <si>
    <t>Lesser Frigatebird</t>
  </si>
  <si>
    <t>Frigatebird</t>
  </si>
  <si>
    <t>Fregata ariel</t>
  </si>
  <si>
    <t>FRGRA</t>
  </si>
  <si>
    <t>White-bellied Storm-Petrel</t>
  </si>
  <si>
    <t>Fregetta grallaria</t>
  </si>
  <si>
    <t>FRMAG</t>
  </si>
  <si>
    <t>Magnificent frigatebird</t>
  </si>
  <si>
    <t>Fregata magnificens</t>
  </si>
  <si>
    <t>FRMIN</t>
  </si>
  <si>
    <t>Greater Frigatebird</t>
  </si>
  <si>
    <t>Fregata minor</t>
  </si>
  <si>
    <t>FRTRO</t>
  </si>
  <si>
    <t>Black-bellied Storm-Petrel</t>
  </si>
  <si>
    <t>Fregetta tropica</t>
  </si>
  <si>
    <t>FUGLA</t>
  </si>
  <si>
    <t>Southern Fulmar</t>
  </si>
  <si>
    <t>Fulmarus glacialoides</t>
  </si>
  <si>
    <t>GANER</t>
  </si>
  <si>
    <t>Grey-backed Storm-Petrel</t>
  </si>
  <si>
    <t>Garrodia nereis</t>
  </si>
  <si>
    <t>GEBLA</t>
  </si>
  <si>
    <t>Cusk eel</t>
  </si>
  <si>
    <t>Genypterus blacodes</t>
  </si>
  <si>
    <t>GLMAC</t>
  </si>
  <si>
    <t>Short-finned pilot whale</t>
  </si>
  <si>
    <t>Globicephala macrorynchus</t>
  </si>
  <si>
    <t>GLMEL</t>
  </si>
  <si>
    <t>Long-finned pilot whale</t>
  </si>
  <si>
    <t>Globicephala melas</t>
  </si>
  <si>
    <t>GRGRI</t>
  </si>
  <si>
    <t>Risso’s dolphin</t>
  </si>
  <si>
    <t>Grampus griseus</t>
  </si>
  <si>
    <t>HACAE</t>
  </si>
  <si>
    <t>Blue Petrel</t>
  </si>
  <si>
    <t>Halobaena caerulea</t>
  </si>
  <si>
    <t>HAGRY</t>
  </si>
  <si>
    <t>Grey seal</t>
  </si>
  <si>
    <t>Halichoerus grypus</t>
  </si>
  <si>
    <t>HIFAS</t>
  </si>
  <si>
    <t>Ribbon seal</t>
  </si>
  <si>
    <t>Histriophoca fasciata</t>
  </si>
  <si>
    <t>HYAMP</t>
  </si>
  <si>
    <t>Northern bottlenose whale</t>
  </si>
  <si>
    <t>Hyperoodon ampullatus</t>
  </si>
  <si>
    <t>HYLEP</t>
  </si>
  <si>
    <t>Leopard seal</t>
  </si>
  <si>
    <t>Hydrurga leptonyx</t>
  </si>
  <si>
    <t>HYPEL</t>
  </si>
  <si>
    <t>European storm-petrel</t>
  </si>
  <si>
    <t>Hydrobates pelagicus</t>
  </si>
  <si>
    <t>HYPLA</t>
  </si>
  <si>
    <t>Southern bottlenose whale</t>
  </si>
  <si>
    <t>Hyperoodon planifrons</t>
  </si>
  <si>
    <t>HYSPP</t>
  </si>
  <si>
    <t>Storm-petrel</t>
  </si>
  <si>
    <t>Hydrobatidae spp</t>
  </si>
  <si>
    <t>ISOXY</t>
  </si>
  <si>
    <t>Short-fin mako</t>
  </si>
  <si>
    <t>Isurus oxyrhinchos</t>
  </si>
  <si>
    <t>KOBRE</t>
  </si>
  <si>
    <t>Pygmy sperm whale</t>
  </si>
  <si>
    <t>Kogia breviceps</t>
  </si>
  <si>
    <t>KOSIM</t>
  </si>
  <si>
    <t>Dwarf sperm whale</t>
  </si>
  <si>
    <t>Kogia simus</t>
  </si>
  <si>
    <t>LAACU</t>
  </si>
  <si>
    <t>Atlantic white-sided dolphin</t>
  </si>
  <si>
    <t>Lagenorhynchus acutus</t>
  </si>
  <si>
    <t>LAALB</t>
  </si>
  <si>
    <t>White-beaked dolphin</t>
  </si>
  <si>
    <t>Lagenorhynchus albirostris</t>
  </si>
  <si>
    <t>LAAUS</t>
  </si>
  <si>
    <t>Peale’s dolphin</t>
  </si>
  <si>
    <t>Lagenorhynchus australis</t>
  </si>
  <si>
    <t>LAATR</t>
  </si>
  <si>
    <t>Laughing gull</t>
  </si>
  <si>
    <t>Larus atricilla</t>
  </si>
  <si>
    <t>LACRU</t>
  </si>
  <si>
    <t>Houglass dolphin</t>
  </si>
  <si>
    <t>Lagenorhynchus cruciger</t>
  </si>
  <si>
    <t>LADOM</t>
  </si>
  <si>
    <t>Kelp gull</t>
  </si>
  <si>
    <t>Larus dominicanus</t>
  </si>
  <si>
    <t>LAHAR</t>
  </si>
  <si>
    <t>Hartlaub's Gull</t>
  </si>
  <si>
    <t>Larus hartlaubii</t>
  </si>
  <si>
    <t>LAHOS</t>
  </si>
  <si>
    <t>Fraser’s dolphin</t>
  </si>
  <si>
    <t>Lagenodelphis hosei</t>
  </si>
  <si>
    <t>LAOBL</t>
  </si>
  <si>
    <t>Pacific white-sided dolphin</t>
  </si>
  <si>
    <t>Lagenorhynchus obliquidens</t>
  </si>
  <si>
    <t>LAOBS</t>
  </si>
  <si>
    <t>Dusky dolphin</t>
  </si>
  <si>
    <t>Lagenorhynchus obscurus</t>
  </si>
  <si>
    <t>LASAB</t>
  </si>
  <si>
    <t>Sabine's Gull</t>
  </si>
  <si>
    <t>Larus sabini</t>
  </si>
  <si>
    <t>LAVET</t>
  </si>
  <si>
    <t>Cape Kelp Gull</t>
  </si>
  <si>
    <t>Larus vetula</t>
  </si>
  <si>
    <t>LEKEM</t>
  </si>
  <si>
    <t>Kemp’s Ridley Turtle</t>
  </si>
  <si>
    <t>Lepidochelys kempii</t>
  </si>
  <si>
    <t>LEOLI</t>
  </si>
  <si>
    <t>Olive Ridley Turtle</t>
  </si>
  <si>
    <t>Lepidochelys olivacea</t>
  </si>
  <si>
    <t>LEWED</t>
  </si>
  <si>
    <t>Weddell seal</t>
  </si>
  <si>
    <t>Leptonychotes weddellii</t>
  </si>
  <si>
    <t>LIBOR</t>
  </si>
  <si>
    <t>Northern rightwhale dolphin</t>
  </si>
  <si>
    <t>Lissodelphis borealis</t>
  </si>
  <si>
    <t>LIPER</t>
  </si>
  <si>
    <t>Southern rightwhale dolphin</t>
  </si>
  <si>
    <t>Lissodelphis peronii</t>
  </si>
  <si>
    <t>LOCAR</t>
  </si>
  <si>
    <t>Crabeater seal</t>
  </si>
  <si>
    <t>Lobodon carcinophagus</t>
  </si>
  <si>
    <t>LOVIL</t>
  </si>
  <si>
    <t>Tilefish</t>
  </si>
  <si>
    <t>Lopholatilus villarii</t>
  </si>
  <si>
    <t>LOVOR</t>
  </si>
  <si>
    <t>Monk fish</t>
  </si>
  <si>
    <t>Lophius vomerinus</t>
  </si>
  <si>
    <t>MAGIG</t>
  </si>
  <si>
    <t>Southern Giant-Petrel</t>
  </si>
  <si>
    <t>Macronectes giganteus</t>
  </si>
  <si>
    <t>MAHAL</t>
  </si>
  <si>
    <t>Northern Giant-Petrel</t>
  </si>
  <si>
    <t>Macronectes halli</t>
  </si>
  <si>
    <t>MASPP</t>
  </si>
  <si>
    <t>Giant Petrel</t>
  </si>
  <si>
    <t>Macronectes spp</t>
  </si>
  <si>
    <t>MEAUS</t>
  </si>
  <si>
    <t>Southern hake</t>
  </si>
  <si>
    <t>Merluccius australis</t>
  </si>
  <si>
    <t>MEBID</t>
  </si>
  <si>
    <t>Sowerby’s beaked whale</t>
  </si>
  <si>
    <t>Mesoplodon bidens</t>
  </si>
  <si>
    <t>MEBOW</t>
  </si>
  <si>
    <t>Andrew’s beaked whale</t>
  </si>
  <si>
    <t>Mesoplodon bowdoini</t>
  </si>
  <si>
    <t>MECAP</t>
  </si>
  <si>
    <t>Cape hake</t>
  </si>
  <si>
    <t>Merluccius capensis</t>
  </si>
  <si>
    <t>MEDEN</t>
  </si>
  <si>
    <t>Blainville’s beaked whale</t>
  </si>
  <si>
    <t>Mesoplodon densirostris</t>
  </si>
  <si>
    <t>MEEUR</t>
  </si>
  <si>
    <t>Gervais’ beaked whale</t>
  </si>
  <si>
    <t>Mesoplodon europaeus</t>
  </si>
  <si>
    <t>MEGIN</t>
  </si>
  <si>
    <t>Ginko-toothed beaked whale</t>
  </si>
  <si>
    <t>Mesoplodon ginkodens</t>
  </si>
  <si>
    <t>MEGRA</t>
  </si>
  <si>
    <t>Gray’s beaked whale</t>
  </si>
  <si>
    <t>Mesoplodon grayi</t>
  </si>
  <si>
    <t>MEHEC</t>
  </si>
  <si>
    <t>Hector’s beaked whale</t>
  </si>
  <si>
    <t>Mesoplodon hectori</t>
  </si>
  <si>
    <t>MEHUB</t>
  </si>
  <si>
    <t>Common hake</t>
  </si>
  <si>
    <t>Merluccius hubbsi</t>
  </si>
  <si>
    <t>MELAY</t>
  </si>
  <si>
    <t>Strap-toothed whale</t>
  </si>
  <si>
    <t>Mesoplodon layardii</t>
  </si>
  <si>
    <t>MEMIR</t>
  </si>
  <si>
    <t>True’s beaked whale</t>
  </si>
  <si>
    <t>Mesoplodon mirus</t>
  </si>
  <si>
    <t>MENOV</t>
  </si>
  <si>
    <t>Humpback whale</t>
  </si>
  <si>
    <t>Megaptera novaeangliae</t>
  </si>
  <si>
    <t>MEPAC</t>
  </si>
  <si>
    <t>Longman’s beaked whale</t>
  </si>
  <si>
    <t>Mesoplodon pacificus</t>
  </si>
  <si>
    <t>MEPAR</t>
  </si>
  <si>
    <t>Deep-water Cape hake</t>
  </si>
  <si>
    <t>Merluccius paradoxus</t>
  </si>
  <si>
    <t>MEPER</t>
  </si>
  <si>
    <t>Lesser beaked whale</t>
  </si>
  <si>
    <t>Mesoplodon peruvianus</t>
  </si>
  <si>
    <t>MESTE</t>
  </si>
  <si>
    <t>Stejneger’s beaked whale</t>
  </si>
  <si>
    <t>Mesoplodon stejnegeri</t>
  </si>
  <si>
    <t>MIANG</t>
  </si>
  <si>
    <t>Northern elephant seal</t>
  </si>
  <si>
    <t>Mirounga angustirostris</t>
  </si>
  <si>
    <t>MIAUS</t>
  </si>
  <si>
    <t>Blue whiting</t>
  </si>
  <si>
    <t>Micromesistius australis</t>
  </si>
  <si>
    <t>MILEO</t>
  </si>
  <si>
    <t>Southern elephant seal</t>
  </si>
  <si>
    <t>Mirounga leonina</t>
  </si>
  <si>
    <t>MOCAP</t>
  </si>
  <si>
    <t>Cape Gannet</t>
  </si>
  <si>
    <t>Gannet</t>
  </si>
  <si>
    <t>Morus capensis</t>
  </si>
  <si>
    <t>MOMON</t>
  </si>
  <si>
    <t>Mediterranean monk seal</t>
  </si>
  <si>
    <t>Monachus monachus</t>
  </si>
  <si>
    <t>MOSCH</t>
  </si>
  <si>
    <t>Hawaiian monk seal</t>
  </si>
  <si>
    <t>Monachus schauinslandi</t>
  </si>
  <si>
    <t>MOTRO</t>
  </si>
  <si>
    <t>Caribbean monk seal</t>
  </si>
  <si>
    <t>Monachus tropicalis</t>
  </si>
  <si>
    <t>NADEP</t>
  </si>
  <si>
    <t>Flatback Turtle</t>
  </si>
  <si>
    <t>Natator depressus</t>
  </si>
  <si>
    <t>NECIN</t>
  </si>
  <si>
    <t>Australian sea lion</t>
  </si>
  <si>
    <t>Neophoca cinerea</t>
  </si>
  <si>
    <t>NEFUL</t>
  </si>
  <si>
    <t>White-throated Storm-petrel</t>
  </si>
  <si>
    <t>Nesofregetta fuliginosa</t>
  </si>
  <si>
    <t>NEPHO</t>
  </si>
  <si>
    <t>Finless porpoise</t>
  </si>
  <si>
    <t>Neophocaena phocanoides</t>
  </si>
  <si>
    <t>OCGRA</t>
  </si>
  <si>
    <t>Elliot's Storm-Petrel</t>
  </si>
  <si>
    <t>Oceanites gracilis</t>
  </si>
  <si>
    <t>OCHOR</t>
  </si>
  <si>
    <t>Ringed Storm-Petrel</t>
  </si>
  <si>
    <t>Oceanodroma hornbyi</t>
  </si>
  <si>
    <t>OCLEO</t>
  </si>
  <si>
    <t>Leach's Storm Petrel</t>
  </si>
  <si>
    <t>Oceanodroma leocorhoa</t>
  </si>
  <si>
    <t>OCMAR</t>
  </si>
  <si>
    <t>Markham's Strom-Petrel</t>
  </si>
  <si>
    <t>Oceanodroma markhami</t>
  </si>
  <si>
    <t>OCOCE</t>
  </si>
  <si>
    <t>Wilson's Storm-Petrel</t>
  </si>
  <si>
    <t>Oceanites oceanicus</t>
  </si>
  <si>
    <t>OCTET</t>
  </si>
  <si>
    <t>Wedge-rumped Storm-Petrel</t>
  </si>
  <si>
    <t>Oceanodroma tethys</t>
  </si>
  <si>
    <t>ODROS</t>
  </si>
  <si>
    <t>Walrus</t>
  </si>
  <si>
    <t>Odobenus rosmarus</t>
  </si>
  <si>
    <t>OMROS</t>
  </si>
  <si>
    <t>Ross seal</t>
  </si>
  <si>
    <t>Ommatophoca rossii</t>
  </si>
  <si>
    <t>ORORC</t>
  </si>
  <si>
    <t>Killer whale</t>
  </si>
  <si>
    <t>Orcinus orca</t>
  </si>
  <si>
    <t>OTBYR</t>
  </si>
  <si>
    <t>South American sea lion</t>
  </si>
  <si>
    <t>Otaria byronia</t>
  </si>
  <si>
    <t>PABEL</t>
  </si>
  <si>
    <t>Slender-billed Prion</t>
  </si>
  <si>
    <t>Pachyptila belcheri</t>
  </si>
  <si>
    <t>PADES</t>
  </si>
  <si>
    <t>Antarctic Prion</t>
  </si>
  <si>
    <t>Pachyptila desolata</t>
  </si>
  <si>
    <t>PATUR</t>
  </si>
  <si>
    <t>Fairy Prion</t>
  </si>
  <si>
    <t>Pachyptila turtur</t>
  </si>
  <si>
    <t>PAVIT</t>
  </si>
  <si>
    <t>Broad-billed Prion</t>
  </si>
  <si>
    <t>Pachyptila vittata</t>
  </si>
  <si>
    <t>PEELE</t>
  </si>
  <si>
    <t>Melon-headed whale</t>
  </si>
  <si>
    <t>Peponocephala electra</t>
  </si>
  <si>
    <t>PEGAR</t>
  </si>
  <si>
    <t>Peruvian Diving-Petrel</t>
  </si>
  <si>
    <t>Pelecanoides garnotii</t>
  </si>
  <si>
    <t>PEGEO</t>
  </si>
  <si>
    <t>South Georgia Diving-Petrel</t>
  </si>
  <si>
    <t>Pelecanoides georgicus</t>
  </si>
  <si>
    <t>PEMAG</t>
  </si>
  <si>
    <t>Magellanic Diving-Petrel</t>
  </si>
  <si>
    <t>Pelecanoides magellani</t>
  </si>
  <si>
    <t>PEMAR</t>
  </si>
  <si>
    <t>White-faced Storm-Petrel</t>
  </si>
  <si>
    <t>Pelagodroma marina</t>
  </si>
  <si>
    <t>PEOCC</t>
  </si>
  <si>
    <t>Brown Pelican</t>
  </si>
  <si>
    <t>Pelican</t>
  </si>
  <si>
    <t>Pelecanus occidentalis</t>
  </si>
  <si>
    <t>PETHA</t>
  </si>
  <si>
    <t>Peruvian Pelican</t>
  </si>
  <si>
    <t>Pelecanus Thagus</t>
  </si>
  <si>
    <t>PEURI</t>
  </si>
  <si>
    <t>Common Diving-Petrel</t>
  </si>
  <si>
    <t>Pelecanoides urinatrix</t>
  </si>
  <si>
    <t>PHALB</t>
  </si>
  <si>
    <t>Short-tailed Albatross</t>
  </si>
  <si>
    <t>Phoebastria albatrus</t>
  </si>
  <si>
    <t>PHBOU</t>
  </si>
  <si>
    <t>Guanay cormorant</t>
  </si>
  <si>
    <t>Cormorant</t>
  </si>
  <si>
    <t>Phalacrocorax bougainvillii</t>
  </si>
  <si>
    <t>PHCAS</t>
  </si>
  <si>
    <t>Caspian seal</t>
  </si>
  <si>
    <t>Phoca caspica</t>
  </si>
  <si>
    <t>PHDIO</t>
  </si>
  <si>
    <t>Spectacled porpoise</t>
  </si>
  <si>
    <t>Phocoena dioptrica</t>
  </si>
  <si>
    <t>PHFUS</t>
  </si>
  <si>
    <t>Sooty Albatross</t>
  </si>
  <si>
    <t>Phoebetria fusca</t>
  </si>
  <si>
    <t>PHGAI</t>
  </si>
  <si>
    <t>Red-legged shag</t>
  </si>
  <si>
    <t>Phalacrocorax gaimardi</t>
  </si>
  <si>
    <t>PHGRO</t>
  </si>
  <si>
    <t>Harp seal</t>
  </si>
  <si>
    <t>Phoca groenlandica</t>
  </si>
  <si>
    <t>PHHIS</t>
  </si>
  <si>
    <t>Ringed seal</t>
  </si>
  <si>
    <t>Phoca hispida</t>
  </si>
  <si>
    <t>PHHOO</t>
  </si>
  <si>
    <t>New Zealand sea lion</t>
  </si>
  <si>
    <t>Phocarctos hookeri</t>
  </si>
  <si>
    <t>PHIMM</t>
  </si>
  <si>
    <t>Laysan Albatross</t>
  </si>
  <si>
    <t>Phoebastria immutabilis</t>
  </si>
  <si>
    <t>PHIRR</t>
  </si>
  <si>
    <t xml:space="preserve">Waved Albatross </t>
  </si>
  <si>
    <t>Phoebastria irrorata</t>
  </si>
  <si>
    <t>PHLAR</t>
  </si>
  <si>
    <t>Spotted seal</t>
  </si>
  <si>
    <t>Phoca largha</t>
  </si>
  <si>
    <t>PHMAC</t>
  </si>
  <si>
    <t>Sperm whale</t>
  </si>
  <si>
    <t>Physeter macrocephalus</t>
  </si>
  <si>
    <t>PHNIG</t>
  </si>
  <si>
    <t>Black-footed Albatross</t>
  </si>
  <si>
    <t>Phoebastria nigripes</t>
  </si>
  <si>
    <t>PHOLI</t>
  </si>
  <si>
    <t>Neotropic cormorant</t>
  </si>
  <si>
    <t>Phalacrocorax olivaceus</t>
  </si>
  <si>
    <t>PHPAL</t>
  </si>
  <si>
    <t>Light Mantled Sooty Albatross</t>
  </si>
  <si>
    <t>Phoebetria palpebrata</t>
  </si>
  <si>
    <t>PHPHO</t>
  </si>
  <si>
    <t>Harbour porpoise</t>
  </si>
  <si>
    <t>Phocoena phocoena</t>
  </si>
  <si>
    <t>PHSIB</t>
  </si>
  <si>
    <t xml:space="preserve">Baikal seal </t>
  </si>
  <si>
    <t>Phoca sibirica</t>
  </si>
  <si>
    <t>PHSPI</t>
  </si>
  <si>
    <t>Burmeister’s porpoise</t>
  </si>
  <si>
    <t>Phocoena spinipinnis</t>
  </si>
  <si>
    <t>PHVIT</t>
  </si>
  <si>
    <t>Harbor seal</t>
  </si>
  <si>
    <t>Phoca vitulina</t>
  </si>
  <si>
    <t>POAME</t>
  </si>
  <si>
    <t>Wreckfish</t>
  </si>
  <si>
    <t>Polyprion americanus</t>
  </si>
  <si>
    <t>PRAEQ</t>
  </si>
  <si>
    <t>White-chinned Petrel</t>
  </si>
  <si>
    <t>Procellaria aequinoctialis</t>
  </si>
  <si>
    <t>PRPAR</t>
  </si>
  <si>
    <t>Parkinsons petrel</t>
  </si>
  <si>
    <t>Procellaria parkinsoni</t>
  </si>
  <si>
    <t>PRCIN</t>
  </si>
  <si>
    <t>Grey Petrel</t>
  </si>
  <si>
    <t>Procellaria cinerea</t>
  </si>
  <si>
    <t>PRCON</t>
  </si>
  <si>
    <t>Spectacled Petrel</t>
  </si>
  <si>
    <t>Procellaria conspicillata</t>
  </si>
  <si>
    <t>PRGLA</t>
  </si>
  <si>
    <t>Blue shark</t>
  </si>
  <si>
    <t>Prionace glauca</t>
  </si>
  <si>
    <t>PRWES</t>
  </si>
  <si>
    <t>Westland Petrel</t>
  </si>
  <si>
    <t>Procellaria westlandica</t>
  </si>
  <si>
    <t>PSCRA</t>
  </si>
  <si>
    <t>False killer whale</t>
  </si>
  <si>
    <t>Pseudorca crassidens</t>
  </si>
  <si>
    <t>PTALB</t>
  </si>
  <si>
    <t>Phoenix Petrel</t>
  </si>
  <si>
    <t>Pterodroma alba</t>
  </si>
  <si>
    <t>PTARM</t>
  </si>
  <si>
    <t>Herald Petrel</t>
  </si>
  <si>
    <t>Pterodroma arminjoniana</t>
  </si>
  <si>
    <t>PTBAR</t>
  </si>
  <si>
    <t>Barau's Petrel</t>
  </si>
  <si>
    <t>Pterodroma baraui</t>
  </si>
  <si>
    <t>PTCOO</t>
  </si>
  <si>
    <t>Cook's Petrel</t>
  </si>
  <si>
    <t>Pterodroma cookii</t>
  </si>
  <si>
    <t>PTDEF</t>
  </si>
  <si>
    <t>Masatierra Petrel</t>
  </si>
  <si>
    <t>Pterodroma defilippiana</t>
  </si>
  <si>
    <t>PTEXT</t>
  </si>
  <si>
    <t>Juan Fernandez Petrel</t>
  </si>
  <si>
    <t>Pterodroma externa</t>
  </si>
  <si>
    <t>PTINE</t>
  </si>
  <si>
    <t>Mottled Petrel</t>
  </si>
  <si>
    <t>Pterodroma inexpectata</t>
  </si>
  <si>
    <t>PTLES</t>
  </si>
  <si>
    <t>White-headed Petrel</t>
  </si>
  <si>
    <t>Pterodroma lessonii</t>
  </si>
  <si>
    <t>PTLON</t>
  </si>
  <si>
    <t>Stejneger's Petrel</t>
  </si>
  <si>
    <t>Pterodroma longirostris</t>
  </si>
  <si>
    <t>PTMAC</t>
  </si>
  <si>
    <t>Great-winged Petrel</t>
  </si>
  <si>
    <t>Pterodroma macroptera</t>
  </si>
  <si>
    <t>PTMAG</t>
  </si>
  <si>
    <t>Magenta Petrel</t>
  </si>
  <si>
    <t>Pterodroma magenta</t>
  </si>
  <si>
    <t>PTMOL</t>
  </si>
  <si>
    <t>Soft plumaged petrel</t>
  </si>
  <si>
    <t>Pterodroma mollis</t>
  </si>
  <si>
    <t>PTNEG</t>
  </si>
  <si>
    <t>Kermadec Petrel</t>
  </si>
  <si>
    <t>Pterodroma neglecta</t>
  </si>
  <si>
    <t>PTPHA</t>
  </si>
  <si>
    <t>Galapagos petrel</t>
  </si>
  <si>
    <t>Pterodroma phaeopygia</t>
  </si>
  <si>
    <t>PUASS</t>
  </si>
  <si>
    <t>Little Shearwater</t>
  </si>
  <si>
    <t>Puffinus assimilis</t>
  </si>
  <si>
    <t>PUBUL</t>
  </si>
  <si>
    <t>Buller's Shearwater</t>
  </si>
  <si>
    <t>Puffinus bulleri</t>
  </si>
  <si>
    <t>PUCAR</t>
  </si>
  <si>
    <t>Flesh-footed Shearwater</t>
  </si>
  <si>
    <t>Puffinus carneipes</t>
  </si>
  <si>
    <t>PUCRE</t>
  </si>
  <si>
    <t>Pink-footed Shearwater</t>
  </si>
  <si>
    <t>Puffinus creatopus</t>
  </si>
  <si>
    <t>PUGRA</t>
  </si>
  <si>
    <t>Greater Shearwater</t>
  </si>
  <si>
    <t>Puffinus gravis</t>
  </si>
  <si>
    <t>PUGRI</t>
  </si>
  <si>
    <t>Sooty Shearwater</t>
  </si>
  <si>
    <t>Puffinus griseus</t>
  </si>
  <si>
    <t>PUNAT</t>
  </si>
  <si>
    <t>Chrismas Shearwater</t>
  </si>
  <si>
    <t>Puffinus nativitatis</t>
  </si>
  <si>
    <t>PUPUF</t>
  </si>
  <si>
    <t>Manx Shearwater</t>
  </si>
  <si>
    <t>Puffinus puffinus</t>
  </si>
  <si>
    <t>SOCHI</t>
  </si>
  <si>
    <t>Indo-Pacific hump-backed dolphin</t>
  </si>
  <si>
    <t>Sousa chinensis</t>
  </si>
  <si>
    <t>SOTEU</t>
  </si>
  <si>
    <t>Atlantic hump-backed dolphin</t>
  </si>
  <si>
    <t>Sousa teuszii</t>
  </si>
  <si>
    <t>STATE</t>
  </si>
  <si>
    <t>Pantropical spotted dolphin</t>
  </si>
  <si>
    <t>Stenella atenuata</t>
  </si>
  <si>
    <t>STBEN</t>
  </si>
  <si>
    <t>Lesser crested Tern</t>
  </si>
  <si>
    <t>Tern</t>
  </si>
  <si>
    <t>Sterna bengalensis</t>
  </si>
  <si>
    <t>STBER</t>
  </si>
  <si>
    <t>Swift tern</t>
  </si>
  <si>
    <t>Sterna bergii</t>
  </si>
  <si>
    <t>STBRE</t>
  </si>
  <si>
    <t>Rough-toothed dolphin</t>
  </si>
  <si>
    <t>Steno bredadensis</t>
  </si>
  <si>
    <t>STCLY</t>
  </si>
  <si>
    <t>Short-snouted spinner dolphin</t>
  </si>
  <si>
    <t>Stenella clymene</t>
  </si>
  <si>
    <t>STCOE</t>
  </si>
  <si>
    <t>Striped dolphin</t>
  </si>
  <si>
    <t>Stenella coeruleoalba</t>
  </si>
  <si>
    <t>STELE</t>
  </si>
  <si>
    <t>Elegant Tern</t>
  </si>
  <si>
    <t>Sterna elegans</t>
  </si>
  <si>
    <t>STFRO</t>
  </si>
  <si>
    <t>Atlantic spinner dolphin</t>
  </si>
  <si>
    <t>Stenella frontalis</t>
  </si>
  <si>
    <t>STFUS</t>
  </si>
  <si>
    <t>Sooty Tern</t>
  </si>
  <si>
    <t>Sterna fuscata</t>
  </si>
  <si>
    <t>STHIR</t>
  </si>
  <si>
    <t>South American Tern</t>
  </si>
  <si>
    <t>Sterna hirundinacea</t>
  </si>
  <si>
    <t>STHIX</t>
  </si>
  <si>
    <t>Common Tern</t>
  </si>
  <si>
    <t>Sterna hirundo</t>
  </si>
  <si>
    <t>STLON</t>
  </si>
  <si>
    <t>Long-snouted spinner dolphin</t>
  </si>
  <si>
    <t>Stenella longirostris</t>
  </si>
  <si>
    <t>STLOX</t>
  </si>
  <si>
    <t>Long-tailed Jaeger (skua)</t>
  </si>
  <si>
    <t>Stercorarius longicaudus</t>
  </si>
  <si>
    <t>STPAR</t>
  </si>
  <si>
    <t>Arctic Tern</t>
  </si>
  <si>
    <t>Sterna paradisaea</t>
  </si>
  <si>
    <t>STPAX</t>
  </si>
  <si>
    <t>Parasitic Jaeger</t>
  </si>
  <si>
    <t>Stercorarius parasiticus</t>
  </si>
  <si>
    <t>STPOM</t>
  </si>
  <si>
    <t>Pomarine Skua</t>
  </si>
  <si>
    <t>Stercorarius pomarinus</t>
  </si>
  <si>
    <t>STSAN</t>
  </si>
  <si>
    <t>Sandwich tern</t>
  </si>
  <si>
    <t>Sterna sandvicensis</t>
  </si>
  <si>
    <t>STVIT</t>
  </si>
  <si>
    <t>Antarctic Tern</t>
  </si>
  <si>
    <t>Sterna vittata</t>
  </si>
  <si>
    <t>SUDAC</t>
  </si>
  <si>
    <t>Masked Booby</t>
  </si>
  <si>
    <t>Booby</t>
  </si>
  <si>
    <t>Sula dactylatra</t>
  </si>
  <si>
    <t>SULEU</t>
  </si>
  <si>
    <t>Bronw Booby</t>
  </si>
  <si>
    <t>Sula leucogaster</t>
  </si>
  <si>
    <t>SUNEB</t>
  </si>
  <si>
    <t>Blue Footed Booby</t>
  </si>
  <si>
    <t>Sula nebouxii</t>
  </si>
  <si>
    <t>SUGRA</t>
  </si>
  <si>
    <t>Nazca Booby</t>
  </si>
  <si>
    <t>Sula granti</t>
  </si>
  <si>
    <t>SUSUL</t>
  </si>
  <si>
    <t>Red Footed Booby</t>
  </si>
  <si>
    <t>Sula sula</t>
  </si>
  <si>
    <t>SUVAR</t>
  </si>
  <si>
    <t>Peruvian booby</t>
  </si>
  <si>
    <t>Sula variegata</t>
  </si>
  <si>
    <t>TASHE</t>
  </si>
  <si>
    <t>Shepherd’s beaked whale</t>
  </si>
  <si>
    <t>Tasmacetus shepherdi</t>
  </si>
  <si>
    <t>THALA</t>
  </si>
  <si>
    <t>Long-fin tuna</t>
  </si>
  <si>
    <t>Thunnus alalunga</t>
  </si>
  <si>
    <t>THALB</t>
  </si>
  <si>
    <t>Yellow-fin tuna</t>
  </si>
  <si>
    <t>Thunnus albacares</t>
  </si>
  <si>
    <t>THANT</t>
  </si>
  <si>
    <t>Antarctic Petrel</t>
  </si>
  <si>
    <t>Thalassoica antarctica</t>
  </si>
  <si>
    <t>THATU</t>
  </si>
  <si>
    <t>Snoek</t>
  </si>
  <si>
    <t>Thyrsites atun</t>
  </si>
  <si>
    <t>THBUL</t>
  </si>
  <si>
    <t>Buller's Albatross</t>
  </si>
  <si>
    <t>Thalassarche bulleri</t>
  </si>
  <si>
    <t>THCAR</t>
  </si>
  <si>
    <t>Indian/Eastern Yellow-nosed Albatross</t>
  </si>
  <si>
    <t>Thalassarche carteri</t>
  </si>
  <si>
    <t>THCAU</t>
  </si>
  <si>
    <t>Shy Albatross</t>
  </si>
  <si>
    <t>Thalassarche cauta</t>
  </si>
  <si>
    <t>THCHL</t>
  </si>
  <si>
    <t>Atlantic/Western Yellow-nosed Albatross</t>
  </si>
  <si>
    <t>Thalassarche chlororhynchos</t>
  </si>
  <si>
    <t>THCHR</t>
  </si>
  <si>
    <t>Grey-headed Albatross</t>
  </si>
  <si>
    <t>Thalassarche chrysostoma</t>
  </si>
  <si>
    <t>THERE</t>
  </si>
  <si>
    <t>Chatham Albatross</t>
  </si>
  <si>
    <t>Thalassarche eremita</t>
  </si>
  <si>
    <t>THIMP</t>
  </si>
  <si>
    <t>Campbell Albatross</t>
  </si>
  <si>
    <t>Thalassarche impavida</t>
  </si>
  <si>
    <t>THMAC</t>
  </si>
  <si>
    <t>Southern blue-fin tuna</t>
  </si>
  <si>
    <t>Thunnus maccoyii</t>
  </si>
  <si>
    <t>THMEL</t>
  </si>
  <si>
    <t>Black-browed Albatross</t>
  </si>
  <si>
    <t>Thalassarche melanophris</t>
  </si>
  <si>
    <t>THOBE</t>
  </si>
  <si>
    <t>Big-eye tuna</t>
  </si>
  <si>
    <t>Thunnus obesus</t>
  </si>
  <si>
    <t>THSAL</t>
  </si>
  <si>
    <t>Salvin's Albatross</t>
  </si>
  <si>
    <t>Thalassarche salvini</t>
  </si>
  <si>
    <t>THSPP</t>
  </si>
  <si>
    <t>Yellow-nosed Albatross</t>
  </si>
  <si>
    <t>Thalassarche spp</t>
  </si>
  <si>
    <t>THSTE</t>
  </si>
  <si>
    <t>White-capped Albatross</t>
  </si>
  <si>
    <t>Thalassarche steadi</t>
  </si>
  <si>
    <t>TRCAP</t>
  </si>
  <si>
    <t>Horse Mackerel</t>
  </si>
  <si>
    <t>Trachurus capensis</t>
  </si>
  <si>
    <t>TRTRA</t>
  </si>
  <si>
    <t>Atlantic horse mackerel</t>
  </si>
  <si>
    <t>Trachurus trachurus</t>
  </si>
  <si>
    <t>TUTRU</t>
  </si>
  <si>
    <t>Bottlenose dolphin</t>
  </si>
  <si>
    <t>Tursiops truncatus</t>
  </si>
  <si>
    <t>XIGLA</t>
  </si>
  <si>
    <t>Swordfish</t>
  </si>
  <si>
    <t>Xiphias gladius</t>
  </si>
  <si>
    <t>ZACAL</t>
  </si>
  <si>
    <t>California sea lion</t>
  </si>
  <si>
    <t>Zalophus californianus</t>
  </si>
  <si>
    <t>ZICAV</t>
  </si>
  <si>
    <t>Cuvier’s beaked whale</t>
  </si>
  <si>
    <t>Ziphius cavirostris</t>
  </si>
  <si>
    <t>Target_Species</t>
  </si>
  <si>
    <t>Time_Zone</t>
  </si>
  <si>
    <t>LOOK UP FIELDS</t>
  </si>
  <si>
    <t>Observer_ID</t>
  </si>
  <si>
    <t>Reason Nyengera</t>
  </si>
  <si>
    <t>RNYE</t>
  </si>
  <si>
    <t>Company</t>
  </si>
  <si>
    <t>Year_Built</t>
  </si>
  <si>
    <t>Total_length</t>
  </si>
  <si>
    <t>GRT</t>
  </si>
  <si>
    <t>NRT</t>
  </si>
  <si>
    <t>Engine_HP</t>
  </si>
  <si>
    <t>Unique_ID</t>
  </si>
  <si>
    <t>Num_Crew</t>
  </si>
  <si>
    <t>Gear_ID</t>
  </si>
  <si>
    <t>OBSGEAR_ID</t>
  </si>
  <si>
    <t>Infogram</t>
  </si>
  <si>
    <t>Date_Start_Set</t>
  </si>
  <si>
    <t>Time_Start_Set</t>
  </si>
  <si>
    <t>Latitude_Start_Set</t>
  </si>
  <si>
    <t>Longitude_Start_Set</t>
  </si>
  <si>
    <t>Seafloor_Depth</t>
  </si>
  <si>
    <t>SST</t>
  </si>
  <si>
    <t>Precipitation</t>
  </si>
  <si>
    <t>Cloud</t>
  </si>
  <si>
    <t>Wind_Speed</t>
  </si>
  <si>
    <t>Wind_Dir</t>
  </si>
  <si>
    <t>Swell_Height</t>
  </si>
  <si>
    <t>Swell_Dir</t>
  </si>
  <si>
    <t>Moon_Phase</t>
  </si>
  <si>
    <t>BSL</t>
  </si>
  <si>
    <t>Direction relative to vessel</t>
  </si>
  <si>
    <t xml:space="preserve">Moon phases: </t>
  </si>
  <si>
    <t>Comments</t>
  </si>
  <si>
    <t>Date_Start_Haul</t>
  </si>
  <si>
    <t>Time_Start_Haul</t>
  </si>
  <si>
    <t>Time_End_Haul</t>
  </si>
  <si>
    <t>Latitude_End_Haul</t>
  </si>
  <si>
    <t>Longitude_End_Haul</t>
  </si>
  <si>
    <t>*Infogram</t>
  </si>
  <si>
    <t>Setting Direction</t>
  </si>
  <si>
    <t>Hauling Direction:</t>
  </si>
  <si>
    <t>As-set</t>
  </si>
  <si>
    <t>Reverse</t>
  </si>
  <si>
    <t>CALLSIGN</t>
  </si>
  <si>
    <t>Database relationships</t>
  </si>
  <si>
    <t>Survey_ID</t>
  </si>
  <si>
    <t>OBSURVEY_ID</t>
  </si>
  <si>
    <t>Time_Start_Survey</t>
  </si>
  <si>
    <t>Time_End_Survey</t>
  </si>
  <si>
    <t>Vessel_Activity</t>
  </si>
  <si>
    <t>Species_Present</t>
  </si>
  <si>
    <t>Maturity</t>
  </si>
  <si>
    <t>Number</t>
  </si>
  <si>
    <t>Catch_ID</t>
  </si>
  <si>
    <t>OBSCATCH_ID</t>
  </si>
  <si>
    <t>Bycatch_Species</t>
  </si>
  <si>
    <t>Time_retreived</t>
  </si>
  <si>
    <t>Latitude</t>
  </si>
  <si>
    <t>Longitude</t>
  </si>
  <si>
    <t>Outcome</t>
  </si>
  <si>
    <t>Condition</t>
  </si>
  <si>
    <t>Ring_number</t>
  </si>
  <si>
    <t>Days_at_sea</t>
  </si>
  <si>
    <t>Weight</t>
  </si>
  <si>
    <t>Splices</t>
  </si>
  <si>
    <t>Mesh_wing</t>
  </si>
  <si>
    <t>Mesh_belly</t>
  </si>
  <si>
    <t>Mesh_type</t>
  </si>
  <si>
    <t>Mesh_codend</t>
  </si>
  <si>
    <t>Blocks_side</t>
  </si>
  <si>
    <t>Blocks_between</t>
  </si>
  <si>
    <t>Blocks_height</t>
  </si>
  <si>
    <t>Scuppers</t>
  </si>
  <si>
    <t>Ship_Trawl_ID</t>
  </si>
  <si>
    <t>Trawl_ID</t>
  </si>
  <si>
    <t>OBSTRAWL_ID</t>
  </si>
  <si>
    <t>Net_enters_water</t>
  </si>
  <si>
    <t>Doors_enter_water</t>
  </si>
  <si>
    <t>Net_on_Bottom</t>
  </si>
  <si>
    <t>Total_trawl_time</t>
  </si>
  <si>
    <t>Date_End_haul</t>
  </si>
  <si>
    <t>Net_cleaned</t>
  </si>
  <si>
    <t>Minutes_observed</t>
  </si>
  <si>
    <t>Offal_during_observation</t>
  </si>
  <si>
    <t>Tori_line_deployed</t>
  </si>
  <si>
    <t>Species</t>
  </si>
  <si>
    <t>Interaction_type</t>
  </si>
  <si>
    <t>Number_interactions</t>
  </si>
  <si>
    <t>Longitude_Start_Observation</t>
  </si>
  <si>
    <t>Latitude_Start_Observation</t>
  </si>
  <si>
    <t>Time_Start_Observation</t>
  </si>
  <si>
    <t>Date_Start_Observation</t>
  </si>
  <si>
    <t>OBSPERIOD_ID</t>
  </si>
  <si>
    <t>ObsPeriod_ID</t>
  </si>
  <si>
    <t>Gear_retreived</t>
  </si>
  <si>
    <t>NONE</t>
  </si>
  <si>
    <t>No species present</t>
  </si>
  <si>
    <t>None</t>
  </si>
  <si>
    <t>-</t>
  </si>
  <si>
    <t>Time_End_Observation</t>
  </si>
  <si>
    <t>Offal_Amount</t>
  </si>
  <si>
    <t>BSL_Deployment</t>
  </si>
  <si>
    <t>TRAWL</t>
  </si>
  <si>
    <t>V5HN</t>
  </si>
  <si>
    <t>Harvest Nicola</t>
  </si>
  <si>
    <t>Namibian</t>
  </si>
  <si>
    <t>Bound</t>
  </si>
  <si>
    <t>Diamond</t>
  </si>
  <si>
    <t>Clear</t>
  </si>
  <si>
    <t>Fog</t>
  </si>
  <si>
    <t>Yes</t>
  </si>
  <si>
    <t>No</t>
  </si>
  <si>
    <t>Immediately After Doors</t>
  </si>
  <si>
    <t>Trawl</t>
  </si>
  <si>
    <t>Adult</t>
  </si>
  <si>
    <t>Juvenile</t>
  </si>
  <si>
    <t>Species Code</t>
  </si>
  <si>
    <t>Unknown</t>
  </si>
  <si>
    <t>Medium</t>
  </si>
  <si>
    <t>Light</t>
  </si>
  <si>
    <t>Not injured</t>
  </si>
  <si>
    <t>Set</t>
  </si>
  <si>
    <t>SMAT2_4_3</t>
  </si>
  <si>
    <t>Low</t>
  </si>
  <si>
    <t>SMAT3</t>
  </si>
  <si>
    <t>V5KU</t>
  </si>
  <si>
    <t>Kaume</t>
  </si>
  <si>
    <t>Tunacor</t>
  </si>
  <si>
    <t>Block inside vessel for side distance</t>
  </si>
  <si>
    <t>SMAT3_3</t>
  </si>
  <si>
    <t>SMAT3_7</t>
  </si>
  <si>
    <t>SMAT3_8</t>
  </si>
  <si>
    <t>Haul</t>
  </si>
  <si>
    <t>High</t>
  </si>
  <si>
    <t>Drizzle</t>
  </si>
  <si>
    <t>Rain</t>
  </si>
  <si>
    <t>Heavy</t>
  </si>
  <si>
    <t>SMAT3_12</t>
  </si>
  <si>
    <t>SMAT3_13</t>
  </si>
  <si>
    <t>SMAT3_15</t>
  </si>
  <si>
    <t>SMAT3_21</t>
  </si>
  <si>
    <t xml:space="preserve">SMAT4 </t>
  </si>
  <si>
    <t>V5-KF</t>
  </si>
  <si>
    <t>SMAT4</t>
  </si>
  <si>
    <t>Katuka</t>
  </si>
  <si>
    <t>SMAT4_4</t>
  </si>
  <si>
    <t xml:space="preserve"> </t>
  </si>
  <si>
    <t>SMAT4_1</t>
  </si>
  <si>
    <t>SMAT4_2</t>
  </si>
  <si>
    <t>SMAT4_5</t>
  </si>
  <si>
    <t>SMAT6</t>
  </si>
  <si>
    <t>SMAT4_6</t>
  </si>
  <si>
    <t>SMAT4_3</t>
  </si>
  <si>
    <t>SMAT4_7</t>
  </si>
  <si>
    <t>SMAT4_8</t>
  </si>
  <si>
    <t>SMAT4_9</t>
  </si>
  <si>
    <t>SMAT4_10</t>
  </si>
  <si>
    <t>SMAT4_11</t>
  </si>
  <si>
    <t>SMAT4_12</t>
  </si>
  <si>
    <t>SMAT4_13</t>
  </si>
  <si>
    <t>SMAT4_14</t>
  </si>
  <si>
    <t>SMAT4_15</t>
  </si>
  <si>
    <t>SMAT4_16</t>
  </si>
  <si>
    <t>SMAT4_17</t>
  </si>
  <si>
    <t>SMAT4_18</t>
  </si>
  <si>
    <t>SMAT4_19</t>
  </si>
  <si>
    <t>SMAT4_20</t>
  </si>
  <si>
    <t>SMAT4_21</t>
  </si>
  <si>
    <t>SMAT4_22</t>
  </si>
  <si>
    <t>SMAT4_23</t>
  </si>
  <si>
    <t>SMAT4_24</t>
  </si>
  <si>
    <t>SMAT4_25</t>
  </si>
  <si>
    <t>SMAT4_26</t>
  </si>
  <si>
    <t>V5-EQ</t>
  </si>
  <si>
    <t>Equihennois</t>
  </si>
  <si>
    <t>Trimmed</t>
  </si>
  <si>
    <t>SMAT1_1_1</t>
  </si>
  <si>
    <t>SMAT1_1_2</t>
  </si>
  <si>
    <t>SMAT1_1_3</t>
  </si>
  <si>
    <t>SMAT1_1_4</t>
  </si>
  <si>
    <t>SMAT1_1_5</t>
  </si>
  <si>
    <t>SMAT1_1_6</t>
  </si>
  <si>
    <t>SMAT1_1_7</t>
  </si>
  <si>
    <t>SMAT5</t>
  </si>
  <si>
    <t>V5-GZ</t>
  </si>
  <si>
    <t xml:space="preserve">Omake </t>
  </si>
  <si>
    <t>SMAT5_5</t>
  </si>
  <si>
    <t>SMAT5_1</t>
  </si>
  <si>
    <t>SMAT5_2</t>
  </si>
  <si>
    <t>SMAT5_3</t>
  </si>
  <si>
    <t>SMAT5_4</t>
  </si>
  <si>
    <t>SMAT5_6</t>
  </si>
  <si>
    <t>Waxing Gibbous</t>
  </si>
  <si>
    <t>SMAT5_7</t>
  </si>
  <si>
    <t>Weather inconvenient for tori line - tangling</t>
  </si>
  <si>
    <t>SMAT5_8</t>
  </si>
  <si>
    <t>SMAT5_9</t>
  </si>
  <si>
    <t>SMAT5_10</t>
  </si>
  <si>
    <t>SMAT5_11</t>
  </si>
  <si>
    <t>SMAT5_12</t>
  </si>
  <si>
    <t>SMAT5_13</t>
  </si>
  <si>
    <t>SMAT5_14</t>
  </si>
  <si>
    <t>SMAT5_15</t>
  </si>
  <si>
    <t>SMAT5_16</t>
  </si>
  <si>
    <t>SMAT5_17</t>
  </si>
  <si>
    <t>Possibly dead</t>
  </si>
  <si>
    <t>SMAT5_18</t>
  </si>
  <si>
    <t>SMAT5_19</t>
  </si>
  <si>
    <t>SMAT5_20</t>
  </si>
  <si>
    <t>SMAT7</t>
  </si>
  <si>
    <t>V5-RC</t>
  </si>
  <si>
    <t xml:space="preserve">Resplendent </t>
  </si>
  <si>
    <t>CNAO1</t>
  </si>
  <si>
    <t>BLEB2</t>
  </si>
  <si>
    <t>CNAO1_1</t>
  </si>
  <si>
    <t>Muxia</t>
  </si>
  <si>
    <t xml:space="preserve">Hangana </t>
  </si>
  <si>
    <t>BLEB2_2</t>
  </si>
  <si>
    <t>Dead</t>
  </si>
  <si>
    <t xml:space="preserve">Merlus </t>
  </si>
  <si>
    <t xml:space="preserve">Trawl not observed </t>
  </si>
  <si>
    <t>SMAT6_6</t>
  </si>
  <si>
    <t>SMAT7_7</t>
  </si>
  <si>
    <t>Full Moon</t>
  </si>
  <si>
    <t>Waning Crescent</t>
  </si>
  <si>
    <t>New Moon</t>
  </si>
  <si>
    <t>Waxing Crescent</t>
  </si>
  <si>
    <t>1st Quarter</t>
  </si>
  <si>
    <t>3rd Quarter</t>
  </si>
  <si>
    <t>Waning Gibbous</t>
  </si>
  <si>
    <t>Set not observed; only haul</t>
  </si>
  <si>
    <t>CNAO1_3</t>
  </si>
  <si>
    <t>CNAO1_4</t>
  </si>
  <si>
    <t>CNAO1_7</t>
  </si>
  <si>
    <t>CNAO1_8</t>
  </si>
  <si>
    <t>CNAO1_11</t>
  </si>
  <si>
    <t>CNAO1_12</t>
  </si>
  <si>
    <t>CNAO1_15</t>
  </si>
  <si>
    <t>CNAO1_16</t>
  </si>
  <si>
    <t>CNAO1_19</t>
  </si>
  <si>
    <t>CNAO1_20</t>
  </si>
  <si>
    <t>BLEB2_3</t>
  </si>
  <si>
    <t>BLEB2_4</t>
  </si>
  <si>
    <t>BLEB2_7</t>
  </si>
  <si>
    <t>BLEB2_8</t>
  </si>
  <si>
    <t>BLEB2_11</t>
  </si>
  <si>
    <t>SMAT6_2</t>
  </si>
  <si>
    <t>SMAT6_5</t>
  </si>
  <si>
    <t>SMAT6_7</t>
  </si>
  <si>
    <t>SMAT6_12</t>
  </si>
  <si>
    <t>SMAT6_14</t>
  </si>
  <si>
    <t>SMAT6_17</t>
  </si>
  <si>
    <t>SMAT6_18</t>
  </si>
  <si>
    <t>SMAT6_20</t>
  </si>
  <si>
    <t>SMAT6_22</t>
  </si>
  <si>
    <t>SMAT6_23</t>
  </si>
  <si>
    <t>SMAT7_1</t>
  </si>
  <si>
    <t>SMAT7_8</t>
  </si>
  <si>
    <t>SMAT7_10</t>
  </si>
  <si>
    <t>SMAT7_11</t>
  </si>
  <si>
    <t>SMAT7_13</t>
  </si>
  <si>
    <t>SMAT7_14</t>
  </si>
  <si>
    <t>SMAT7_16</t>
  </si>
  <si>
    <t>BLEB2_1</t>
  </si>
  <si>
    <t>BLEB2_5</t>
  </si>
  <si>
    <t>BLEB2_6</t>
  </si>
  <si>
    <t>BLEB2_9</t>
  </si>
  <si>
    <t>BLEB2_10</t>
  </si>
  <si>
    <t>BLEB2_12</t>
  </si>
  <si>
    <t>BLEB2_13</t>
  </si>
  <si>
    <t>SMAT4_27</t>
  </si>
  <si>
    <t>SMAT5_21</t>
  </si>
  <si>
    <t>SMAT5_22</t>
  </si>
  <si>
    <t>SMAT5_23</t>
  </si>
  <si>
    <t>SMAT5_24</t>
  </si>
  <si>
    <t>SMAT5_25</t>
  </si>
  <si>
    <t>SMAT5_26</t>
  </si>
  <si>
    <t>SMAT5_27</t>
  </si>
  <si>
    <t>SMAT5_28</t>
  </si>
  <si>
    <t>SMAT5_29</t>
  </si>
  <si>
    <t>SMAT5_30</t>
  </si>
  <si>
    <t>SMAT6_1</t>
  </si>
  <si>
    <t>SMAT6_3</t>
  </si>
  <si>
    <t>SMAT6_4</t>
  </si>
  <si>
    <t>SMAT6_8</t>
  </si>
  <si>
    <t>SMAT6_9</t>
  </si>
  <si>
    <t>SMAT6_10</t>
  </si>
  <si>
    <t>SMAT6_11</t>
  </si>
  <si>
    <t>SMAT6_13</t>
  </si>
  <si>
    <t>SMAT6_15</t>
  </si>
  <si>
    <t>SMAT6_16</t>
  </si>
  <si>
    <t>SMAT6_19</t>
  </si>
  <si>
    <t>SMAT6_21</t>
  </si>
  <si>
    <t>SMAT6_24</t>
  </si>
  <si>
    <t>SMAT6_25</t>
  </si>
  <si>
    <t>SMAT6_26</t>
  </si>
  <si>
    <t>SMAT7_2</t>
  </si>
  <si>
    <t>SMAT7_3</t>
  </si>
  <si>
    <t>SMAT7_4</t>
  </si>
  <si>
    <t>SMAT7_5</t>
  </si>
  <si>
    <t>SMAT7_6</t>
  </si>
  <si>
    <t>SMAT7_9</t>
  </si>
  <si>
    <t>SMAT7_12</t>
  </si>
  <si>
    <t>SMAT7_15</t>
  </si>
  <si>
    <t>SMAT7_17</t>
  </si>
  <si>
    <t>SMAT7_18</t>
  </si>
  <si>
    <t>SMAT7_19</t>
  </si>
  <si>
    <t>SMAT7_20</t>
  </si>
  <si>
    <t>Column L, M, R not recorded</t>
  </si>
  <si>
    <t>Column R not recorded</t>
  </si>
  <si>
    <t xml:space="preserve">Column R not recorded </t>
  </si>
  <si>
    <t xml:space="preserve">Haul not observed </t>
  </si>
  <si>
    <t>Trawl not observed</t>
  </si>
  <si>
    <t>Trawl not observed; Weather inconvenient for tori line - tangling</t>
  </si>
  <si>
    <t>Column AA, AB not recorded</t>
  </si>
  <si>
    <t xml:space="preserve">Haul not observed; column AA, AB not recorded </t>
  </si>
  <si>
    <t xml:space="preserve">Haul not observed;column Y not recorded </t>
  </si>
  <si>
    <t xml:space="preserve">Trawl not observed ; column Y, AA, AF not recorded </t>
  </si>
  <si>
    <t xml:space="preserve">Column AF not recorded </t>
  </si>
  <si>
    <t xml:space="preserve">Haul not observed; column Z not recorded </t>
  </si>
  <si>
    <t>SMAT8</t>
  </si>
  <si>
    <t>V5-OK</t>
  </si>
  <si>
    <t>Otter Bank</t>
  </si>
  <si>
    <t>Scupper situated on the SB side at the bow of the vessl</t>
  </si>
  <si>
    <t>SMAT8_8</t>
  </si>
  <si>
    <t>SMAT8_1</t>
  </si>
  <si>
    <t>SMAT8_2</t>
  </si>
  <si>
    <t>Column AE not recorded. Bosun forgot to deploy tori line - left for comparison purposes</t>
  </si>
  <si>
    <t>SMAT8_5</t>
  </si>
  <si>
    <t>SMAT8_6</t>
  </si>
  <si>
    <t xml:space="preserve">Column R,W, Z, AA, AB, AC, AE, AF were not recorded - night trawls are not observed </t>
  </si>
  <si>
    <t>SMAT8_7</t>
  </si>
  <si>
    <t>SMAT8_9</t>
  </si>
  <si>
    <t xml:space="preserve">Column L, M, AC, and AF were not recorded </t>
  </si>
  <si>
    <t xml:space="preserve">Column R not recorded; haul was not observed </t>
  </si>
  <si>
    <t>SMAT8_11</t>
  </si>
  <si>
    <t xml:space="preserve">Column L, M, AC, AD, AE, AF not recorded. Haul was not observed - night trawl </t>
  </si>
  <si>
    <t>SMAT8_13</t>
  </si>
  <si>
    <t>SMAT8_14</t>
  </si>
  <si>
    <t>Clomun R, AC, AD, AE, AF not recorded. Haul was not observed - night trawl</t>
  </si>
  <si>
    <t>SMAT8_15</t>
  </si>
  <si>
    <t xml:space="preserve">Column L, M, R, AC, AD, AE, AF not recorded. Set not observed - night trawl </t>
  </si>
  <si>
    <t xml:space="preserve">Column K, L, M, R, recorded. </t>
  </si>
  <si>
    <t>SMAT9</t>
  </si>
  <si>
    <t>V5ZZ</t>
  </si>
  <si>
    <t xml:space="preserve">Lario E. Pretorius </t>
  </si>
  <si>
    <t xml:space="preserve">Vernon Isaacs </t>
  </si>
  <si>
    <t xml:space="preserve">Zambezi </t>
  </si>
  <si>
    <t xml:space="preserve">Cadilu/ Embwiinda fishing </t>
  </si>
  <si>
    <t xml:space="preserve">15m Starboard side </t>
  </si>
  <si>
    <t>SMAT9_9</t>
  </si>
  <si>
    <t>SMAT9_4</t>
  </si>
  <si>
    <t>SMAT8_16</t>
  </si>
  <si>
    <t>SMAT9_1</t>
  </si>
  <si>
    <t>Night trawl therefore column L,M,R,Z,AA,AB,AC,AE,AF</t>
  </si>
  <si>
    <t>SMAT9_3</t>
  </si>
  <si>
    <t>Night trawl therefore column L,M,R,AC,AE,AF</t>
  </si>
  <si>
    <t>SMAT9_8</t>
  </si>
  <si>
    <t>SMAT9_10</t>
  </si>
  <si>
    <t xml:space="preserve">Night trawl </t>
  </si>
  <si>
    <t>SMAT9_14</t>
  </si>
  <si>
    <t>SMAT9_15</t>
  </si>
  <si>
    <t>Night trawl therefore column L,M,R,X,Y,Z,AA,AB,AC,AE,AF</t>
  </si>
  <si>
    <t>SMAT9_17</t>
  </si>
  <si>
    <t xml:space="preserve">Net not set correctly; had to re-set </t>
  </si>
  <si>
    <t>SMAT9_19</t>
  </si>
  <si>
    <t>Set not observed; observer not well</t>
  </si>
  <si>
    <t>Night trawl</t>
  </si>
  <si>
    <t>SMAT9_23</t>
  </si>
  <si>
    <t>Problem with setting net; had to re-set</t>
  </si>
  <si>
    <t>SMAT9_26</t>
  </si>
  <si>
    <t xml:space="preserve">Column R was not recorded (haul not observed) </t>
  </si>
  <si>
    <t xml:space="preserve">Mark G. Fredericks </t>
  </si>
  <si>
    <t xml:space="preserve">Manuel D. Riobo </t>
  </si>
  <si>
    <t xml:space="preserve">Agustin G. Pousada </t>
  </si>
  <si>
    <t>Eduardo J. Costas Torres</t>
  </si>
  <si>
    <t>Jerome Q. van Wyk</t>
  </si>
  <si>
    <t>SMAT9_2</t>
  </si>
  <si>
    <t>SMAT9_5</t>
  </si>
  <si>
    <t>SMAT9_6</t>
  </si>
  <si>
    <t>SMAT9_7</t>
  </si>
  <si>
    <t>SMAT9_11</t>
  </si>
  <si>
    <t>SMAT9_12</t>
  </si>
  <si>
    <t>SMAT9_13</t>
  </si>
  <si>
    <t>SMAT9_16</t>
  </si>
  <si>
    <t>SMAT9_18</t>
  </si>
  <si>
    <t>SMAT9_20</t>
  </si>
  <si>
    <t>SMAT9_21</t>
  </si>
  <si>
    <t>SMAT9_22</t>
  </si>
  <si>
    <t>SMAT9_24</t>
  </si>
  <si>
    <t>SMAT9_25</t>
  </si>
  <si>
    <t>SMAT9_27</t>
  </si>
  <si>
    <t>SMAT8_3</t>
  </si>
  <si>
    <t>SMAT8_4</t>
  </si>
  <si>
    <t>SMAT8_10</t>
  </si>
  <si>
    <t>SMAT8_12</t>
  </si>
  <si>
    <t>SMAT8_17</t>
  </si>
  <si>
    <t>SMAT8_18</t>
  </si>
  <si>
    <t>SMAT8_19</t>
  </si>
  <si>
    <t>SMAT8_20</t>
  </si>
  <si>
    <t>SMAT8_21</t>
  </si>
  <si>
    <t>SMAT10</t>
  </si>
  <si>
    <t>V5BW</t>
  </si>
  <si>
    <t xml:space="preserve">Christoph M. Jantje </t>
  </si>
  <si>
    <t>Begonia</t>
  </si>
  <si>
    <t xml:space="preserve">Scupper SB side </t>
  </si>
  <si>
    <t>SMAT10_10</t>
  </si>
  <si>
    <t>SMAT10_1</t>
  </si>
  <si>
    <t>SMAT10_4</t>
  </si>
  <si>
    <t>SMAT10_5</t>
  </si>
  <si>
    <t>SMAT10_8</t>
  </si>
  <si>
    <t xml:space="preserve">Weather inconvenient for tori line - tangling; Set was not observed </t>
  </si>
  <si>
    <t>SMAT10_11</t>
  </si>
  <si>
    <t>SMAT10_12</t>
  </si>
  <si>
    <t xml:space="preserve">SMAT11 </t>
  </si>
  <si>
    <t xml:space="preserve">Vennah Murena </t>
  </si>
  <si>
    <t>SMAT11</t>
  </si>
  <si>
    <t>SMAT11_11</t>
  </si>
  <si>
    <t>SMAT11_3</t>
  </si>
  <si>
    <t xml:space="preserve">Start of night trawl </t>
  </si>
  <si>
    <t xml:space="preserve">Haul before sunrise </t>
  </si>
  <si>
    <t>Set not observed; BSL not deployed due to incoonvenient weather conditions</t>
  </si>
  <si>
    <t>SMAT11_6</t>
  </si>
  <si>
    <t>SMAT10_2</t>
  </si>
  <si>
    <t>SMAT10_3</t>
  </si>
  <si>
    <t>SMAT10_6</t>
  </si>
  <si>
    <t>SMAT10_7</t>
  </si>
  <si>
    <t>SMAT10_9</t>
  </si>
  <si>
    <t>SMAT10_13</t>
  </si>
  <si>
    <t>SMAT10_14</t>
  </si>
  <si>
    <t>SMAT10_15</t>
  </si>
  <si>
    <t>SMAT10_16</t>
  </si>
  <si>
    <t>SMAT10_17</t>
  </si>
  <si>
    <t>SMAT10_18</t>
  </si>
  <si>
    <t>SMAT10_19</t>
  </si>
  <si>
    <t>SMAT11_1</t>
  </si>
  <si>
    <t>SMAT11_2</t>
  </si>
  <si>
    <t>SMAT11_4</t>
  </si>
  <si>
    <t>SMAT11_5</t>
  </si>
  <si>
    <t>SMAT11_7</t>
  </si>
  <si>
    <t>SMAT11_8</t>
  </si>
  <si>
    <t>SMAT11_9</t>
  </si>
  <si>
    <t>SMAT11_10</t>
  </si>
  <si>
    <t>SMAT11_12</t>
  </si>
  <si>
    <t xml:space="preserve">Set only observed to see if BSL was deployed. </t>
  </si>
  <si>
    <t>SMAT11_13</t>
  </si>
  <si>
    <t>SMAT11_14</t>
  </si>
  <si>
    <t>First haul from night trawl observed</t>
  </si>
  <si>
    <t>SMAT11_16</t>
  </si>
  <si>
    <t>SMAT11_17</t>
  </si>
  <si>
    <t>SMAT11_15</t>
  </si>
  <si>
    <t>SMAT11_19</t>
  </si>
  <si>
    <t>SMAT11_18</t>
  </si>
  <si>
    <t>SMAT11_20</t>
  </si>
  <si>
    <t>SMAT11_25</t>
  </si>
  <si>
    <t>SMAT11_21</t>
  </si>
  <si>
    <t>SMAT11_22</t>
  </si>
  <si>
    <t>SMAT11_23</t>
  </si>
  <si>
    <t>SMAT11_24</t>
  </si>
  <si>
    <t xml:space="preserve">CNAO1_2 </t>
  </si>
  <si>
    <t>n/a</t>
  </si>
  <si>
    <t xml:space="preserve">n/a </t>
  </si>
  <si>
    <t>CNAO1_5</t>
  </si>
  <si>
    <t>CNAO1_6</t>
  </si>
  <si>
    <t>CNAO1_9</t>
  </si>
  <si>
    <t>CNAO1_10</t>
  </si>
  <si>
    <t>CNAO1_13</t>
  </si>
  <si>
    <t>CNAO1_14</t>
  </si>
  <si>
    <t>CNAO1_17</t>
  </si>
  <si>
    <t>CNAO1_18</t>
  </si>
  <si>
    <t>SMAT3_1</t>
  </si>
  <si>
    <t>SMAT3_2</t>
  </si>
  <si>
    <t>SMAT3_4</t>
  </si>
  <si>
    <t>SMAT3_5</t>
  </si>
  <si>
    <t>SMAT3_6</t>
  </si>
  <si>
    <t>SMAT3_9</t>
  </si>
  <si>
    <t>SMAT3_10</t>
  </si>
  <si>
    <t>SMAT3_11</t>
  </si>
  <si>
    <t>SMAT3_14</t>
  </si>
  <si>
    <t>SMAT3_16</t>
  </si>
  <si>
    <t>SMAT3_17</t>
  </si>
  <si>
    <t>SMAT3_18</t>
  </si>
  <si>
    <t>SMAT3_19</t>
  </si>
  <si>
    <t>SMAT3_20</t>
  </si>
  <si>
    <t>SMAT3_22</t>
  </si>
  <si>
    <t>SMAT4_28</t>
  </si>
  <si>
    <t>SMAT4_29</t>
  </si>
  <si>
    <t>SMAT4_30</t>
  </si>
  <si>
    <t>SMAT4_31</t>
  </si>
  <si>
    <t>SMAT4_32</t>
  </si>
  <si>
    <t>SMAT7_2_1</t>
  </si>
  <si>
    <t>SMAT7_3_1</t>
  </si>
  <si>
    <t>SMAT7_4_1</t>
  </si>
  <si>
    <t>SMAT7_5_1</t>
  </si>
  <si>
    <t>SMAT7_6_1</t>
  </si>
  <si>
    <t>SMAT7_7_1</t>
  </si>
  <si>
    <t>SMAT7_8_1</t>
  </si>
  <si>
    <t>SMAT7_9_1</t>
  </si>
  <si>
    <t>SMAT10_20</t>
  </si>
  <si>
    <t>V5PP3</t>
  </si>
  <si>
    <t>Agustin F. Mendcuna</t>
  </si>
  <si>
    <t>Oshakati</t>
  </si>
  <si>
    <t xml:space="preserve">Scupper on port and starboard side </t>
  </si>
  <si>
    <t>Trawl not observed due to bad weather</t>
  </si>
  <si>
    <t>Other</t>
  </si>
  <si>
    <t>Tori lines not deployed immediately after doors</t>
  </si>
  <si>
    <t>Night Trawl</t>
  </si>
  <si>
    <t xml:space="preserve">Haul not observed; night haul </t>
  </si>
  <si>
    <t>Trawl not observe due to bad weather</t>
  </si>
  <si>
    <t>V5-PD</t>
  </si>
  <si>
    <t>BAD WEARTHER NO FISH</t>
  </si>
  <si>
    <t>BAD WEATHER NO FISH</t>
  </si>
  <si>
    <t>RUNNING FROM SOUTH TO NORTH</t>
  </si>
  <si>
    <t>PORT SIDE</t>
  </si>
  <si>
    <t>AT ANGOLA BODERLINE</t>
  </si>
  <si>
    <t>ISMAEL KAVELA</t>
  </si>
  <si>
    <t>NIGHT TRAWL NOT OBSERVE</t>
  </si>
  <si>
    <t>Agustin. G Pousada</t>
  </si>
  <si>
    <t>THE HAUL WAS NOT OBSERVE AND THE BIRD COUNT IT WAS A NIGHT TRAWL</t>
  </si>
  <si>
    <t>THREE VESSELS FISHING IN THE SAME AREA - trawlers</t>
  </si>
  <si>
    <t>TWO FISHING VESSELS IN THE SAME AREA - trawlers</t>
  </si>
  <si>
    <t>Poble De Campello</t>
  </si>
  <si>
    <t>V5-ZZ</t>
  </si>
  <si>
    <t>IKAV</t>
  </si>
  <si>
    <t>IKAV16</t>
  </si>
  <si>
    <t>IKAV12</t>
  </si>
  <si>
    <t>IKAV13</t>
  </si>
  <si>
    <t>IKAV14</t>
  </si>
  <si>
    <t>IKAV15</t>
  </si>
  <si>
    <t>IKAV12_5</t>
  </si>
  <si>
    <t>IKAV12_7</t>
  </si>
  <si>
    <t>IKAV12_11</t>
  </si>
  <si>
    <t>IKAV12_15</t>
  </si>
  <si>
    <t>IKAV12_16</t>
  </si>
  <si>
    <t>IKAV12_17</t>
  </si>
  <si>
    <t>IKAV16_24</t>
  </si>
  <si>
    <t>IKAV13_1</t>
  </si>
  <si>
    <t>IKAV13_2</t>
  </si>
  <si>
    <t>IKAV13_3</t>
  </si>
  <si>
    <t>IKAV13_4</t>
  </si>
  <si>
    <t>IKAV13_5</t>
  </si>
  <si>
    <t>IKAV13_6</t>
  </si>
  <si>
    <t>IKAV13_7</t>
  </si>
  <si>
    <t>IKAV13_8</t>
  </si>
  <si>
    <t>IKAV13_9</t>
  </si>
  <si>
    <t>IKAV13_10</t>
  </si>
  <si>
    <t>IKAV13_11</t>
  </si>
  <si>
    <t>IKAV13_12</t>
  </si>
  <si>
    <t>IKAV13_13</t>
  </si>
  <si>
    <t>IKAV14_1</t>
  </si>
  <si>
    <t>IKAV14_2</t>
  </si>
  <si>
    <t>IKAV14_3</t>
  </si>
  <si>
    <t>IKAV14_4</t>
  </si>
  <si>
    <t>IKAV14_5</t>
  </si>
  <si>
    <t>IKAV14_6</t>
  </si>
  <si>
    <t>IKAV14_7</t>
  </si>
  <si>
    <t>IKAV14_8</t>
  </si>
  <si>
    <t>IKAV14_9</t>
  </si>
  <si>
    <t>IKAV14_10</t>
  </si>
  <si>
    <t>IKAV14_11</t>
  </si>
  <si>
    <t>IKAV14_12</t>
  </si>
  <si>
    <t>IKAV14_13</t>
  </si>
  <si>
    <t>IKAV14_14</t>
  </si>
  <si>
    <t>IKAV14_15</t>
  </si>
  <si>
    <t>IKAV14_16</t>
  </si>
  <si>
    <t>IKAV14_17</t>
  </si>
  <si>
    <t>IKAV14_18</t>
  </si>
  <si>
    <t>IKAV14_19</t>
  </si>
  <si>
    <t>IKAV14_20</t>
  </si>
  <si>
    <t>IKAV14_21</t>
  </si>
  <si>
    <t>IKAV14_22</t>
  </si>
  <si>
    <t>IKAV14_23</t>
  </si>
  <si>
    <t>IKAV14_24</t>
  </si>
  <si>
    <t>IKAV14_25</t>
  </si>
  <si>
    <t>IKAV14_26</t>
  </si>
  <si>
    <t>IKAV14_27</t>
  </si>
  <si>
    <t>IKAV14_28</t>
  </si>
  <si>
    <t>IKAV14_29</t>
  </si>
  <si>
    <t>IKAV14_30</t>
  </si>
  <si>
    <t>IKAV14_31</t>
  </si>
  <si>
    <t>IKAV14_32</t>
  </si>
  <si>
    <t>IKAV14_33</t>
  </si>
  <si>
    <t>IKAV15_1</t>
  </si>
  <si>
    <t>IKAV12_1</t>
  </si>
  <si>
    <t>IKAV12_2</t>
  </si>
  <si>
    <t>IKAV12_3</t>
  </si>
  <si>
    <t>IKAV12_4</t>
  </si>
  <si>
    <t>IKAV12_6</t>
  </si>
  <si>
    <t>IKAV12_8</t>
  </si>
  <si>
    <t>IKAV12_9</t>
  </si>
  <si>
    <t>IKAV12_10</t>
  </si>
  <si>
    <t>IKAV12_12</t>
  </si>
  <si>
    <t>IKAV12_13</t>
  </si>
  <si>
    <t>IKAV12_14</t>
  </si>
  <si>
    <t>IKAV12_18</t>
  </si>
  <si>
    <t>IKAV12_19</t>
  </si>
  <si>
    <t>IKAV12_20</t>
  </si>
  <si>
    <t>IKAV12_21</t>
  </si>
  <si>
    <t>IKAV12_22</t>
  </si>
  <si>
    <t>IKAV12_23</t>
  </si>
  <si>
    <t>IKAV12_24</t>
  </si>
  <si>
    <t>IKAV12_25</t>
  </si>
  <si>
    <t>IKAV12_26</t>
  </si>
  <si>
    <t>IKAV12_27</t>
  </si>
  <si>
    <t>IKAV12_28</t>
  </si>
  <si>
    <t>IKAV12_29</t>
  </si>
  <si>
    <t>IKAV12_30</t>
  </si>
  <si>
    <t>IKAV12_31</t>
  </si>
  <si>
    <t>IKAV12_32</t>
  </si>
  <si>
    <t>IKAV15_2</t>
  </si>
  <si>
    <t>IKAV15_3</t>
  </si>
  <si>
    <t>IKAV15_4</t>
  </si>
  <si>
    <t>IKAV15_5</t>
  </si>
  <si>
    <t>IKAV15_6</t>
  </si>
  <si>
    <t>IKAV15_7</t>
  </si>
  <si>
    <t>IKAV15_8</t>
  </si>
  <si>
    <t>IKAV15_9</t>
  </si>
  <si>
    <t>IKAV15_10</t>
  </si>
  <si>
    <t>IKAV15_11</t>
  </si>
  <si>
    <t>IKAV15_12</t>
  </si>
  <si>
    <t>IKAV15_13</t>
  </si>
  <si>
    <t>IKAV15_14</t>
  </si>
  <si>
    <t>IKAV15_15</t>
  </si>
  <si>
    <t>IKAV15_16</t>
  </si>
  <si>
    <t>IKAV15_17</t>
  </si>
  <si>
    <t>IKAV15_18</t>
  </si>
  <si>
    <t>IKAV15_19</t>
  </si>
  <si>
    <t>IKAV15_20</t>
  </si>
  <si>
    <t>IKAV16_1</t>
  </si>
  <si>
    <t>IKAV16_2</t>
  </si>
  <si>
    <t>IKAV16_3</t>
  </si>
  <si>
    <t>IKAV16_4</t>
  </si>
  <si>
    <t>IKAV16_5</t>
  </si>
  <si>
    <t>IKAV16_6</t>
  </si>
  <si>
    <t>IKAV16_7</t>
  </si>
  <si>
    <t>IKAV16_8</t>
  </si>
  <si>
    <t>IKAV16_9</t>
  </si>
  <si>
    <t>IKAV16_10</t>
  </si>
  <si>
    <t>IKAV16_11</t>
  </si>
  <si>
    <t>IKAV16_12</t>
  </si>
  <si>
    <t>IKAV16_13</t>
  </si>
  <si>
    <t>IKAV16_14</t>
  </si>
  <si>
    <t>IKAV16_15</t>
  </si>
  <si>
    <t>IKAV16_16</t>
  </si>
  <si>
    <t>IKAV16_17</t>
  </si>
  <si>
    <t>IKAV16_18</t>
  </si>
  <si>
    <t>IKAV16_19</t>
  </si>
  <si>
    <t>IKAV16_20</t>
  </si>
  <si>
    <t>IKAV16_21</t>
  </si>
  <si>
    <t>IKAV16_22</t>
  </si>
  <si>
    <t>IKAV16_23</t>
  </si>
  <si>
    <t>IKAV16_25</t>
  </si>
  <si>
    <t>IKAV16_26</t>
  </si>
  <si>
    <t>IKAV16_27</t>
  </si>
  <si>
    <t>IKAV16_28</t>
  </si>
  <si>
    <t>IKAV15_21</t>
  </si>
  <si>
    <t>IKAV15_22</t>
  </si>
  <si>
    <t>IKAV17</t>
  </si>
  <si>
    <t>IKAV17_1</t>
  </si>
  <si>
    <t>IKAV17_2</t>
  </si>
  <si>
    <t>IKAV17_3</t>
  </si>
  <si>
    <t>IKAV17_4</t>
  </si>
  <si>
    <t>IKAV17_5</t>
  </si>
  <si>
    <t>IKAV17_6</t>
  </si>
  <si>
    <t>IKAV17_7</t>
  </si>
  <si>
    <t>IKAV17_8</t>
  </si>
  <si>
    <t>IKAV17_9</t>
  </si>
  <si>
    <t>IKAV17_10</t>
  </si>
  <si>
    <t>IKAV17_11</t>
  </si>
  <si>
    <t>IKAV17_12</t>
  </si>
  <si>
    <t>IKAV17_13</t>
  </si>
  <si>
    <t>IKAV17_17</t>
  </si>
  <si>
    <t>POBLE DE CAMPELLO</t>
  </si>
  <si>
    <t>IKAV16_1_1</t>
  </si>
  <si>
    <t>IKAV18</t>
  </si>
  <si>
    <t>IKAV18_18</t>
  </si>
  <si>
    <t>IKAV18_1</t>
  </si>
  <si>
    <t>IKAV18_2</t>
  </si>
  <si>
    <t>IKAV18_3</t>
  </si>
  <si>
    <t>IKAV18_4</t>
  </si>
  <si>
    <t>IKAV18_5</t>
  </si>
  <si>
    <t>IKAV18_6</t>
  </si>
  <si>
    <t>IT WAS DARK FOR BIRD COUNT</t>
  </si>
  <si>
    <t>IKAV18_7</t>
  </si>
  <si>
    <t>IKAV18_8</t>
  </si>
  <si>
    <t>IKAV18_9</t>
  </si>
  <si>
    <t>IKAV18_10</t>
  </si>
  <si>
    <t>IKAV18_11</t>
  </si>
  <si>
    <t>IKAV18_12</t>
  </si>
  <si>
    <t>IKAV18_13</t>
  </si>
  <si>
    <t>IKAV18_14</t>
  </si>
  <si>
    <t>IKAV18_15</t>
  </si>
  <si>
    <t>IKAV19</t>
  </si>
  <si>
    <t>V5-NY</t>
  </si>
  <si>
    <t>V5NY</t>
  </si>
  <si>
    <t>M.Haipinge</t>
  </si>
  <si>
    <t>IKAV19_1</t>
  </si>
  <si>
    <t>IKAV19_19</t>
  </si>
  <si>
    <t>Flying interaction</t>
  </si>
  <si>
    <t>IKAV19_2</t>
  </si>
  <si>
    <t>IKAV19_3</t>
  </si>
  <si>
    <t>IKAV19_4</t>
  </si>
  <si>
    <t>IKAV19_5</t>
  </si>
  <si>
    <t>IKAV19_6</t>
  </si>
  <si>
    <t>IKAV19_7</t>
  </si>
  <si>
    <t>IKAV19_8</t>
  </si>
  <si>
    <t>IKAV19_9</t>
  </si>
  <si>
    <t>SETTING</t>
  </si>
  <si>
    <t>HAULING</t>
  </si>
  <si>
    <t>IKAV19_10</t>
  </si>
  <si>
    <t>IKAV19_11</t>
  </si>
  <si>
    <t>IKAV19_12</t>
  </si>
  <si>
    <t>IKAV19_13</t>
  </si>
  <si>
    <t>IKAV19_14</t>
  </si>
  <si>
    <t>IKAV19_15</t>
  </si>
  <si>
    <t>IKAV20</t>
  </si>
  <si>
    <t>V5-BC</t>
  </si>
  <si>
    <t>IKAV20_20</t>
  </si>
  <si>
    <t>IKAV20_1</t>
  </si>
  <si>
    <t>IKAV20_2</t>
  </si>
  <si>
    <t>IKAV20_3</t>
  </si>
  <si>
    <t>IKAV20_1_1</t>
  </si>
  <si>
    <t>IKAV20_4</t>
  </si>
  <si>
    <t>IKAV20_5</t>
  </si>
  <si>
    <t>IKAV20_6</t>
  </si>
  <si>
    <t>IKAV20_7</t>
  </si>
  <si>
    <t>IKAV20_8</t>
  </si>
  <si>
    <t>IKAV20_9</t>
  </si>
  <si>
    <t>IKAV20_3_3</t>
  </si>
  <si>
    <t>IKAV20_10</t>
  </si>
  <si>
    <t>IKAV20_11</t>
  </si>
  <si>
    <t>IKAV20_12</t>
  </si>
  <si>
    <t>IKAV20_13</t>
  </si>
  <si>
    <t>IKAV20_14</t>
  </si>
  <si>
    <t>IKAV20_15</t>
  </si>
  <si>
    <t>IKAV20_16</t>
  </si>
  <si>
    <t>IKAV20_17</t>
  </si>
  <si>
    <t>H.MILLER</t>
  </si>
  <si>
    <t>Bianca</t>
  </si>
  <si>
    <t>Benguela</t>
  </si>
  <si>
    <t>IKAV20_18</t>
  </si>
  <si>
    <t>IKAV20_19</t>
  </si>
  <si>
    <t>IKAV20_21</t>
  </si>
  <si>
    <t>IKAV20_22</t>
  </si>
  <si>
    <t>IKAV20_23</t>
  </si>
  <si>
    <t>IKAV20_24</t>
  </si>
  <si>
    <t>IKAV20_25</t>
  </si>
  <si>
    <t>IKAV20_26</t>
  </si>
  <si>
    <t>IKAV20_27</t>
  </si>
  <si>
    <t>IKAV20_28</t>
  </si>
  <si>
    <t>IKAV20_29</t>
  </si>
  <si>
    <t>IKAV20_30</t>
  </si>
  <si>
    <t>IKAV20_31</t>
  </si>
  <si>
    <t>the officer could provide me with temperature</t>
  </si>
  <si>
    <t>Titus Shaanika</t>
  </si>
  <si>
    <t>TSHA</t>
  </si>
  <si>
    <t>Night setting</t>
  </si>
  <si>
    <t>not observed Bad weather</t>
  </si>
  <si>
    <t>When Winches Stop</t>
  </si>
  <si>
    <t>BSL Deployed long after winch stopped, they forgot to deploy</t>
  </si>
  <si>
    <t>haul not observed, it  was after daylight</t>
  </si>
  <si>
    <t>setting not observed</t>
  </si>
  <si>
    <t>ADULT</t>
  </si>
  <si>
    <t>Haul not observed, instructor was showering</t>
  </si>
  <si>
    <t>not observed night trawl</t>
  </si>
  <si>
    <t>Set not observed night setting</t>
  </si>
  <si>
    <t>HAUL NOT OBSERVED, NIGHT HAUL</t>
  </si>
  <si>
    <t xml:space="preserve">Set not observed, HELPING OBSERVER SAMPLE </t>
  </si>
  <si>
    <t>TSHA21</t>
  </si>
  <si>
    <t>TSHA21_21</t>
  </si>
  <si>
    <t>TSHA21_1</t>
  </si>
  <si>
    <t>TSHA21_2</t>
  </si>
  <si>
    <t>TSHA21_3</t>
  </si>
  <si>
    <t>TSHA21_4</t>
  </si>
  <si>
    <t>TSHA21_5</t>
  </si>
  <si>
    <t>TSHA21_6</t>
  </si>
  <si>
    <t>TSHA21_7</t>
  </si>
  <si>
    <t>TSHA21_8</t>
  </si>
  <si>
    <t>TSHA21_9</t>
  </si>
  <si>
    <t>TSHA21_10</t>
  </si>
  <si>
    <t>TSHA21_11</t>
  </si>
  <si>
    <t>TSHA21_12</t>
  </si>
  <si>
    <t>TSHA21_13</t>
  </si>
  <si>
    <t>TSHA21_14</t>
  </si>
  <si>
    <t>TSHA21_15</t>
  </si>
  <si>
    <t>TSHA21_16</t>
  </si>
  <si>
    <t>TSHA21_17</t>
  </si>
  <si>
    <t>TSHA21_18</t>
  </si>
  <si>
    <t>TSHA21_19</t>
  </si>
  <si>
    <t>TSHA21_20</t>
  </si>
  <si>
    <t>TSHA21_22</t>
  </si>
  <si>
    <t>TSHA21_23</t>
  </si>
  <si>
    <t>TSHA21_24</t>
  </si>
  <si>
    <t>TSHA21_25</t>
  </si>
  <si>
    <t>TSHA21_26</t>
  </si>
  <si>
    <t>V5-JO</t>
  </si>
  <si>
    <t>Remut</t>
  </si>
  <si>
    <t>TSHA22</t>
  </si>
  <si>
    <t>JONAS</t>
  </si>
  <si>
    <t>NAMIBIAN</t>
  </si>
  <si>
    <t>night set not observed</t>
  </si>
  <si>
    <t>night Haul not observed</t>
  </si>
  <si>
    <t>bad weather not observed</t>
  </si>
  <si>
    <t>TSHA22_22</t>
  </si>
  <si>
    <t>PORTSIDE</t>
  </si>
  <si>
    <t>unknown</t>
  </si>
  <si>
    <t>setting</t>
  </si>
  <si>
    <t>Hauling</t>
  </si>
  <si>
    <t>Trawling</t>
  </si>
  <si>
    <t>trawling</t>
  </si>
  <si>
    <t>UNKNOWN</t>
  </si>
  <si>
    <t>Setting</t>
  </si>
  <si>
    <t>TSHA22_16</t>
  </si>
  <si>
    <t>TSHA22_2</t>
  </si>
  <si>
    <t>TSHA22_3</t>
  </si>
  <si>
    <t>TSHA22_4</t>
  </si>
  <si>
    <t>TSHA22_5</t>
  </si>
  <si>
    <t>TSHA22_6</t>
  </si>
  <si>
    <t>TSHA22_7</t>
  </si>
  <si>
    <t>TSHA22_17</t>
  </si>
  <si>
    <t>TSHA22_18</t>
  </si>
  <si>
    <t>TSHA22_19</t>
  </si>
  <si>
    <t>TSHA22_20</t>
  </si>
  <si>
    <t>TSHA22_21</t>
  </si>
  <si>
    <t>none</t>
  </si>
  <si>
    <t>TSHA22_8</t>
  </si>
  <si>
    <t>TSHA22_9</t>
  </si>
  <si>
    <t>TSHA22_10</t>
  </si>
  <si>
    <t>TSHA22_11</t>
  </si>
  <si>
    <t>TSHA22_12</t>
  </si>
  <si>
    <t>TSHA22_13</t>
  </si>
  <si>
    <t>TSHA22_14</t>
  </si>
  <si>
    <t>TSHA22_15</t>
  </si>
  <si>
    <t>TSHA22_1</t>
  </si>
  <si>
    <t>TSHA23</t>
  </si>
  <si>
    <t>Tatekulu Andimba toivo ya toivo</t>
  </si>
  <si>
    <t>TSHA23_11</t>
  </si>
  <si>
    <t>TSHA23_23</t>
  </si>
  <si>
    <t>Both sides</t>
  </si>
  <si>
    <t>TSHA23_1</t>
  </si>
  <si>
    <t>TSHA23_2</t>
  </si>
  <si>
    <t>TSHA23_3</t>
  </si>
  <si>
    <t>TSHA23_4</t>
  </si>
  <si>
    <t>TSHA23_5</t>
  </si>
  <si>
    <t>TSHA23_6</t>
  </si>
  <si>
    <t>TSHA23_7</t>
  </si>
  <si>
    <t>TSHA23_8</t>
  </si>
  <si>
    <t>TSHA23_9</t>
  </si>
  <si>
    <t>TSHA23_10</t>
  </si>
  <si>
    <t>TSHA23_12</t>
  </si>
  <si>
    <t>TSHA23_13</t>
  </si>
  <si>
    <t>TSHA23_14</t>
  </si>
  <si>
    <t>TSHA23_15</t>
  </si>
  <si>
    <t>TSHA23_16</t>
  </si>
  <si>
    <t>TSHA23_17</t>
  </si>
  <si>
    <t>TSHA23_18</t>
  </si>
  <si>
    <t>TSHA23_19</t>
  </si>
  <si>
    <t>TSHA23_20</t>
  </si>
  <si>
    <t>TSHA23_21</t>
  </si>
  <si>
    <t>TSHA23_22</t>
  </si>
  <si>
    <t>No cable observations, as there was not dicarding, and few birds around. Bird count was conducted</t>
  </si>
  <si>
    <t>Net</t>
  </si>
  <si>
    <t>Discarded dead</t>
  </si>
  <si>
    <t>due to miscomunication fishermen discarded bird</t>
  </si>
  <si>
    <t>night Haul, not observed</t>
  </si>
  <si>
    <t xml:space="preserve">set not observed, no factory activity at the time </t>
  </si>
  <si>
    <t>Ben Hoaseb</t>
  </si>
  <si>
    <t>V5-KU</t>
  </si>
  <si>
    <t>V5-HN</t>
  </si>
  <si>
    <t>SMAT24</t>
  </si>
  <si>
    <t>V5-ZG</t>
  </si>
  <si>
    <t>Clifford Hill</t>
  </si>
  <si>
    <t>Zogi</t>
  </si>
  <si>
    <t>SMAT24_24</t>
  </si>
  <si>
    <t>During Set</t>
  </si>
  <si>
    <t>Short cable observation; first set, no discards</t>
  </si>
  <si>
    <t>SMAT24_1</t>
  </si>
  <si>
    <t>SMAT24_2</t>
  </si>
  <si>
    <t>SMAT24_3</t>
  </si>
  <si>
    <t>SMAT24_4</t>
  </si>
  <si>
    <t>SMAT24_5</t>
  </si>
  <si>
    <t>SMAT24_6</t>
  </si>
  <si>
    <t>SMAT24_7</t>
  </si>
  <si>
    <t>SMAT24_8</t>
  </si>
  <si>
    <t xml:space="preserve">night haul, not observed </t>
  </si>
  <si>
    <t>SMAT24_9</t>
  </si>
  <si>
    <t>SMAT24_10</t>
  </si>
  <si>
    <t>SMAT24_11</t>
  </si>
  <si>
    <t>SMAT24_12</t>
  </si>
  <si>
    <t>SMAT24_13</t>
  </si>
  <si>
    <t xml:space="preserve">Night haul, not observed </t>
  </si>
  <si>
    <t>Night haul, not observed</t>
  </si>
  <si>
    <t xml:space="preserve">Just before dusk haul, not observed. Cold and windy </t>
  </si>
  <si>
    <t>Night set and haul, not observed</t>
  </si>
  <si>
    <t xml:space="preserve">Night set, haul not observed </t>
  </si>
  <si>
    <t>TSHA25</t>
  </si>
  <si>
    <t>M. Haipinge</t>
  </si>
  <si>
    <t>TSHA25_25</t>
  </si>
  <si>
    <t>set not observed</t>
  </si>
  <si>
    <t>Portside</t>
  </si>
  <si>
    <t>TSHA25_1</t>
  </si>
  <si>
    <t>TSHA25_2</t>
  </si>
  <si>
    <t>TSHA25_3</t>
  </si>
  <si>
    <t>TSHA25_4</t>
  </si>
  <si>
    <t>TSHA25_5</t>
  </si>
  <si>
    <t>TSHA25_6</t>
  </si>
  <si>
    <t>TSHA25_7</t>
  </si>
  <si>
    <t>TSHA25_8</t>
  </si>
  <si>
    <t>TSHA25_9</t>
  </si>
  <si>
    <t>TSHA25_10</t>
  </si>
  <si>
    <t>TSHA25_11</t>
  </si>
  <si>
    <t>TSHA25_12</t>
  </si>
  <si>
    <t>TSHA25_13</t>
  </si>
  <si>
    <t>TSHA25_14</t>
  </si>
  <si>
    <t>TSHA25_15</t>
  </si>
  <si>
    <t>TSHA25_16</t>
  </si>
  <si>
    <t>TSHA25_17</t>
  </si>
  <si>
    <t>TSHA25_18</t>
  </si>
  <si>
    <t>TSHA25_19</t>
  </si>
  <si>
    <t>TSHA25_20</t>
  </si>
  <si>
    <t>TSHA25_21</t>
  </si>
  <si>
    <t>TSHA25_22</t>
  </si>
  <si>
    <t>TSHA25_23</t>
  </si>
  <si>
    <t>TSHA25_24</t>
  </si>
  <si>
    <t>TSHA25_26</t>
  </si>
  <si>
    <t>Bad weather observations done from bridge</t>
  </si>
  <si>
    <t>haul observed, but not setting, it was night setting</t>
  </si>
  <si>
    <t>haul not observed, night haul</t>
  </si>
  <si>
    <t>White chinned petrell on front deck appears injured, wouldn’t move when approached. More details in report</t>
  </si>
  <si>
    <t>trawl</t>
  </si>
  <si>
    <t>night setnot observed</t>
  </si>
  <si>
    <t>Night haul not observed</t>
  </si>
  <si>
    <t xml:space="preserve">All interactions were observed from the starboard side on the high deck of vessel as gantry position deemend unsafe both in good and bad weather </t>
  </si>
  <si>
    <t xml:space="preserve">Set not observed but did check to see if BSL deployed, haul observed. </t>
  </si>
  <si>
    <t>Set observed; haul not observed (night haul)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</si>
</sst>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hh:mm:ss;@"/>
    <numFmt numFmtId="165" formatCode="[$-409]hh:mm:ss\ AM/PM;@"/>
    <numFmt numFmtId="166" formatCode="0.000"/>
    <numFmt numFmtId="167" formatCode="0.0000"/>
    <numFmt numFmtId="168" formatCode="[$-F400]h:mm:ss\ AM/PM"/>
    <numFmt numFmtId="169" formatCode="[h]:mm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0"/>
      <name val="Arial"/>
      <family val="2"/>
    </font>
    <font>
      <u/>
      <sz val="8.8000000000000007"/>
      <color theme="10"/>
      <name val="Calibri"/>
      <family val="2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indexed="8"/>
      <name val="Calibri"/>
      <family val="2"/>
    </font>
    <font>
      <sz val="16"/>
      <color theme="1"/>
      <name val="Arial"/>
      <family val="2"/>
    </font>
    <font>
      <i/>
      <sz val="16"/>
      <name val="Arial"/>
      <family val="2"/>
    </font>
    <font>
      <sz val="16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0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3" borderId="1" xfId="0" applyFill="1" applyBorder="1"/>
    <xf numFmtId="0" fontId="0" fillId="4" borderId="0" xfId="0" applyFill="1"/>
    <xf numFmtId="14" fontId="0" fillId="3" borderId="0" xfId="0" applyNumberFormat="1" applyFill="1"/>
    <xf numFmtId="0" fontId="0" fillId="3" borderId="0" xfId="0" applyNumberFormat="1" applyFill="1"/>
    <xf numFmtId="1" fontId="0" fillId="3" borderId="0" xfId="1" applyNumberFormat="1" applyFont="1" applyFill="1"/>
    <xf numFmtId="0" fontId="6" fillId="3" borderId="1" xfId="0" applyFont="1" applyFill="1" applyBorder="1"/>
    <xf numFmtId="0" fontId="7" fillId="3" borderId="1" xfId="0" applyFont="1" applyFill="1" applyBorder="1"/>
    <xf numFmtId="0" fontId="7" fillId="4" borderId="1" xfId="0" applyFont="1" applyFill="1" applyBorder="1"/>
    <xf numFmtId="0" fontId="0" fillId="3" borderId="0" xfId="1" applyNumberFormat="1" applyFont="1" applyFill="1"/>
    <xf numFmtId="0" fontId="8" fillId="5" borderId="0" xfId="2" applyFont="1" applyFill="1" applyBorder="1" applyAlignment="1">
      <alignment horizontal="center" vertical="top" wrapText="1"/>
    </xf>
    <xf numFmtId="0" fontId="5" fillId="4" borderId="0" xfId="2" applyFont="1" applyFill="1" applyBorder="1" applyAlignment="1"/>
    <xf numFmtId="0" fontId="0" fillId="4" borderId="0" xfId="0" applyFill="1" applyBorder="1" applyAlignment="1"/>
    <xf numFmtId="0" fontId="7" fillId="3" borderId="3" xfId="0" applyFont="1" applyFill="1" applyBorder="1"/>
    <xf numFmtId="0" fontId="0" fillId="3" borderId="2" xfId="0" applyFill="1" applyBorder="1"/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/>
    <xf numFmtId="0" fontId="9" fillId="6" borderId="0" xfId="0" applyFont="1" applyFill="1"/>
    <xf numFmtId="0" fontId="0" fillId="6" borderId="0" xfId="0" applyFill="1"/>
    <xf numFmtId="0" fontId="0" fillId="3" borderId="3" xfId="0" applyFill="1" applyBorder="1"/>
    <xf numFmtId="0" fontId="7" fillId="2" borderId="0" xfId="0" applyFont="1" applyFill="1"/>
    <xf numFmtId="0" fontId="12" fillId="3" borderId="1" xfId="0" applyFont="1" applyFill="1" applyBorder="1"/>
    <xf numFmtId="0" fontId="13" fillId="3" borderId="1" xfId="0" applyFont="1" applyFill="1" applyBorder="1"/>
    <xf numFmtId="0" fontId="0" fillId="7" borderId="0" xfId="0" applyFill="1" applyAlignment="1">
      <alignment horizontal="right"/>
    </xf>
    <xf numFmtId="0" fontId="0" fillId="7" borderId="0" xfId="0" applyFill="1"/>
    <xf numFmtId="20" fontId="0" fillId="3" borderId="0" xfId="0" applyNumberFormat="1" applyFill="1"/>
    <xf numFmtId="49" fontId="7" fillId="3" borderId="1" xfId="0" applyNumberFormat="1" applyFont="1" applyFill="1" applyBorder="1"/>
    <xf numFmtId="49" fontId="0" fillId="3" borderId="0" xfId="0" applyNumberFormat="1" applyFill="1"/>
    <xf numFmtId="0" fontId="11" fillId="3" borderId="0" xfId="3" applyFont="1" applyFill="1" applyAlignment="1" applyProtection="1"/>
    <xf numFmtId="0" fontId="10" fillId="3" borderId="0" xfId="3" applyFill="1" applyAlignment="1" applyProtection="1"/>
    <xf numFmtId="49" fontId="0" fillId="3" borderId="0" xfId="0" applyNumberFormat="1" applyFill="1" applyProtection="1">
      <protection locked="0"/>
    </xf>
    <xf numFmtId="0" fontId="0" fillId="3" borderId="0" xfId="0" applyNumberFormat="1" applyFill="1" applyAlignment="1">
      <alignment horizontal="right"/>
    </xf>
    <xf numFmtId="0" fontId="0" fillId="8" borderId="0" xfId="0" applyFill="1"/>
    <xf numFmtId="164" fontId="7" fillId="3" borderId="1" xfId="0" applyNumberFormat="1" applyFont="1" applyFill="1" applyBorder="1"/>
    <xf numFmtId="164" fontId="0" fillId="3" borderId="0" xfId="0" applyNumberFormat="1" applyFill="1"/>
    <xf numFmtId="14" fontId="0" fillId="3" borderId="0" xfId="0" applyNumberFormat="1" applyFont="1" applyFill="1"/>
    <xf numFmtId="0" fontId="0" fillId="3" borderId="0" xfId="0" applyFill="1" applyBorder="1" applyAlignment="1"/>
    <xf numFmtId="0" fontId="0" fillId="3" borderId="0" xfId="0" applyFill="1"/>
    <xf numFmtId="0" fontId="0" fillId="3" borderId="0" xfId="0" applyFill="1" applyBorder="1"/>
    <xf numFmtId="165" fontId="7" fillId="3" borderId="1" xfId="0" applyNumberFormat="1" applyFont="1" applyFill="1" applyBorder="1"/>
    <xf numFmtId="165" fontId="0" fillId="3" borderId="0" xfId="0" applyNumberFormat="1" applyFill="1"/>
    <xf numFmtId="0" fontId="5" fillId="10" borderId="0" xfId="2" applyFont="1" applyFill="1" applyBorder="1" applyAlignment="1"/>
    <xf numFmtId="166" fontId="0" fillId="3" borderId="0" xfId="0" applyNumberFormat="1" applyFill="1"/>
    <xf numFmtId="0" fontId="0" fillId="11" borderId="0" xfId="0" applyFont="1" applyFill="1"/>
    <xf numFmtId="2" fontId="0" fillId="3" borderId="0" xfId="0" applyNumberFormat="1" applyFill="1"/>
    <xf numFmtId="0" fontId="7" fillId="3" borderId="0" xfId="0" applyFont="1" applyFill="1"/>
    <xf numFmtId="0" fontId="2" fillId="8" borderId="0" xfId="0" applyFont="1" applyFill="1"/>
    <xf numFmtId="165" fontId="0" fillId="8" borderId="0" xfId="0" applyNumberFormat="1" applyFill="1"/>
    <xf numFmtId="0" fontId="0" fillId="8" borderId="2" xfId="0" applyFill="1" applyBorder="1"/>
    <xf numFmtId="168" fontId="0" fillId="3" borderId="0" xfId="0" applyNumberFormat="1" applyFill="1"/>
    <xf numFmtId="0" fontId="18" fillId="3" borderId="0" xfId="0" applyFont="1" applyFill="1"/>
    <xf numFmtId="165" fontId="16" fillId="3" borderId="0" xfId="0" applyNumberFormat="1" applyFont="1" applyFill="1"/>
    <xf numFmtId="0" fontId="16" fillId="3" borderId="0" xfId="0" applyFont="1" applyFill="1"/>
    <xf numFmtId="0" fontId="19" fillId="3" borderId="0" xfId="0" applyFont="1" applyFill="1"/>
    <xf numFmtId="14" fontId="0" fillId="8" borderId="0" xfId="0" applyNumberFormat="1" applyFill="1"/>
    <xf numFmtId="14" fontId="18" fillId="3" borderId="0" xfId="0" applyNumberFormat="1" applyFont="1" applyFill="1"/>
    <xf numFmtId="0" fontId="20" fillId="3" borderId="1" xfId="0" applyFont="1" applyFill="1" applyBorder="1"/>
    <xf numFmtId="0" fontId="21" fillId="3" borderId="1" xfId="0" applyFont="1" applyFill="1" applyBorder="1"/>
    <xf numFmtId="0" fontId="22" fillId="3" borderId="1" xfId="0" applyFont="1" applyFill="1" applyBorder="1"/>
    <xf numFmtId="0" fontId="23" fillId="3" borderId="1" xfId="0" applyFont="1" applyFill="1" applyBorder="1"/>
    <xf numFmtId="0" fontId="21" fillId="3" borderId="0" xfId="0" applyFont="1" applyFill="1" applyBorder="1"/>
    <xf numFmtId="0" fontId="20" fillId="3" borderId="0" xfId="0" applyFont="1" applyFill="1"/>
    <xf numFmtId="0" fontId="24" fillId="3" borderId="3" xfId="0" applyFont="1" applyFill="1" applyBorder="1"/>
    <xf numFmtId="0" fontId="24" fillId="3" borderId="1" xfId="0" applyFont="1" applyFill="1" applyBorder="1"/>
    <xf numFmtId="0" fontId="25" fillId="5" borderId="0" xfId="2" applyFont="1" applyFill="1" applyBorder="1" applyAlignment="1">
      <alignment horizontal="center" vertical="top" wrapText="1"/>
    </xf>
    <xf numFmtId="0" fontId="26" fillId="3" borderId="0" xfId="0" applyFont="1" applyFill="1"/>
    <xf numFmtId="0" fontId="24" fillId="3" borderId="0" xfId="0" applyFont="1" applyFill="1"/>
    <xf numFmtId="14" fontId="24" fillId="3" borderId="0" xfId="0" applyNumberFormat="1" applyFont="1" applyFill="1"/>
    <xf numFmtId="20" fontId="24" fillId="3" borderId="0" xfId="0" applyNumberFormat="1" applyFont="1" applyFill="1"/>
    <xf numFmtId="45" fontId="24" fillId="3" borderId="0" xfId="0" applyNumberFormat="1" applyFont="1" applyFill="1"/>
    <xf numFmtId="0" fontId="24" fillId="3" borderId="2" xfId="0" applyFont="1" applyFill="1" applyBorder="1"/>
    <xf numFmtId="0" fontId="27" fillId="3" borderId="0" xfId="0" applyFont="1" applyFill="1"/>
    <xf numFmtId="0" fontId="28" fillId="3" borderId="0" xfId="2" applyFont="1" applyFill="1" applyBorder="1" applyAlignment="1"/>
    <xf numFmtId="0" fontId="28" fillId="4" borderId="0" xfId="2" applyFont="1" applyFill="1" applyBorder="1" applyAlignment="1"/>
    <xf numFmtId="0" fontId="24" fillId="4" borderId="0" xfId="0" applyFont="1" applyFill="1" applyBorder="1" applyAlignment="1"/>
    <xf numFmtId="0" fontId="24" fillId="3" borderId="0" xfId="0" applyFont="1" applyFill="1" applyBorder="1" applyAlignment="1"/>
    <xf numFmtId="0" fontId="24" fillId="3" borderId="0" xfId="0" applyNumberFormat="1" applyFont="1" applyFill="1"/>
    <xf numFmtId="0" fontId="26" fillId="9" borderId="0" xfId="0" applyFont="1" applyFill="1"/>
    <xf numFmtId="0" fontId="28" fillId="9" borderId="0" xfId="2" applyFont="1" applyFill="1" applyBorder="1" applyAlignment="1"/>
    <xf numFmtId="0" fontId="24" fillId="9" borderId="0" xfId="0" applyFont="1" applyFill="1"/>
    <xf numFmtId="2" fontId="24" fillId="3" borderId="0" xfId="0" applyNumberFormat="1" applyFont="1" applyFill="1"/>
    <xf numFmtId="166" fontId="24" fillId="3" borderId="0" xfId="0" applyNumberFormat="1" applyFont="1" applyFill="1"/>
    <xf numFmtId="0" fontId="24" fillId="11" borderId="0" xfId="0" applyFont="1" applyFill="1"/>
    <xf numFmtId="167" fontId="24" fillId="3" borderId="0" xfId="0" applyNumberFormat="1" applyFont="1" applyFill="1"/>
    <xf numFmtId="169" fontId="24" fillId="3" borderId="0" xfId="0" applyNumberFormat="1" applyFont="1" applyFill="1"/>
    <xf numFmtId="0" fontId="24" fillId="8" borderId="0" xfId="0" applyFont="1" applyFill="1"/>
  </cellXfs>
  <cellStyles count="4">
    <cellStyle name="Comma" xfId="1" builtinId="3"/>
    <cellStyle name="Hyperlink" xfId="3" builtinId="8"/>
    <cellStyle name="Normal" xfId="0" builtinId="0"/>
    <cellStyle name="Normal_Sheet1" xfId="2" xr:uid="{00000000-0005-0000-0000-000003000000}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0</xdr:colOff>
      <xdr:row>21</xdr:row>
      <xdr:rowOff>0</xdr:rowOff>
    </xdr:from>
    <xdr:to>
      <xdr:col>40</xdr:col>
      <xdr:colOff>65088</xdr:colOff>
      <xdr:row>37</xdr:row>
      <xdr:rowOff>122106</xdr:rowOff>
    </xdr:to>
    <xdr:pic>
      <xdr:nvPicPr>
        <xdr:cNvPr id="2" name="Picture 1" descr="vessel directio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063406" y="381000"/>
          <a:ext cx="3714750" cy="31701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34</xdr:col>
      <xdr:colOff>0</xdr:colOff>
      <xdr:row>30</xdr:row>
      <xdr:rowOff>0</xdr:rowOff>
    </xdr:from>
    <xdr:to>
      <xdr:col>42</xdr:col>
      <xdr:colOff>361950</xdr:colOff>
      <xdr:row>48</xdr:row>
      <xdr:rowOff>95250</xdr:rowOff>
    </xdr:to>
    <xdr:pic>
      <xdr:nvPicPr>
        <xdr:cNvPr id="4100" name="Picture 4" descr="Image result for moon-phases">
          <a:extLst>
            <a:ext uri="{FF2B5EF4-FFF2-40B4-BE49-F238E27FC236}">
              <a16:creationId xmlns:a16="http://schemas.microsoft.com/office/drawing/2014/main" id="{00000000-0008-0000-0200-00000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080075" y="4000500"/>
          <a:ext cx="5238750" cy="35242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100013</xdr:colOff>
      <xdr:row>2</xdr:row>
      <xdr:rowOff>0</xdr:rowOff>
    </xdr:from>
    <xdr:to>
      <xdr:col>24</xdr:col>
      <xdr:colOff>85725</xdr:colOff>
      <xdr:row>18</xdr:row>
      <xdr:rowOff>79375</xdr:rowOff>
    </xdr:to>
    <xdr:pic>
      <xdr:nvPicPr>
        <xdr:cNvPr id="66" name="Picture 1" descr="Bottom trawl net 2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161294" y="431007"/>
          <a:ext cx="6057900" cy="31242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228600</xdr:colOff>
      <xdr:row>7</xdr:row>
      <xdr:rowOff>9525</xdr:rowOff>
    </xdr:from>
    <xdr:to>
      <xdr:col>24</xdr:col>
      <xdr:colOff>314325</xdr:colOff>
      <xdr:row>9</xdr:row>
      <xdr:rowOff>114300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>
          <a:grpSpLocks/>
        </xdr:cNvGrpSpPr>
      </xdr:nvGrpSpPr>
      <xdr:grpSpPr bwMode="auto">
        <a:xfrm>
          <a:off x="24307800" y="2143125"/>
          <a:ext cx="2524125" cy="638175"/>
          <a:chOff x="905" y="216"/>
          <a:chExt cx="329" cy="45"/>
        </a:xfrm>
      </xdr:grpSpPr>
      <xdr:sp macro="" textlink="">
        <xdr:nvSpPr>
          <xdr:cNvPr id="3" name="Freeform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>
            <a:spLocks/>
          </xdr:cNvSpPr>
        </xdr:nvSpPr>
        <xdr:spPr bwMode="auto">
          <a:xfrm>
            <a:off x="905" y="231"/>
            <a:ext cx="302" cy="30"/>
          </a:xfrm>
          <a:custGeom>
            <a:avLst/>
            <a:gdLst>
              <a:gd name="T0" fmla="*/ 0 w 302"/>
              <a:gd name="T1" fmla="*/ 26 h 30"/>
              <a:gd name="T2" fmla="*/ 224 w 302"/>
              <a:gd name="T3" fmla="*/ 26 h 30"/>
              <a:gd name="T4" fmla="*/ 289 w 302"/>
              <a:gd name="T5" fmla="*/ 4 h 30"/>
              <a:gd name="T6" fmla="*/ 302 w 302"/>
              <a:gd name="T7" fmla="*/ 1 h 30"/>
              <a:gd name="T8" fmla="*/ 0 60000 65536"/>
              <a:gd name="T9" fmla="*/ 0 60000 65536"/>
              <a:gd name="T10" fmla="*/ 0 60000 65536"/>
              <a:gd name="T11" fmla="*/ 0 60000 65536"/>
              <a:gd name="T12" fmla="*/ 0 w 302"/>
              <a:gd name="T13" fmla="*/ 0 h 30"/>
              <a:gd name="T14" fmla="*/ 302 w 302"/>
              <a:gd name="T15" fmla="*/ 30 h 3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02" h="30">
                <a:moveTo>
                  <a:pt x="0" y="26"/>
                </a:moveTo>
                <a:cubicBezTo>
                  <a:pt x="88" y="28"/>
                  <a:pt x="176" y="30"/>
                  <a:pt x="224" y="26"/>
                </a:cubicBezTo>
                <a:cubicBezTo>
                  <a:pt x="272" y="22"/>
                  <a:pt x="276" y="8"/>
                  <a:pt x="289" y="4"/>
                </a:cubicBezTo>
                <a:cubicBezTo>
                  <a:pt x="302" y="0"/>
                  <a:pt x="302" y="0"/>
                  <a:pt x="302" y="1"/>
                </a:cubicBez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" name="AutoShape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203" y="230"/>
            <a:ext cx="31" cy="8"/>
          </a:xfrm>
          <a:prstGeom prst="parallelogram">
            <a:avLst>
              <a:gd name="adj" fmla="val 96875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224" y="216"/>
            <a:ext cx="0" cy="1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20</xdr:col>
      <xdr:colOff>523875</xdr:colOff>
      <xdr:row>8</xdr:row>
      <xdr:rowOff>95250</xdr:rowOff>
    </xdr:from>
    <xdr:to>
      <xdr:col>22</xdr:col>
      <xdr:colOff>676275</xdr:colOff>
      <xdr:row>8</xdr:row>
      <xdr:rowOff>95250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8391525" y="208597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20</xdr:col>
      <xdr:colOff>200025</xdr:colOff>
      <xdr:row>8</xdr:row>
      <xdr:rowOff>85725</xdr:rowOff>
    </xdr:from>
    <xdr:to>
      <xdr:col>20</xdr:col>
      <xdr:colOff>276225</xdr:colOff>
      <xdr:row>9</xdr:row>
      <xdr:rowOff>85725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pSpPr>
          <a:grpSpLocks/>
        </xdr:cNvGrpSpPr>
      </xdr:nvGrpSpPr>
      <xdr:grpSpPr bwMode="auto">
        <a:xfrm>
          <a:off x="24279225" y="2486025"/>
          <a:ext cx="76200" cy="266700"/>
          <a:chOff x="901" y="201"/>
          <a:chExt cx="8" cy="17"/>
        </a:xfrm>
      </xdr:grpSpPr>
      <xdr:sp macro="" textlink="">
        <xdr:nvSpPr>
          <xdr:cNvPr id="8" name="AutoShap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901" y="209"/>
            <a:ext cx="8" cy="9"/>
          </a:xfrm>
          <a:prstGeom prst="octagon">
            <a:avLst>
              <a:gd name="adj" fmla="val 29287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904" y="201"/>
            <a:ext cx="1" cy="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20</xdr:col>
      <xdr:colOff>257175</xdr:colOff>
      <xdr:row>14</xdr:row>
      <xdr:rowOff>142875</xdr:rowOff>
    </xdr:from>
    <xdr:to>
      <xdr:col>24</xdr:col>
      <xdr:colOff>371475</xdr:colOff>
      <xdr:row>17</xdr:row>
      <xdr:rowOff>152400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pSpPr>
          <a:grpSpLocks/>
        </xdr:cNvGrpSpPr>
      </xdr:nvGrpSpPr>
      <xdr:grpSpPr bwMode="auto">
        <a:xfrm>
          <a:off x="24336375" y="4143375"/>
          <a:ext cx="2552700" cy="809625"/>
          <a:chOff x="906" y="261"/>
          <a:chExt cx="332" cy="18"/>
        </a:xfrm>
      </xdr:grpSpPr>
      <xdr:sp macro="" textlink="">
        <xdr:nvSpPr>
          <xdr:cNvPr id="11" name="Line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>
            <a:spLocks noChangeShapeType="1"/>
          </xdr:cNvSpPr>
        </xdr:nvSpPr>
        <xdr:spPr bwMode="auto">
          <a:xfrm>
            <a:off x="908" y="273"/>
            <a:ext cx="32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GrpSpPr>
            <a:grpSpLocks/>
          </xdr:cNvGrpSpPr>
        </xdr:nvGrpSpPr>
        <xdr:grpSpPr bwMode="auto">
          <a:xfrm>
            <a:off x="1230" y="262"/>
            <a:ext cx="8" cy="17"/>
            <a:chOff x="901" y="201"/>
            <a:chExt cx="8" cy="17"/>
          </a:xfrm>
        </xdr:grpSpPr>
        <xdr:sp macro="" textlink="">
          <xdr:nvSpPr>
            <xdr:cNvPr id="16" name="AutoShape 12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01" y="209"/>
              <a:ext cx="8" cy="9"/>
            </a:xfrm>
            <a:prstGeom prst="octagon">
              <a:avLst>
                <a:gd name="adj" fmla="val 29287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7" name="Line 13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904" y="201"/>
              <a:ext cx="1" cy="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13" name="Group 14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GrpSpPr>
            <a:grpSpLocks/>
          </xdr:cNvGrpSpPr>
        </xdr:nvGrpSpPr>
        <xdr:grpSpPr bwMode="auto">
          <a:xfrm>
            <a:off x="906" y="261"/>
            <a:ext cx="8" cy="17"/>
            <a:chOff x="901" y="201"/>
            <a:chExt cx="8" cy="17"/>
          </a:xfrm>
        </xdr:grpSpPr>
        <xdr:sp macro="" textlink="">
          <xdr:nvSpPr>
            <xdr:cNvPr id="14" name="AutoShape 15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01" y="209"/>
              <a:ext cx="8" cy="9"/>
            </a:xfrm>
            <a:prstGeom prst="octagon">
              <a:avLst>
                <a:gd name="adj" fmla="val 29287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Line 16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904" y="201"/>
              <a:ext cx="1" cy="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20</xdr:col>
      <xdr:colOff>247650</xdr:colOff>
      <xdr:row>20</xdr:row>
      <xdr:rowOff>142875</xdr:rowOff>
    </xdr:from>
    <xdr:to>
      <xdr:col>24</xdr:col>
      <xdr:colOff>361950</xdr:colOff>
      <xdr:row>23</xdr:row>
      <xdr:rowOff>152400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pSpPr>
          <a:grpSpLocks/>
        </xdr:cNvGrpSpPr>
      </xdr:nvGrpSpPr>
      <xdr:grpSpPr bwMode="auto">
        <a:xfrm>
          <a:off x="24326850" y="5743575"/>
          <a:ext cx="2552700" cy="809625"/>
          <a:chOff x="906" y="261"/>
          <a:chExt cx="332" cy="18"/>
        </a:xfrm>
      </xdr:grpSpPr>
      <xdr:sp macro="" textlink="">
        <xdr:nvSpPr>
          <xdr:cNvPr id="19" name="Line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SpPr>
            <a:spLocks noChangeShapeType="1"/>
          </xdr:cNvSpPr>
        </xdr:nvSpPr>
        <xdr:spPr bwMode="auto">
          <a:xfrm>
            <a:off x="908" y="273"/>
            <a:ext cx="32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GrpSpPr>
            <a:grpSpLocks/>
          </xdr:cNvGrpSpPr>
        </xdr:nvGrpSpPr>
        <xdr:grpSpPr bwMode="auto">
          <a:xfrm>
            <a:off x="1230" y="262"/>
            <a:ext cx="8" cy="17"/>
            <a:chOff x="901" y="201"/>
            <a:chExt cx="8" cy="17"/>
          </a:xfrm>
        </xdr:grpSpPr>
        <xdr:sp macro="" textlink="">
          <xdr:nvSpPr>
            <xdr:cNvPr id="24" name="AutoShape 20">
              <a:extLst>
                <a:ext uri="{FF2B5EF4-FFF2-40B4-BE49-F238E27FC236}">
                  <a16:creationId xmlns:a16="http://schemas.microsoft.com/office/drawing/2014/main" id="{00000000-0008-0000-0500-00001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01" y="209"/>
              <a:ext cx="8" cy="9"/>
            </a:xfrm>
            <a:prstGeom prst="octagon">
              <a:avLst>
                <a:gd name="adj" fmla="val 29287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5" name="Line 21">
              <a:extLst>
                <a:ext uri="{FF2B5EF4-FFF2-40B4-BE49-F238E27FC236}">
                  <a16:creationId xmlns:a16="http://schemas.microsoft.com/office/drawing/2014/main" id="{00000000-0008-0000-0500-000019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904" y="201"/>
              <a:ext cx="1" cy="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21" name="Group 22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GrpSpPr>
            <a:grpSpLocks/>
          </xdr:cNvGrpSpPr>
        </xdr:nvGrpSpPr>
        <xdr:grpSpPr bwMode="auto">
          <a:xfrm>
            <a:off x="906" y="261"/>
            <a:ext cx="8" cy="17"/>
            <a:chOff x="901" y="201"/>
            <a:chExt cx="8" cy="17"/>
          </a:xfrm>
        </xdr:grpSpPr>
        <xdr:sp macro="" textlink="">
          <xdr:nvSpPr>
            <xdr:cNvPr id="22" name="AutoShape 23">
              <a:extLst>
                <a:ext uri="{FF2B5EF4-FFF2-40B4-BE49-F238E27FC236}">
                  <a16:creationId xmlns:a16="http://schemas.microsoft.com/office/drawing/2014/main" id="{00000000-0008-0000-0500-00001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01" y="209"/>
              <a:ext cx="8" cy="9"/>
            </a:xfrm>
            <a:prstGeom prst="octagon">
              <a:avLst>
                <a:gd name="adj" fmla="val 29287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3" name="Line 24">
              <a:extLst>
                <a:ext uri="{FF2B5EF4-FFF2-40B4-BE49-F238E27FC236}">
                  <a16:creationId xmlns:a16="http://schemas.microsoft.com/office/drawing/2014/main" id="{00000000-0008-0000-0500-000017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904" y="201"/>
              <a:ext cx="1" cy="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20</xdr:col>
      <xdr:colOff>533400</xdr:colOff>
      <xdr:row>14</xdr:row>
      <xdr:rowOff>123825</xdr:rowOff>
    </xdr:from>
    <xdr:to>
      <xdr:col>22</xdr:col>
      <xdr:colOff>685800</xdr:colOff>
      <xdr:row>14</xdr:row>
      <xdr:rowOff>123825</xdr:rowOff>
    </xdr:to>
    <xdr:sp macro="" textlink="">
      <xdr:nvSpPr>
        <xdr:cNvPr id="26" name="Line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ShapeType="1"/>
        </xdr:cNvSpPr>
      </xdr:nvSpPr>
      <xdr:spPr bwMode="auto">
        <a:xfrm>
          <a:off x="8401050" y="2762250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22</xdr:col>
      <xdr:colOff>38100</xdr:colOff>
      <xdr:row>20</xdr:row>
      <xdr:rowOff>123825</xdr:rowOff>
    </xdr:from>
    <xdr:to>
      <xdr:col>24</xdr:col>
      <xdr:colOff>190500</xdr:colOff>
      <xdr:row>20</xdr:row>
      <xdr:rowOff>123825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ShapeType="1"/>
        </xdr:cNvSpPr>
      </xdr:nvSpPr>
      <xdr:spPr bwMode="auto">
        <a:xfrm>
          <a:off x="9429750" y="3409950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</xdr:row>
      <xdr:rowOff>19050</xdr:rowOff>
    </xdr:from>
    <xdr:to>
      <xdr:col>3</xdr:col>
      <xdr:colOff>542925</xdr:colOff>
      <xdr:row>8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2628900" y="781050"/>
          <a:ext cx="962025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1. Trip</a:t>
          </a:r>
        </a:p>
        <a:p>
          <a:r>
            <a:rPr lang="en-GB" sz="1100"/>
            <a:t>OBSTRIP_ID</a:t>
          </a:r>
        </a:p>
      </xdr:txBody>
    </xdr:sp>
    <xdr:clientData/>
  </xdr:twoCellAnchor>
  <xdr:twoCellAnchor>
    <xdr:from>
      <xdr:col>5</xdr:col>
      <xdr:colOff>533400</xdr:colOff>
      <xdr:row>4</xdr:row>
      <xdr:rowOff>28575</xdr:rowOff>
    </xdr:from>
    <xdr:to>
      <xdr:col>7</xdr:col>
      <xdr:colOff>276225</xdr:colOff>
      <xdr:row>8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4800600" y="790575"/>
          <a:ext cx="962025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2. Vessel</a:t>
          </a:r>
        </a:p>
        <a:p>
          <a:r>
            <a:rPr lang="en-GB" sz="1100"/>
            <a:t>OBSTRIP_ID</a:t>
          </a:r>
        </a:p>
        <a:p>
          <a:r>
            <a:rPr lang="en-GB" sz="1100"/>
            <a:t>CALLSIGN</a:t>
          </a:r>
        </a:p>
      </xdr:txBody>
    </xdr:sp>
    <xdr:clientData/>
  </xdr:twoCellAnchor>
  <xdr:twoCellAnchor>
    <xdr:from>
      <xdr:col>10</xdr:col>
      <xdr:colOff>57150</xdr:colOff>
      <xdr:row>9</xdr:row>
      <xdr:rowOff>95250</xdr:rowOff>
    </xdr:from>
    <xdr:to>
      <xdr:col>12</xdr:col>
      <xdr:colOff>0</xdr:colOff>
      <xdr:row>14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6129338" y="1809750"/>
          <a:ext cx="1157287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4. Gear</a:t>
          </a:r>
        </a:p>
        <a:p>
          <a:r>
            <a:rPr lang="en-GB" sz="1100"/>
            <a:t>OBSTRIP_ID</a:t>
          </a:r>
        </a:p>
        <a:p>
          <a:r>
            <a:rPr lang="en-GB" sz="1100"/>
            <a:t>OBSGEAR_ID</a:t>
          </a:r>
        </a:p>
      </xdr:txBody>
    </xdr:sp>
    <xdr:clientData/>
  </xdr:twoCellAnchor>
  <xdr:twoCellAnchor>
    <xdr:from>
      <xdr:col>5</xdr:col>
      <xdr:colOff>533399</xdr:colOff>
      <xdr:row>9</xdr:row>
      <xdr:rowOff>114300</xdr:rowOff>
    </xdr:from>
    <xdr:to>
      <xdr:col>7</xdr:col>
      <xdr:colOff>476249</xdr:colOff>
      <xdr:row>14</xdr:row>
      <xdr:rowOff>66675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3569493" y="1828800"/>
          <a:ext cx="1157287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3. Trawl</a:t>
          </a:r>
        </a:p>
        <a:p>
          <a:r>
            <a:rPr lang="en-GB" sz="1100"/>
            <a:t>OBSTRIP_ID</a:t>
          </a:r>
        </a:p>
        <a:p>
          <a:r>
            <a:rPr lang="en-GB" sz="1100"/>
            <a:t>OBSGEAR_ID</a:t>
          </a:r>
        </a:p>
        <a:p>
          <a:r>
            <a:rPr lang="en-GB" sz="1100"/>
            <a:t>OBSTRAWL_ID</a:t>
          </a:r>
        </a:p>
      </xdr:txBody>
    </xdr:sp>
    <xdr:clientData/>
  </xdr:twoCellAnchor>
  <xdr:twoCellAnchor>
    <xdr:from>
      <xdr:col>3</xdr:col>
      <xdr:colOff>600075</xdr:colOff>
      <xdr:row>5</xdr:row>
      <xdr:rowOff>133350</xdr:rowOff>
    </xdr:from>
    <xdr:to>
      <xdr:col>5</xdr:col>
      <xdr:colOff>476250</xdr:colOff>
      <xdr:row>11</xdr:row>
      <xdr:rowOff>57150</xdr:rowOff>
    </xdr:to>
    <xdr:cxnSp macro="">
      <xdr:nvCxnSpPr>
        <xdr:cNvPr id="21" name="Elbow Connector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CxnSpPr/>
      </xdr:nvCxnSpPr>
      <xdr:spPr>
        <a:xfrm>
          <a:off x="3648075" y="1085850"/>
          <a:ext cx="1095375" cy="1066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</xdr:row>
      <xdr:rowOff>104775</xdr:rowOff>
    </xdr:from>
    <xdr:to>
      <xdr:col>12</xdr:col>
      <xdr:colOff>0</xdr:colOff>
      <xdr:row>19</xdr:row>
      <xdr:rowOff>57150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6138863" y="2771775"/>
          <a:ext cx="1147762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5. Survey</a:t>
          </a:r>
          <a:endParaRPr lang="en-GB"/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OBSTRAWL_ID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OBSURVEY_ID</a:t>
          </a:r>
          <a:endParaRPr lang="en-GB"/>
        </a:p>
      </xdr:txBody>
    </xdr:sp>
    <xdr:clientData/>
  </xdr:twoCellAnchor>
  <xdr:twoCellAnchor>
    <xdr:from>
      <xdr:col>7</xdr:col>
      <xdr:colOff>571501</xdr:colOff>
      <xdr:row>13</xdr:row>
      <xdr:rowOff>35719</xdr:rowOff>
    </xdr:from>
    <xdr:to>
      <xdr:col>9</xdr:col>
      <xdr:colOff>576263</xdr:colOff>
      <xdr:row>16</xdr:row>
      <xdr:rowOff>57150</xdr:rowOff>
    </xdr:to>
    <xdr:cxnSp macro="">
      <xdr:nvCxnSpPr>
        <xdr:cNvPr id="36" name="Elbow Connector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CxnSpPr/>
      </xdr:nvCxnSpPr>
      <xdr:spPr>
        <a:xfrm>
          <a:off x="4822032" y="2512219"/>
          <a:ext cx="1219200" cy="592931"/>
        </a:xfrm>
        <a:prstGeom prst="bentConnector3">
          <a:avLst>
            <a:gd name="adj1" fmla="val 20703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19</xdr:row>
      <xdr:rowOff>114300</xdr:rowOff>
    </xdr:from>
    <xdr:to>
      <xdr:col>12</xdr:col>
      <xdr:colOff>11906</xdr:colOff>
      <xdr:row>24</xdr:row>
      <xdr:rowOff>66675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 txBox="1"/>
      </xdr:nvSpPr>
      <xdr:spPr>
        <a:xfrm>
          <a:off x="6138863" y="3733800"/>
          <a:ext cx="1159668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6. Interactions</a:t>
          </a:r>
          <a:endParaRPr lang="en-GB"/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OBSTRAWL_ID</a:t>
          </a:r>
          <a:endParaRPr lang="en-GB"/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OBSPERIOD_ID</a:t>
          </a:r>
        </a:p>
        <a:p>
          <a:endParaRPr lang="en-GB" sz="1100"/>
        </a:p>
      </xdr:txBody>
    </xdr:sp>
    <xdr:clientData/>
  </xdr:twoCellAnchor>
  <xdr:twoCellAnchor>
    <xdr:from>
      <xdr:col>10</xdr:col>
      <xdr:colOff>66675</xdr:colOff>
      <xdr:row>24</xdr:row>
      <xdr:rowOff>114300</xdr:rowOff>
    </xdr:from>
    <xdr:to>
      <xdr:col>12</xdr:col>
      <xdr:colOff>11906</xdr:colOff>
      <xdr:row>29</xdr:row>
      <xdr:rowOff>66675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/>
      </xdr:nvSpPr>
      <xdr:spPr>
        <a:xfrm>
          <a:off x="6138863" y="4686300"/>
          <a:ext cx="1159668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7. Catch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OBSTRAWL_ID</a:t>
          </a:r>
          <a:endParaRPr lang="en-GB"/>
        </a:p>
        <a:p>
          <a:endParaRPr lang="en-GB" sz="1100"/>
        </a:p>
      </xdr:txBody>
    </xdr:sp>
    <xdr:clientData/>
  </xdr:twoCellAnchor>
  <xdr:twoCellAnchor>
    <xdr:from>
      <xdr:col>10</xdr:col>
      <xdr:colOff>66675</xdr:colOff>
      <xdr:row>29</xdr:row>
      <xdr:rowOff>114300</xdr:rowOff>
    </xdr:from>
    <xdr:to>
      <xdr:col>12</xdr:col>
      <xdr:colOff>23813</xdr:colOff>
      <xdr:row>34</xdr:row>
      <xdr:rowOff>66675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 txBox="1"/>
      </xdr:nvSpPr>
      <xdr:spPr>
        <a:xfrm>
          <a:off x="6138863" y="5638800"/>
          <a:ext cx="1171575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8. Bycatch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OBSTRAWL_ID</a:t>
          </a:r>
          <a:endParaRPr lang="en-GB"/>
        </a:p>
        <a:p>
          <a:r>
            <a:rPr lang="en-GB" sz="1100"/>
            <a:t>OBSCATCH_ID</a:t>
          </a:r>
        </a:p>
      </xdr:txBody>
    </xdr:sp>
    <xdr:clientData/>
  </xdr:twoCellAnchor>
  <xdr:twoCellAnchor>
    <xdr:from>
      <xdr:col>8</xdr:col>
      <xdr:colOff>219076</xdr:colOff>
      <xdr:row>13</xdr:row>
      <xdr:rowOff>28577</xdr:rowOff>
    </xdr:from>
    <xdr:to>
      <xdr:col>10</xdr:col>
      <xdr:colOff>0</xdr:colOff>
      <xdr:row>21</xdr:row>
      <xdr:rowOff>9524</xdr:rowOff>
    </xdr:to>
    <xdr:cxnSp macro="">
      <xdr:nvCxnSpPr>
        <xdr:cNvPr id="40" name="Elbow Connector 39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CxnSpPr/>
      </xdr:nvCxnSpPr>
      <xdr:spPr>
        <a:xfrm rot="16200000" flipH="1">
          <a:off x="6062664" y="2757489"/>
          <a:ext cx="1504947" cy="1000124"/>
        </a:xfrm>
        <a:prstGeom prst="bentConnector3">
          <a:avLst>
            <a:gd name="adj1" fmla="val 10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219077</xdr:colOff>
      <xdr:row>14</xdr:row>
      <xdr:rowOff>9528</xdr:rowOff>
    </xdr:from>
    <xdr:to>
      <xdr:col>10</xdr:col>
      <xdr:colOff>4</xdr:colOff>
      <xdr:row>26</xdr:row>
      <xdr:rowOff>47626</xdr:rowOff>
    </xdr:to>
    <xdr:cxnSp macro="">
      <xdr:nvCxnSpPr>
        <xdr:cNvPr id="46" name="Elbow Connector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CxnSpPr/>
      </xdr:nvCxnSpPr>
      <xdr:spPr>
        <a:xfrm rot="16200000" flipH="1">
          <a:off x="5653092" y="3338513"/>
          <a:ext cx="2324098" cy="1000127"/>
        </a:xfrm>
        <a:prstGeom prst="bentConnector3">
          <a:avLst>
            <a:gd name="adj1" fmla="val 10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219078</xdr:colOff>
      <xdr:row>18</xdr:row>
      <xdr:rowOff>161929</xdr:rowOff>
    </xdr:from>
    <xdr:to>
      <xdr:col>10</xdr:col>
      <xdr:colOff>5</xdr:colOff>
      <xdr:row>31</xdr:row>
      <xdr:rowOff>9527</xdr:rowOff>
    </xdr:to>
    <xdr:cxnSp macro="">
      <xdr:nvCxnSpPr>
        <xdr:cNvPr id="61" name="Elbow Connector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CxnSpPr/>
      </xdr:nvCxnSpPr>
      <xdr:spPr>
        <a:xfrm rot="16200000" flipH="1">
          <a:off x="5653093" y="4252914"/>
          <a:ext cx="2324098" cy="1000127"/>
        </a:xfrm>
        <a:prstGeom prst="bentConnector3">
          <a:avLst>
            <a:gd name="adj1" fmla="val 10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</xdr:row>
      <xdr:rowOff>133350</xdr:rowOff>
    </xdr:from>
    <xdr:to>
      <xdr:col>5</xdr:col>
      <xdr:colOff>476250</xdr:colOff>
      <xdr:row>5</xdr:row>
      <xdr:rowOff>133350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CxnSpPr/>
      </xdr:nvCxnSpPr>
      <xdr:spPr>
        <a:xfrm>
          <a:off x="3676650" y="1085850"/>
          <a:ext cx="10668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35719</xdr:rowOff>
    </xdr:from>
    <xdr:to>
      <xdr:col>10</xdr:col>
      <xdr:colOff>0</xdr:colOff>
      <xdr:row>12</xdr:row>
      <xdr:rowOff>38100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CxnSpPr/>
      </xdr:nvCxnSpPr>
      <xdr:spPr>
        <a:xfrm>
          <a:off x="4857750" y="2321719"/>
          <a:ext cx="1214438" cy="238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oogle.co.uk/url?sa=i&amp;rct=j&amp;q=&amp;esrc=s&amp;source=images&amp;cd=&amp;cad=rja&amp;uact=8&amp;ved=0ahUKEwiW-trCi_vOAhVmLcAKHVlaAs4QjRwIBw&amp;url=http%3A%2F%2Fwww.aurorahunter.com%2Fmoon.php&amp;psig=AFQjCNFaYphWngmRZGI-yWbgcHt4jHMiJQ&amp;ust=1473263232871306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AB500"/>
  <sheetViews>
    <sheetView topLeftCell="F1" zoomScaleNormal="100" workbookViewId="0">
      <pane ySplit="1" topLeftCell="A2" activePane="bottomLeft" state="frozen"/>
      <selection pane="bottomLeft" activeCell="F25" sqref="F25"/>
    </sheetView>
  </sheetViews>
  <sheetFormatPr defaultColWidth="9.140625" defaultRowHeight="15" x14ac:dyDescent="0.25"/>
  <cols>
    <col min="1" max="1" width="9.85546875" style="3" bestFit="1" customWidth="1"/>
    <col min="2" max="2" width="15.7109375" style="2" customWidth="1"/>
    <col min="3" max="3" width="12.28515625" style="2" bestFit="1" customWidth="1"/>
    <col min="4" max="4" width="12.85546875" style="2" bestFit="1" customWidth="1"/>
    <col min="5" max="5" width="15" style="2" bestFit="1" customWidth="1"/>
    <col min="6" max="6" width="13.42578125" style="2" bestFit="1" customWidth="1"/>
    <col min="7" max="7" width="12.7109375" style="2" customWidth="1"/>
    <col min="8" max="8" width="13.5703125" style="2" bestFit="1" customWidth="1"/>
    <col min="9" max="9" width="11.5703125" style="2" bestFit="1" customWidth="1"/>
    <col min="10" max="10" width="10" style="2" bestFit="1" customWidth="1"/>
    <col min="11" max="11" width="10.85546875" style="2" bestFit="1" customWidth="1"/>
    <col min="12" max="12" width="14.85546875" style="2" bestFit="1" customWidth="1"/>
    <col min="13" max="13" width="11" style="2" bestFit="1" customWidth="1"/>
    <col min="14" max="14" width="23.85546875" style="30" customWidth="1"/>
    <col min="15" max="15" width="12.28515625" style="17" customWidth="1"/>
    <col min="16" max="16" width="9.140625" style="2"/>
    <col min="17" max="17" width="8.28515625" style="2" customWidth="1"/>
    <col min="18" max="18" width="21" style="2" bestFit="1" customWidth="1"/>
    <col min="19" max="20" width="9.140625" style="2"/>
    <col min="21" max="21" width="3" style="2" customWidth="1"/>
    <col min="22" max="22" width="20.42578125" style="2" customWidth="1"/>
    <col min="23" max="23" width="13.42578125" style="2" bestFit="1" customWidth="1"/>
    <col min="24" max="24" width="9.140625" style="2"/>
    <col min="25" max="25" width="13.5703125" style="15" bestFit="1" customWidth="1"/>
    <col min="26" max="26" width="36.140625" style="15" customWidth="1"/>
    <col min="27" max="27" width="13.85546875" style="15" bestFit="1" customWidth="1"/>
    <col min="28" max="28" width="28.85546875" style="15" bestFit="1" customWidth="1"/>
    <col min="29" max="16384" width="9.140625" style="2"/>
  </cols>
  <sheetData>
    <row r="1" spans="1:28" s="10" customFormat="1" ht="15" customHeight="1" x14ac:dyDescent="0.25">
      <c r="A1" s="9" t="s">
        <v>0</v>
      </c>
      <c r="B1" s="24" t="s">
        <v>5</v>
      </c>
      <c r="C1" s="10" t="s">
        <v>858</v>
      </c>
      <c r="D1" s="10" t="s">
        <v>44</v>
      </c>
      <c r="E1" s="10" t="s">
        <v>4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855</v>
      </c>
      <c r="M1" s="10" t="s">
        <v>856</v>
      </c>
      <c r="N1" s="29" t="s">
        <v>3</v>
      </c>
      <c r="O1" s="16" t="s">
        <v>918</v>
      </c>
      <c r="P1" s="18" t="s">
        <v>857</v>
      </c>
      <c r="R1" s="11" t="s">
        <v>12</v>
      </c>
      <c r="S1" s="11" t="s">
        <v>13</v>
      </c>
      <c r="T1" s="11"/>
      <c r="V1" s="11" t="s">
        <v>45</v>
      </c>
      <c r="W1" s="11" t="s">
        <v>46</v>
      </c>
      <c r="Y1" s="13" t="s">
        <v>87</v>
      </c>
      <c r="Z1" s="13" t="s">
        <v>88</v>
      </c>
      <c r="AA1" s="13" t="s">
        <v>89</v>
      </c>
      <c r="AB1" s="13" t="s">
        <v>90</v>
      </c>
    </row>
    <row r="2" spans="1:28" x14ac:dyDescent="0.25">
      <c r="A2" s="3">
        <v>1</v>
      </c>
      <c r="B2" s="7" t="s">
        <v>1068</v>
      </c>
      <c r="C2" s="2" t="s">
        <v>33</v>
      </c>
      <c r="D2" s="2">
        <v>1</v>
      </c>
      <c r="E2" s="2" t="s">
        <v>1066</v>
      </c>
      <c r="F2" s="6">
        <v>42566</v>
      </c>
      <c r="G2" s="2" t="s">
        <v>76</v>
      </c>
      <c r="H2" s="28">
        <v>0.6875</v>
      </c>
      <c r="I2" s="6">
        <v>42572</v>
      </c>
      <c r="J2" s="2" t="s">
        <v>76</v>
      </c>
      <c r="K2" s="28">
        <v>0.70833333333333337</v>
      </c>
      <c r="L2" s="2" t="s">
        <v>409</v>
      </c>
      <c r="M2" s="2">
        <v>2</v>
      </c>
      <c r="N2" s="33" t="s">
        <v>1232</v>
      </c>
      <c r="O2" s="17">
        <f t="shared" ref="O2:O11" si="0">SUM(I2-F2)</f>
        <v>6</v>
      </c>
      <c r="R2" s="5" t="s">
        <v>40</v>
      </c>
      <c r="S2" s="5" t="s">
        <v>41</v>
      </c>
      <c r="T2" s="5"/>
      <c r="V2" s="5" t="s">
        <v>47</v>
      </c>
      <c r="W2" s="5" t="s">
        <v>48</v>
      </c>
      <c r="Y2" s="14" t="s">
        <v>91</v>
      </c>
      <c r="Z2" s="14" t="s">
        <v>92</v>
      </c>
      <c r="AA2" s="14" t="s">
        <v>93</v>
      </c>
      <c r="AB2" s="14" t="s">
        <v>94</v>
      </c>
    </row>
    <row r="3" spans="1:28" x14ac:dyDescent="0.25">
      <c r="A3" s="3">
        <v>3</v>
      </c>
      <c r="B3" s="7" t="s">
        <v>980</v>
      </c>
      <c r="C3" s="2" t="s">
        <v>35</v>
      </c>
      <c r="D3" s="2">
        <v>3</v>
      </c>
      <c r="E3" s="2" t="s">
        <v>1029</v>
      </c>
      <c r="F3" s="6">
        <v>42585</v>
      </c>
      <c r="G3" s="2" t="s">
        <v>76</v>
      </c>
      <c r="H3" s="28">
        <v>0.54166666666666663</v>
      </c>
      <c r="I3" s="6">
        <v>42591</v>
      </c>
      <c r="J3" s="2" t="s">
        <v>76</v>
      </c>
      <c r="K3" s="28">
        <v>0.58333333333333337</v>
      </c>
      <c r="L3" s="2" t="s">
        <v>409</v>
      </c>
      <c r="M3" s="2">
        <v>2</v>
      </c>
      <c r="N3" s="33" t="s">
        <v>1202</v>
      </c>
      <c r="O3" s="17">
        <f t="shared" si="0"/>
        <v>6</v>
      </c>
      <c r="R3" s="5" t="s">
        <v>28</v>
      </c>
      <c r="S3" s="5" t="s">
        <v>29</v>
      </c>
      <c r="T3" s="5"/>
      <c r="V3" s="5" t="s">
        <v>49</v>
      </c>
      <c r="W3" s="5" t="s">
        <v>51</v>
      </c>
      <c r="Y3" s="14" t="s">
        <v>99</v>
      </c>
      <c r="Z3" s="14" t="s">
        <v>100</v>
      </c>
      <c r="AA3" s="14" t="s">
        <v>97</v>
      </c>
      <c r="AB3" s="14" t="s">
        <v>101</v>
      </c>
    </row>
    <row r="4" spans="1:28" x14ac:dyDescent="0.25">
      <c r="A4" s="3">
        <v>4</v>
      </c>
      <c r="B4" s="7" t="s">
        <v>997</v>
      </c>
      <c r="C4" s="2" t="s">
        <v>35</v>
      </c>
      <c r="D4" s="2">
        <v>4</v>
      </c>
      <c r="E4" s="12" t="s">
        <v>959</v>
      </c>
      <c r="F4" s="6">
        <v>42634</v>
      </c>
      <c r="G4" s="2" t="s">
        <v>76</v>
      </c>
      <c r="H4" s="28">
        <v>0.5</v>
      </c>
      <c r="I4" s="6">
        <v>42643</v>
      </c>
      <c r="J4" s="2" t="s">
        <v>76</v>
      </c>
      <c r="K4" s="28">
        <v>0.41666666666666669</v>
      </c>
      <c r="L4" s="2" t="s">
        <v>409</v>
      </c>
      <c r="M4" s="2">
        <v>2</v>
      </c>
      <c r="N4" s="33" t="s">
        <v>1201</v>
      </c>
      <c r="O4" s="17">
        <f t="shared" si="0"/>
        <v>9</v>
      </c>
      <c r="R4" s="5" t="s">
        <v>42</v>
      </c>
      <c r="S4" s="5" t="s">
        <v>43</v>
      </c>
      <c r="T4" s="5"/>
      <c r="V4" s="5" t="s">
        <v>50</v>
      </c>
      <c r="W4" s="5" t="s">
        <v>52</v>
      </c>
      <c r="Y4" s="14" t="s">
        <v>102</v>
      </c>
      <c r="Z4" s="14" t="s">
        <v>103</v>
      </c>
      <c r="AA4" s="14" t="s">
        <v>97</v>
      </c>
      <c r="AB4" s="14" t="s">
        <v>104</v>
      </c>
    </row>
    <row r="5" spans="1:28" x14ac:dyDescent="0.25">
      <c r="A5" s="3">
        <v>5</v>
      </c>
      <c r="B5" s="7" t="s">
        <v>1039</v>
      </c>
      <c r="C5" s="2" t="s">
        <v>35</v>
      </c>
      <c r="D5" s="2">
        <v>5</v>
      </c>
      <c r="E5" s="12" t="s">
        <v>981</v>
      </c>
      <c r="F5" s="6">
        <v>42693</v>
      </c>
      <c r="G5" s="2" t="s">
        <v>76</v>
      </c>
      <c r="H5" s="28">
        <v>0.45833333333333331</v>
      </c>
      <c r="I5" s="6">
        <v>42701</v>
      </c>
      <c r="J5" s="2" t="s">
        <v>76</v>
      </c>
      <c r="K5" s="28">
        <v>0.95833333333333337</v>
      </c>
      <c r="L5" s="2" t="s">
        <v>409</v>
      </c>
      <c r="M5" s="2">
        <v>2</v>
      </c>
      <c r="N5" s="33" t="s">
        <v>1231</v>
      </c>
      <c r="O5" s="17">
        <f t="shared" si="0"/>
        <v>8</v>
      </c>
      <c r="R5" s="5" t="s">
        <v>38</v>
      </c>
      <c r="S5" s="5" t="s">
        <v>39</v>
      </c>
      <c r="T5" s="5"/>
      <c r="V5" s="5" t="s">
        <v>53</v>
      </c>
      <c r="W5" s="5" t="s">
        <v>54</v>
      </c>
      <c r="Y5" s="14" t="s">
        <v>105</v>
      </c>
      <c r="Z5" s="14" t="s">
        <v>106</v>
      </c>
      <c r="AA5" s="14" t="s">
        <v>97</v>
      </c>
      <c r="AB5" s="14" t="s">
        <v>107</v>
      </c>
    </row>
    <row r="6" spans="1:28" x14ac:dyDescent="0.25">
      <c r="A6" s="3">
        <v>6</v>
      </c>
      <c r="B6" s="7" t="s">
        <v>1006</v>
      </c>
      <c r="C6" s="2" t="s">
        <v>35</v>
      </c>
      <c r="D6" s="2">
        <v>6</v>
      </c>
      <c r="E6" s="12" t="s">
        <v>998</v>
      </c>
      <c r="F6" s="6">
        <v>42763</v>
      </c>
      <c r="G6" s="2" t="s">
        <v>76</v>
      </c>
      <c r="H6" s="28">
        <v>0.47222222222222227</v>
      </c>
      <c r="I6" s="6">
        <v>42774</v>
      </c>
      <c r="J6" s="2" t="s">
        <v>76</v>
      </c>
      <c r="K6" s="28">
        <v>0.125</v>
      </c>
      <c r="L6" s="2" t="s">
        <v>409</v>
      </c>
      <c r="M6" s="2">
        <v>2</v>
      </c>
      <c r="N6" s="33" t="s">
        <v>1230</v>
      </c>
      <c r="O6" s="17">
        <f t="shared" si="0"/>
        <v>11</v>
      </c>
      <c r="R6" s="5" t="s">
        <v>32</v>
      </c>
      <c r="S6" s="5" t="s">
        <v>33</v>
      </c>
      <c r="T6" s="5"/>
      <c r="V6" s="5" t="s">
        <v>55</v>
      </c>
      <c r="W6" s="5" t="s">
        <v>56</v>
      </c>
      <c r="Y6" s="14" t="s">
        <v>108</v>
      </c>
      <c r="Z6" s="14" t="s">
        <v>109</v>
      </c>
      <c r="AA6" s="14" t="s">
        <v>97</v>
      </c>
      <c r="AB6" s="14" t="s">
        <v>110</v>
      </c>
    </row>
    <row r="7" spans="1:28" x14ac:dyDescent="0.25">
      <c r="A7" s="3">
        <v>7</v>
      </c>
      <c r="B7" s="7" t="s">
        <v>1065</v>
      </c>
      <c r="C7" s="2" t="s">
        <v>35</v>
      </c>
      <c r="D7" s="2">
        <v>7</v>
      </c>
      <c r="E7" s="12" t="s">
        <v>1040</v>
      </c>
      <c r="F7" s="6">
        <v>42789</v>
      </c>
      <c r="G7" s="2" t="s">
        <v>76</v>
      </c>
      <c r="H7" s="28">
        <v>0.70833333333333337</v>
      </c>
      <c r="I7" s="6">
        <v>42797</v>
      </c>
      <c r="J7" s="2" t="s">
        <v>76</v>
      </c>
      <c r="K7" s="28">
        <v>0.77083333333333337</v>
      </c>
      <c r="L7" s="2" t="s">
        <v>409</v>
      </c>
      <c r="M7" s="2">
        <v>2</v>
      </c>
      <c r="N7" s="33" t="s">
        <v>1229</v>
      </c>
      <c r="O7" s="17">
        <f>SUM(I7-F7)</f>
        <v>8</v>
      </c>
      <c r="R7" s="5" t="s">
        <v>18</v>
      </c>
      <c r="S7" s="5" t="s">
        <v>23</v>
      </c>
      <c r="T7" s="5"/>
      <c r="V7" s="5" t="s">
        <v>58</v>
      </c>
      <c r="W7" s="5" t="s">
        <v>57</v>
      </c>
      <c r="Y7" s="14" t="s">
        <v>111</v>
      </c>
      <c r="Z7" s="14" t="s">
        <v>112</v>
      </c>
      <c r="AA7" s="14" t="s">
        <v>97</v>
      </c>
      <c r="AB7" s="14" t="s">
        <v>113</v>
      </c>
    </row>
    <row r="8" spans="1:28" x14ac:dyDescent="0.25">
      <c r="A8" s="3">
        <v>8</v>
      </c>
      <c r="B8" s="7" t="s">
        <v>1176</v>
      </c>
      <c r="C8" s="2" t="s">
        <v>35</v>
      </c>
      <c r="D8" s="8">
        <v>8</v>
      </c>
      <c r="E8" s="12" t="s">
        <v>1177</v>
      </c>
      <c r="F8" s="6">
        <v>42822</v>
      </c>
      <c r="G8" s="2" t="s">
        <v>76</v>
      </c>
      <c r="H8" s="28">
        <v>0.58333333333333337</v>
      </c>
      <c r="I8" s="6">
        <v>42828</v>
      </c>
      <c r="J8" s="2" t="s">
        <v>76</v>
      </c>
      <c r="K8" s="28">
        <v>0.41666666666666669</v>
      </c>
      <c r="L8" s="2" t="s">
        <v>409</v>
      </c>
      <c r="M8" s="2">
        <v>2</v>
      </c>
      <c r="N8" s="33" t="s">
        <v>1228</v>
      </c>
      <c r="O8" s="17">
        <f t="shared" si="0"/>
        <v>6</v>
      </c>
      <c r="R8" s="5" t="s">
        <v>17</v>
      </c>
      <c r="S8" s="5" t="s">
        <v>22</v>
      </c>
      <c r="T8" s="5"/>
      <c r="V8" s="5" t="s">
        <v>59</v>
      </c>
      <c r="W8" s="5" t="s">
        <v>60</v>
      </c>
      <c r="Y8" s="14" t="s">
        <v>114</v>
      </c>
      <c r="Z8" s="14" t="s">
        <v>115</v>
      </c>
      <c r="AA8" s="14" t="s">
        <v>97</v>
      </c>
      <c r="AB8" s="14" t="s">
        <v>116</v>
      </c>
    </row>
    <row r="9" spans="1:28" x14ac:dyDescent="0.25">
      <c r="A9" s="3">
        <v>9</v>
      </c>
      <c r="B9" s="7" t="s">
        <v>1199</v>
      </c>
      <c r="C9" s="2" t="s">
        <v>35</v>
      </c>
      <c r="D9" s="8">
        <v>9</v>
      </c>
      <c r="E9" s="12" t="s">
        <v>1200</v>
      </c>
      <c r="F9" s="6">
        <v>42883</v>
      </c>
      <c r="G9" s="2" t="s">
        <v>76</v>
      </c>
      <c r="H9" s="28">
        <v>0.5</v>
      </c>
      <c r="I9" s="6">
        <v>42892</v>
      </c>
      <c r="J9" s="2" t="s">
        <v>76</v>
      </c>
      <c r="K9" s="28">
        <v>0.25</v>
      </c>
      <c r="L9" s="2" t="s">
        <v>409</v>
      </c>
      <c r="M9" s="2">
        <v>2</v>
      </c>
      <c r="N9" s="33" t="s">
        <v>1201</v>
      </c>
      <c r="O9" s="17">
        <f t="shared" si="0"/>
        <v>9</v>
      </c>
      <c r="R9" s="5" t="s">
        <v>14</v>
      </c>
      <c r="S9" s="5" t="s">
        <v>19</v>
      </c>
      <c r="T9" s="5"/>
      <c r="V9" s="5" t="s">
        <v>63</v>
      </c>
      <c r="W9" s="5" t="s">
        <v>62</v>
      </c>
      <c r="Y9" s="14" t="s">
        <v>117</v>
      </c>
      <c r="Z9" s="14" t="s">
        <v>118</v>
      </c>
      <c r="AA9" s="14" t="s">
        <v>119</v>
      </c>
      <c r="AB9" s="14" t="s">
        <v>120</v>
      </c>
    </row>
    <row r="10" spans="1:28" x14ac:dyDescent="0.25">
      <c r="A10" s="3">
        <v>10</v>
      </c>
      <c r="B10" s="7" t="s">
        <v>1257</v>
      </c>
      <c r="C10" s="2" t="s">
        <v>35</v>
      </c>
      <c r="D10" s="8">
        <v>10</v>
      </c>
      <c r="E10" s="12" t="s">
        <v>1258</v>
      </c>
      <c r="F10" s="6">
        <v>42913</v>
      </c>
      <c r="G10" s="2" t="s">
        <v>76</v>
      </c>
      <c r="H10" s="28">
        <v>0.58333333333333337</v>
      </c>
      <c r="I10" s="6">
        <v>42920</v>
      </c>
      <c r="J10" s="2" t="s">
        <v>76</v>
      </c>
      <c r="K10" s="28">
        <v>0.125</v>
      </c>
      <c r="L10" s="2" t="s">
        <v>409</v>
      </c>
      <c r="M10" s="2">
        <v>2</v>
      </c>
      <c r="N10" s="33" t="s">
        <v>1259</v>
      </c>
      <c r="O10" s="17">
        <f t="shared" si="0"/>
        <v>7</v>
      </c>
      <c r="R10" s="5" t="s">
        <v>15</v>
      </c>
      <c r="S10" s="5" t="s">
        <v>20</v>
      </c>
      <c r="T10" s="5"/>
      <c r="V10" s="5" t="s">
        <v>64</v>
      </c>
      <c r="W10" s="5" t="s">
        <v>65</v>
      </c>
      <c r="Y10" s="14" t="s">
        <v>121</v>
      </c>
      <c r="Z10" s="14" t="s">
        <v>122</v>
      </c>
      <c r="AA10" s="14" t="s">
        <v>119</v>
      </c>
      <c r="AB10" s="14" t="s">
        <v>123</v>
      </c>
    </row>
    <row r="11" spans="1:28" x14ac:dyDescent="0.25">
      <c r="A11" s="3">
        <v>11</v>
      </c>
      <c r="B11" s="7" t="s">
        <v>1270</v>
      </c>
      <c r="C11" s="2" t="s">
        <v>35</v>
      </c>
      <c r="D11" s="8">
        <v>11</v>
      </c>
      <c r="E11" s="12" t="s">
        <v>1177</v>
      </c>
      <c r="F11" s="6">
        <v>42961</v>
      </c>
      <c r="G11" s="2" t="s">
        <v>76</v>
      </c>
      <c r="H11" s="28">
        <v>0.58333333333333337</v>
      </c>
      <c r="I11" s="6">
        <v>42970</v>
      </c>
      <c r="J11" s="2" t="s">
        <v>76</v>
      </c>
      <c r="K11" s="28">
        <v>0.25</v>
      </c>
      <c r="L11" s="2" t="s">
        <v>409</v>
      </c>
      <c r="M11" s="2">
        <v>2</v>
      </c>
      <c r="N11" s="33" t="s">
        <v>1271</v>
      </c>
      <c r="O11" s="17">
        <f t="shared" si="0"/>
        <v>9</v>
      </c>
      <c r="R11" s="5" t="s">
        <v>31</v>
      </c>
      <c r="S11" s="5" t="s">
        <v>30</v>
      </c>
      <c r="T11" s="5"/>
      <c r="V11" s="5" t="s">
        <v>66</v>
      </c>
      <c r="W11" s="5" t="s">
        <v>67</v>
      </c>
      <c r="Y11" s="14" t="s">
        <v>124</v>
      </c>
      <c r="Z11" s="14" t="s">
        <v>125</v>
      </c>
      <c r="AA11" s="14" t="s">
        <v>126</v>
      </c>
      <c r="AB11" s="14" t="s">
        <v>127</v>
      </c>
    </row>
    <row r="12" spans="1:28" x14ac:dyDescent="0.25">
      <c r="A12" s="3">
        <v>12</v>
      </c>
      <c r="B12" s="7" t="s">
        <v>1381</v>
      </c>
      <c r="C12" s="2" t="s">
        <v>1379</v>
      </c>
      <c r="D12" s="8">
        <v>12</v>
      </c>
      <c r="E12" s="12" t="s">
        <v>1355</v>
      </c>
      <c r="F12" s="6">
        <v>43055</v>
      </c>
      <c r="G12" s="2" t="s">
        <v>76</v>
      </c>
      <c r="H12" s="28">
        <v>0.5625</v>
      </c>
      <c r="I12" s="6">
        <v>43067</v>
      </c>
      <c r="J12" s="2" t="s">
        <v>76</v>
      </c>
      <c r="K12" s="28">
        <v>0.16666666666666666</v>
      </c>
      <c r="L12" s="2" t="s">
        <v>409</v>
      </c>
      <c r="M12" s="2">
        <v>2</v>
      </c>
      <c r="N12" s="33" t="s">
        <v>1356</v>
      </c>
      <c r="O12" s="17">
        <f>I12-F12</f>
        <v>12</v>
      </c>
      <c r="R12" s="5" t="s">
        <v>16</v>
      </c>
      <c r="S12" s="5" t="s">
        <v>21</v>
      </c>
      <c r="T12" s="5"/>
      <c r="V12" s="5" t="s">
        <v>68</v>
      </c>
      <c r="W12" s="5" t="s">
        <v>69</v>
      </c>
      <c r="Y12" s="14" t="s">
        <v>128</v>
      </c>
      <c r="Z12" s="14" t="s">
        <v>129</v>
      </c>
      <c r="AA12" s="14" t="s">
        <v>126</v>
      </c>
      <c r="AB12" s="14" t="s">
        <v>130</v>
      </c>
    </row>
    <row r="13" spans="1:28" x14ac:dyDescent="0.25">
      <c r="A13" s="3">
        <v>13</v>
      </c>
      <c r="B13" s="7" t="s">
        <v>1382</v>
      </c>
      <c r="C13" s="2" t="s">
        <v>1379</v>
      </c>
      <c r="D13" s="8">
        <v>13</v>
      </c>
      <c r="E13" s="12" t="s">
        <v>1365</v>
      </c>
      <c r="F13" s="6">
        <v>43132</v>
      </c>
      <c r="G13" s="2" t="s">
        <v>76</v>
      </c>
      <c r="H13" s="28">
        <v>0.45833333333333331</v>
      </c>
      <c r="I13" s="6">
        <v>43139</v>
      </c>
      <c r="J13" s="2" t="s">
        <v>76</v>
      </c>
      <c r="K13" s="28">
        <v>0.41666666666666669</v>
      </c>
      <c r="L13" s="2" t="s">
        <v>409</v>
      </c>
      <c r="M13" s="2">
        <v>2</v>
      </c>
      <c r="N13" s="33" t="s">
        <v>1202</v>
      </c>
      <c r="O13" s="17">
        <f t="shared" ref="O13:O76" si="1">I13-F13</f>
        <v>7</v>
      </c>
      <c r="R13" s="5" t="s">
        <v>26</v>
      </c>
      <c r="S13" s="5" t="s">
        <v>27</v>
      </c>
      <c r="T13" s="5"/>
      <c r="V13" s="5" t="s">
        <v>61</v>
      </c>
      <c r="W13" s="5" t="s">
        <v>70</v>
      </c>
      <c r="Y13" s="14" t="s">
        <v>131</v>
      </c>
      <c r="Z13" s="14" t="s">
        <v>132</v>
      </c>
      <c r="AA13" s="14" t="s">
        <v>126</v>
      </c>
      <c r="AB13" s="14" t="s">
        <v>133</v>
      </c>
    </row>
    <row r="14" spans="1:28" x14ac:dyDescent="0.25">
      <c r="A14" s="3">
        <v>14</v>
      </c>
      <c r="B14" s="7" t="s">
        <v>1383</v>
      </c>
      <c r="C14" s="2" t="s">
        <v>1379</v>
      </c>
      <c r="D14" s="8">
        <v>14</v>
      </c>
      <c r="E14" s="12" t="s">
        <v>1355</v>
      </c>
      <c r="F14" s="6">
        <v>43161</v>
      </c>
      <c r="G14" s="2" t="s">
        <v>76</v>
      </c>
      <c r="H14" s="28">
        <v>0.58333333333333337</v>
      </c>
      <c r="I14" s="6">
        <v>43171</v>
      </c>
      <c r="J14" s="2" t="s">
        <v>76</v>
      </c>
      <c r="K14" s="28">
        <v>0.16666666666666666</v>
      </c>
      <c r="L14" s="2" t="s">
        <v>409</v>
      </c>
      <c r="M14" s="2">
        <v>2</v>
      </c>
      <c r="N14" s="33" t="s">
        <v>1373</v>
      </c>
      <c r="O14" s="17">
        <f t="shared" si="1"/>
        <v>10</v>
      </c>
      <c r="R14" s="5" t="s">
        <v>24</v>
      </c>
      <c r="S14" s="5" t="s">
        <v>25</v>
      </c>
      <c r="T14" s="5"/>
      <c r="V14" s="5" t="s">
        <v>71</v>
      </c>
      <c r="W14" s="5" t="s">
        <v>72</v>
      </c>
      <c r="Y14" s="14" t="s">
        <v>134</v>
      </c>
      <c r="Z14" s="14" t="s">
        <v>135</v>
      </c>
      <c r="AA14" s="14" t="s">
        <v>126</v>
      </c>
      <c r="AB14" s="14" t="s">
        <v>136</v>
      </c>
    </row>
    <row r="15" spans="1:28" x14ac:dyDescent="0.25">
      <c r="A15" s="3">
        <v>15</v>
      </c>
      <c r="B15" s="7" t="s">
        <v>1384</v>
      </c>
      <c r="C15" s="2" t="s">
        <v>1379</v>
      </c>
      <c r="D15" s="8">
        <v>15</v>
      </c>
      <c r="E15" s="12" t="s">
        <v>1177</v>
      </c>
      <c r="F15" s="6">
        <v>43208</v>
      </c>
      <c r="G15" s="2" t="s">
        <v>76</v>
      </c>
      <c r="H15" s="28">
        <v>0.58333333333333337</v>
      </c>
      <c r="I15" s="6">
        <v>43217</v>
      </c>
      <c r="J15" s="2" t="s">
        <v>76</v>
      </c>
      <c r="K15" s="28">
        <v>0.29166666666666669</v>
      </c>
      <c r="L15" s="2" t="s">
        <v>409</v>
      </c>
      <c r="M15" s="2">
        <v>2</v>
      </c>
      <c r="N15" s="33" t="s">
        <v>1271</v>
      </c>
      <c r="O15" s="17">
        <f t="shared" si="1"/>
        <v>9</v>
      </c>
      <c r="R15" s="5" t="s">
        <v>34</v>
      </c>
      <c r="S15" s="5" t="s">
        <v>35</v>
      </c>
      <c r="T15" s="5"/>
      <c r="V15" s="5" t="s">
        <v>74</v>
      </c>
      <c r="W15" s="5" t="s">
        <v>75</v>
      </c>
      <c r="Y15" s="14" t="s">
        <v>137</v>
      </c>
      <c r="Z15" s="14" t="s">
        <v>138</v>
      </c>
      <c r="AA15" s="14" t="s">
        <v>126</v>
      </c>
      <c r="AB15" s="14" t="s">
        <v>139</v>
      </c>
    </row>
    <row r="16" spans="1:28" x14ac:dyDescent="0.25">
      <c r="A16" s="3">
        <v>16</v>
      </c>
      <c r="B16" s="7" t="s">
        <v>1380</v>
      </c>
      <c r="C16" s="2" t="s">
        <v>1379</v>
      </c>
      <c r="D16" s="8">
        <v>16</v>
      </c>
      <c r="E16" s="12" t="s">
        <v>1378</v>
      </c>
      <c r="F16" s="6">
        <v>43242</v>
      </c>
      <c r="G16" s="2" t="s">
        <v>76</v>
      </c>
      <c r="H16" s="28">
        <v>0.45833333333333331</v>
      </c>
      <c r="I16" s="6">
        <v>43250</v>
      </c>
      <c r="J16" s="2" t="s">
        <v>76</v>
      </c>
      <c r="K16" s="28">
        <v>0.29166666666666669</v>
      </c>
      <c r="L16" s="2" t="s">
        <v>409</v>
      </c>
      <c r="M16" s="2">
        <v>2</v>
      </c>
      <c r="N16" s="33" t="s">
        <v>1201</v>
      </c>
      <c r="O16" s="17">
        <f t="shared" si="1"/>
        <v>8</v>
      </c>
      <c r="R16" s="5" t="s">
        <v>36</v>
      </c>
      <c r="S16" s="5" t="s">
        <v>37</v>
      </c>
      <c r="T16" s="5"/>
      <c r="V16" s="5" t="s">
        <v>73</v>
      </c>
      <c r="W16" s="5" t="s">
        <v>76</v>
      </c>
      <c r="Y16" s="14" t="s">
        <v>140</v>
      </c>
      <c r="Z16" s="14" t="s">
        <v>141</v>
      </c>
      <c r="AA16" s="14" t="s">
        <v>126</v>
      </c>
      <c r="AB16" s="14" t="s">
        <v>142</v>
      </c>
    </row>
    <row r="17" spans="1:28" x14ac:dyDescent="0.25">
      <c r="A17" s="3">
        <v>17</v>
      </c>
      <c r="B17" s="7" t="s">
        <v>1513</v>
      </c>
      <c r="C17" s="7" t="s">
        <v>1379</v>
      </c>
      <c r="D17" s="8">
        <v>17</v>
      </c>
      <c r="E17" s="12" t="s">
        <v>1365</v>
      </c>
      <c r="F17" s="6">
        <v>43267</v>
      </c>
      <c r="G17" s="2" t="s">
        <v>76</v>
      </c>
      <c r="H17" s="28">
        <v>0.375</v>
      </c>
      <c r="I17" s="6">
        <v>43273</v>
      </c>
      <c r="J17" s="2" t="s">
        <v>76</v>
      </c>
      <c r="K17" s="28">
        <v>0.45833333333333331</v>
      </c>
      <c r="L17" s="2" t="s">
        <v>409</v>
      </c>
      <c r="M17" s="2">
        <v>2</v>
      </c>
      <c r="N17" s="33" t="s">
        <v>1202</v>
      </c>
      <c r="O17" s="17">
        <f t="shared" ref="O17:O22" si="2">I17-F17</f>
        <v>6</v>
      </c>
      <c r="R17" s="5" t="s">
        <v>859</v>
      </c>
      <c r="S17" s="5" t="s">
        <v>860</v>
      </c>
      <c r="T17" s="5"/>
      <c r="V17" s="5" t="s">
        <v>77</v>
      </c>
      <c r="W17" s="5" t="s">
        <v>78</v>
      </c>
      <c r="Y17" s="14" t="s">
        <v>143</v>
      </c>
      <c r="Z17" s="14" t="s">
        <v>144</v>
      </c>
      <c r="AA17" s="14" t="s">
        <v>126</v>
      </c>
      <c r="AB17" s="14" t="s">
        <v>145</v>
      </c>
    </row>
    <row r="18" spans="1:28" x14ac:dyDescent="0.25">
      <c r="A18" s="3">
        <v>18</v>
      </c>
      <c r="B18" s="7" t="s">
        <v>1530</v>
      </c>
      <c r="C18" s="2" t="s">
        <v>1379</v>
      </c>
      <c r="D18" s="8">
        <v>18</v>
      </c>
      <c r="E18" s="12" t="s">
        <v>1378</v>
      </c>
      <c r="F18" s="6">
        <v>43309</v>
      </c>
      <c r="G18" s="2" t="s">
        <v>76</v>
      </c>
      <c r="H18" s="28">
        <v>0.66666666666666663</v>
      </c>
      <c r="I18" s="6">
        <v>43315</v>
      </c>
      <c r="J18" s="2" t="s">
        <v>76</v>
      </c>
      <c r="K18" s="28">
        <v>0.29166666666666669</v>
      </c>
      <c r="L18" s="2" t="s">
        <v>409</v>
      </c>
      <c r="M18" s="2">
        <v>2</v>
      </c>
      <c r="N18" s="33" t="s">
        <v>1201</v>
      </c>
      <c r="O18" s="17">
        <f t="shared" si="2"/>
        <v>6</v>
      </c>
      <c r="R18" s="5" t="s">
        <v>1371</v>
      </c>
      <c r="S18" s="5" t="s">
        <v>1379</v>
      </c>
      <c r="T18" s="5"/>
      <c r="V18" s="5" t="s">
        <v>79</v>
      </c>
      <c r="W18" s="5" t="s">
        <v>80</v>
      </c>
      <c r="Y18" s="14" t="s">
        <v>146</v>
      </c>
      <c r="Z18" s="14" t="s">
        <v>147</v>
      </c>
      <c r="AA18" s="14" t="s">
        <v>148</v>
      </c>
      <c r="AB18" s="14" t="s">
        <v>149</v>
      </c>
    </row>
    <row r="19" spans="1:28" x14ac:dyDescent="0.25">
      <c r="A19" s="3">
        <v>19</v>
      </c>
      <c r="B19" s="7" t="s">
        <v>1548</v>
      </c>
      <c r="C19" s="2" t="s">
        <v>1379</v>
      </c>
      <c r="D19" s="8">
        <v>19</v>
      </c>
      <c r="E19" s="12" t="s">
        <v>1550</v>
      </c>
      <c r="F19" s="6">
        <v>43349</v>
      </c>
      <c r="G19" s="2" t="s">
        <v>76</v>
      </c>
      <c r="H19" s="28">
        <v>0.33333333333333331</v>
      </c>
      <c r="I19" s="6">
        <v>43354</v>
      </c>
      <c r="J19" s="2" t="s">
        <v>76</v>
      </c>
      <c r="K19" s="28">
        <v>0.91666666666666663</v>
      </c>
      <c r="L19" s="2" t="s">
        <v>409</v>
      </c>
      <c r="M19" s="2">
        <v>2</v>
      </c>
      <c r="N19" s="33" t="s">
        <v>1551</v>
      </c>
      <c r="O19" s="17">
        <f t="shared" si="2"/>
        <v>5</v>
      </c>
      <c r="R19" s="5" t="s">
        <v>1610</v>
      </c>
      <c r="S19" s="5" t="s">
        <v>1611</v>
      </c>
      <c r="T19" s="5"/>
      <c r="V19" s="5" t="s">
        <v>81</v>
      </c>
      <c r="W19" s="5" t="s">
        <v>82</v>
      </c>
      <c r="Y19" s="14" t="s">
        <v>150</v>
      </c>
      <c r="Z19" s="14" t="s">
        <v>151</v>
      </c>
      <c r="AA19" s="14" t="s">
        <v>152</v>
      </c>
      <c r="AB19" s="14" t="s">
        <v>153</v>
      </c>
    </row>
    <row r="20" spans="1:28" x14ac:dyDescent="0.25">
      <c r="A20" s="3">
        <v>20</v>
      </c>
      <c r="B20" s="7" t="s">
        <v>1571</v>
      </c>
      <c r="C20" s="2" t="s">
        <v>1379</v>
      </c>
      <c r="D20" s="8">
        <v>20</v>
      </c>
      <c r="E20" s="12" t="s">
        <v>1572</v>
      </c>
      <c r="F20" s="6">
        <v>43357</v>
      </c>
      <c r="G20" s="2" t="s">
        <v>76</v>
      </c>
      <c r="H20" s="28">
        <v>0.625</v>
      </c>
      <c r="I20" s="6">
        <v>43362</v>
      </c>
      <c r="J20" s="2" t="s">
        <v>76</v>
      </c>
      <c r="K20" s="28">
        <v>0.83333333333333337</v>
      </c>
      <c r="L20" s="2" t="s">
        <v>409</v>
      </c>
      <c r="M20" s="2">
        <v>2</v>
      </c>
      <c r="N20" s="33" t="s">
        <v>1593</v>
      </c>
      <c r="O20" s="17">
        <f t="shared" si="2"/>
        <v>5</v>
      </c>
      <c r="R20" s="5"/>
      <c r="S20" s="5"/>
      <c r="T20" s="5"/>
      <c r="V20" s="5" t="s">
        <v>83</v>
      </c>
      <c r="W20" s="5" t="s">
        <v>84</v>
      </c>
      <c r="Y20" s="14" t="s">
        <v>154</v>
      </c>
      <c r="Z20" s="14" t="s">
        <v>155</v>
      </c>
      <c r="AA20" s="14" t="s">
        <v>93</v>
      </c>
      <c r="AB20" s="14" t="s">
        <v>156</v>
      </c>
    </row>
    <row r="21" spans="1:28" x14ac:dyDescent="0.25">
      <c r="A21" s="3">
        <v>21</v>
      </c>
      <c r="B21" s="7" t="s">
        <v>1624</v>
      </c>
      <c r="C21" s="2" t="s">
        <v>1611</v>
      </c>
      <c r="D21" s="8">
        <v>21</v>
      </c>
      <c r="E21" s="12" t="s">
        <v>1378</v>
      </c>
      <c r="F21" s="6">
        <v>43485</v>
      </c>
      <c r="G21" s="2" t="s">
        <v>76</v>
      </c>
      <c r="H21" s="28">
        <v>0.625</v>
      </c>
      <c r="I21" s="6">
        <v>43491</v>
      </c>
      <c r="J21" s="2" t="s">
        <v>76</v>
      </c>
      <c r="K21" s="28">
        <v>0.625</v>
      </c>
      <c r="L21" s="2" t="s">
        <v>409</v>
      </c>
      <c r="M21" s="2">
        <v>2</v>
      </c>
      <c r="N21" s="33" t="s">
        <v>1201</v>
      </c>
      <c r="O21" s="17">
        <f t="shared" si="2"/>
        <v>6</v>
      </c>
      <c r="R21" s="5"/>
      <c r="S21" s="5"/>
      <c r="T21" s="5"/>
      <c r="V21" s="5" t="s">
        <v>85</v>
      </c>
      <c r="W21" s="5" t="s">
        <v>86</v>
      </c>
      <c r="Y21" s="14" t="s">
        <v>157</v>
      </c>
      <c r="Z21" s="14" t="s">
        <v>158</v>
      </c>
      <c r="AA21" s="14" t="s">
        <v>148</v>
      </c>
      <c r="AB21" s="14" t="s">
        <v>159</v>
      </c>
    </row>
    <row r="22" spans="1:28" x14ac:dyDescent="0.25">
      <c r="A22" s="3">
        <v>22</v>
      </c>
      <c r="B22" s="7" t="s">
        <v>1653</v>
      </c>
      <c r="C22" s="40" t="s">
        <v>1611</v>
      </c>
      <c r="D22" s="8">
        <v>22</v>
      </c>
      <c r="E22" s="12" t="s">
        <v>1651</v>
      </c>
      <c r="F22" s="6">
        <v>43635</v>
      </c>
      <c r="G22" s="40" t="s">
        <v>76</v>
      </c>
      <c r="H22" s="28">
        <v>0.45833333333333331</v>
      </c>
      <c r="I22" s="6">
        <v>43642</v>
      </c>
      <c r="J22" s="40" t="s">
        <v>76</v>
      </c>
      <c r="K22" s="28">
        <v>2.4999999999999998E-2</v>
      </c>
      <c r="L22" s="2" t="s">
        <v>409</v>
      </c>
      <c r="M22" s="2">
        <v>2</v>
      </c>
      <c r="N22" s="33" t="s">
        <v>1652</v>
      </c>
      <c r="O22" s="17">
        <f t="shared" si="2"/>
        <v>7</v>
      </c>
      <c r="R22" s="5"/>
      <c r="S22" s="5"/>
      <c r="T22" s="5"/>
      <c r="V22" s="5"/>
      <c r="W22" s="5"/>
      <c r="Y22" s="14" t="s">
        <v>160</v>
      </c>
      <c r="Z22" s="14" t="s">
        <v>161</v>
      </c>
      <c r="AA22" s="14" t="s">
        <v>126</v>
      </c>
      <c r="AB22" s="14" t="s">
        <v>162</v>
      </c>
    </row>
    <row r="23" spans="1:28" x14ac:dyDescent="0.25">
      <c r="A23" s="3">
        <v>23</v>
      </c>
      <c r="B23" s="7" t="s">
        <v>1690</v>
      </c>
      <c r="C23" s="40" t="s">
        <v>1611</v>
      </c>
      <c r="D23" s="8">
        <v>23</v>
      </c>
      <c r="E23" s="12" t="s">
        <v>998</v>
      </c>
      <c r="F23" s="38">
        <v>43665</v>
      </c>
      <c r="G23" s="2" t="s">
        <v>76</v>
      </c>
      <c r="H23" s="28">
        <v>0.41666666666666669</v>
      </c>
      <c r="I23" s="6">
        <v>43672</v>
      </c>
      <c r="J23" s="2" t="s">
        <v>76</v>
      </c>
      <c r="K23" s="28">
        <v>7.2916666666666671E-2</v>
      </c>
      <c r="L23" s="2" t="s">
        <v>409</v>
      </c>
      <c r="M23" s="2">
        <v>2</v>
      </c>
      <c r="N23" s="33" t="s">
        <v>1722</v>
      </c>
      <c r="O23" s="17">
        <f t="shared" si="1"/>
        <v>7</v>
      </c>
      <c r="Y23" s="14" t="s">
        <v>163</v>
      </c>
      <c r="Z23" s="14" t="s">
        <v>164</v>
      </c>
      <c r="AA23" s="14" t="s">
        <v>97</v>
      </c>
      <c r="AB23" s="14" t="s">
        <v>165</v>
      </c>
    </row>
    <row r="24" spans="1:28" x14ac:dyDescent="0.25">
      <c r="A24" s="3">
        <v>24</v>
      </c>
      <c r="B24" s="7" t="s">
        <v>1725</v>
      </c>
      <c r="C24" s="2" t="s">
        <v>35</v>
      </c>
      <c r="D24" s="8">
        <v>24</v>
      </c>
      <c r="E24" s="12" t="s">
        <v>1726</v>
      </c>
      <c r="F24" s="6">
        <v>43690</v>
      </c>
      <c r="G24" s="2" t="s">
        <v>76</v>
      </c>
      <c r="H24" s="28">
        <v>0.83333333333333337</v>
      </c>
      <c r="I24" s="6">
        <v>43695</v>
      </c>
      <c r="J24" s="2" t="s">
        <v>76</v>
      </c>
      <c r="K24" s="28">
        <v>0</v>
      </c>
      <c r="L24" s="2" t="s">
        <v>409</v>
      </c>
      <c r="M24" s="2">
        <v>2</v>
      </c>
      <c r="N24" s="33" t="s">
        <v>1727</v>
      </c>
      <c r="O24" s="17">
        <f t="shared" si="1"/>
        <v>5</v>
      </c>
      <c r="Y24" s="14" t="s">
        <v>166</v>
      </c>
      <c r="Z24" s="14" t="s">
        <v>167</v>
      </c>
      <c r="AA24" s="14" t="s">
        <v>126</v>
      </c>
      <c r="AB24" s="14" t="s">
        <v>168</v>
      </c>
    </row>
    <row r="25" spans="1:28" x14ac:dyDescent="0.25">
      <c r="A25" s="3">
        <v>25</v>
      </c>
      <c r="B25" s="7" t="s">
        <v>1751</v>
      </c>
      <c r="C25" s="40" t="s">
        <v>1611</v>
      </c>
      <c r="D25" s="8">
        <v>25</v>
      </c>
      <c r="E25" s="12" t="s">
        <v>1549</v>
      </c>
      <c r="F25" s="6">
        <v>43694</v>
      </c>
      <c r="G25" s="2" t="s">
        <v>76</v>
      </c>
      <c r="H25" s="28">
        <v>0.33333333333333331</v>
      </c>
      <c r="I25" s="6">
        <v>43702</v>
      </c>
      <c r="J25" s="2" t="s">
        <v>76</v>
      </c>
      <c r="K25" s="28">
        <v>5.2083333333333336E-2</v>
      </c>
      <c r="L25" s="2" t="s">
        <v>409</v>
      </c>
      <c r="M25" s="2">
        <v>2</v>
      </c>
      <c r="N25" s="33" t="s">
        <v>1752</v>
      </c>
      <c r="O25" s="17">
        <f t="shared" si="1"/>
        <v>8</v>
      </c>
      <c r="Y25" s="14" t="s">
        <v>169</v>
      </c>
      <c r="Z25" s="14" t="s">
        <v>170</v>
      </c>
      <c r="AA25" s="14" t="s">
        <v>126</v>
      </c>
      <c r="AB25" s="14" t="s">
        <v>171</v>
      </c>
    </row>
    <row r="26" spans="1:28" x14ac:dyDescent="0.25">
      <c r="A26" s="3">
        <v>26</v>
      </c>
      <c r="B26" s="7" t="str">
        <f t="shared" ref="B26:B65" si="3">CONCATENATE(C26,D26)</f>
        <v/>
      </c>
      <c r="D26" s="8"/>
      <c r="E26" s="12"/>
      <c r="F26" s="6"/>
      <c r="H26" s="7"/>
      <c r="I26" s="6"/>
      <c r="K26" s="7"/>
      <c r="N26" s="33"/>
      <c r="O26" s="17">
        <f t="shared" si="1"/>
        <v>0</v>
      </c>
      <c r="Y26" s="14" t="s">
        <v>172</v>
      </c>
      <c r="Z26" s="14" t="s">
        <v>173</v>
      </c>
      <c r="AA26" s="14" t="s">
        <v>126</v>
      </c>
      <c r="AB26" s="14" t="s">
        <v>174</v>
      </c>
    </row>
    <row r="27" spans="1:28" x14ac:dyDescent="0.25">
      <c r="A27" s="3">
        <v>27</v>
      </c>
      <c r="B27" s="7" t="str">
        <f t="shared" si="3"/>
        <v/>
      </c>
      <c r="D27" s="8"/>
      <c r="E27" s="12"/>
      <c r="F27" s="6"/>
      <c r="H27" s="7"/>
      <c r="I27" s="6"/>
      <c r="K27" s="7"/>
      <c r="N27" s="33"/>
      <c r="O27" s="17">
        <f t="shared" si="1"/>
        <v>0</v>
      </c>
      <c r="Y27" s="14" t="s">
        <v>175</v>
      </c>
      <c r="Z27" s="14" t="s">
        <v>176</v>
      </c>
      <c r="AA27" s="14" t="s">
        <v>126</v>
      </c>
      <c r="AB27" s="14" t="s">
        <v>177</v>
      </c>
    </row>
    <row r="28" spans="1:28" x14ac:dyDescent="0.25">
      <c r="A28" s="3">
        <v>28</v>
      </c>
      <c r="B28" s="7" t="str">
        <f t="shared" si="3"/>
        <v/>
      </c>
      <c r="D28" s="8"/>
      <c r="E28" s="12"/>
      <c r="F28" s="6"/>
      <c r="H28" s="7"/>
      <c r="I28" s="6"/>
      <c r="K28" s="7"/>
      <c r="N28" s="33"/>
      <c r="O28" s="17">
        <f t="shared" si="1"/>
        <v>0</v>
      </c>
      <c r="Y28" s="14" t="s">
        <v>178</v>
      </c>
      <c r="Z28" s="14" t="s">
        <v>179</v>
      </c>
      <c r="AA28" s="14" t="s">
        <v>148</v>
      </c>
      <c r="AB28" s="14" t="s">
        <v>180</v>
      </c>
    </row>
    <row r="29" spans="1:28" x14ac:dyDescent="0.25">
      <c r="A29" s="3">
        <v>29</v>
      </c>
      <c r="B29" s="7" t="str">
        <f t="shared" si="3"/>
        <v/>
      </c>
      <c r="D29" s="8"/>
      <c r="E29" s="12"/>
      <c r="F29" s="6"/>
      <c r="H29" s="7"/>
      <c r="I29" s="6"/>
      <c r="K29" s="7"/>
      <c r="N29" s="33"/>
      <c r="O29" s="17">
        <f t="shared" si="1"/>
        <v>0</v>
      </c>
      <c r="Y29" s="14" t="s">
        <v>181</v>
      </c>
      <c r="Z29" s="14" t="s">
        <v>182</v>
      </c>
      <c r="AA29" s="14" t="s">
        <v>152</v>
      </c>
      <c r="AB29" s="14" t="s">
        <v>183</v>
      </c>
    </row>
    <row r="30" spans="1:28" x14ac:dyDescent="0.25">
      <c r="A30" s="3">
        <v>30</v>
      </c>
      <c r="B30" s="7" t="str">
        <f t="shared" si="3"/>
        <v/>
      </c>
      <c r="D30" s="8"/>
      <c r="E30" s="12"/>
      <c r="F30" s="6"/>
      <c r="H30" s="7"/>
      <c r="I30" s="6"/>
      <c r="K30" s="7"/>
      <c r="N30" s="33"/>
      <c r="O30" s="17">
        <f t="shared" si="1"/>
        <v>0</v>
      </c>
      <c r="Y30" s="14" t="s">
        <v>184</v>
      </c>
      <c r="Z30" s="14" t="s">
        <v>185</v>
      </c>
      <c r="AA30" s="14" t="s">
        <v>119</v>
      </c>
      <c r="AB30" s="14" t="s">
        <v>186</v>
      </c>
    </row>
    <row r="31" spans="1:28" x14ac:dyDescent="0.25">
      <c r="A31" s="3">
        <v>31</v>
      </c>
      <c r="B31" s="7" t="str">
        <f t="shared" si="3"/>
        <v/>
      </c>
      <c r="D31" s="8"/>
      <c r="E31" s="12"/>
      <c r="F31" s="6"/>
      <c r="H31" s="7"/>
      <c r="I31" s="6"/>
      <c r="K31" s="7"/>
      <c r="N31" s="33"/>
      <c r="O31" s="17">
        <f t="shared" si="1"/>
        <v>0</v>
      </c>
      <c r="Y31" s="14" t="s">
        <v>187</v>
      </c>
      <c r="Z31" s="14" t="s">
        <v>188</v>
      </c>
      <c r="AA31" s="14" t="s">
        <v>119</v>
      </c>
      <c r="AB31" s="14" t="s">
        <v>189</v>
      </c>
    </row>
    <row r="32" spans="1:28" x14ac:dyDescent="0.25">
      <c r="A32" s="3">
        <v>32</v>
      </c>
      <c r="B32" s="7" t="str">
        <f t="shared" si="3"/>
        <v/>
      </c>
      <c r="D32" s="8"/>
      <c r="E32" s="12"/>
      <c r="F32" s="6"/>
      <c r="H32" s="7"/>
      <c r="I32" s="6"/>
      <c r="K32" s="7"/>
      <c r="N32" s="33"/>
      <c r="O32" s="17">
        <f t="shared" si="1"/>
        <v>0</v>
      </c>
      <c r="Y32" s="14" t="s">
        <v>190</v>
      </c>
      <c r="Z32" s="14" t="s">
        <v>191</v>
      </c>
      <c r="AA32" s="14" t="s">
        <v>192</v>
      </c>
      <c r="AB32" s="14" t="s">
        <v>193</v>
      </c>
    </row>
    <row r="33" spans="1:28" x14ac:dyDescent="0.25">
      <c r="A33" s="3">
        <v>33</v>
      </c>
      <c r="B33" s="7" t="str">
        <f t="shared" si="3"/>
        <v/>
      </c>
      <c r="D33" s="8"/>
      <c r="E33" s="12"/>
      <c r="F33" s="6"/>
      <c r="H33" s="7"/>
      <c r="I33" s="6"/>
      <c r="K33" s="7"/>
      <c r="N33" s="33"/>
      <c r="O33" s="17">
        <f t="shared" si="1"/>
        <v>0</v>
      </c>
      <c r="Y33" s="14" t="s">
        <v>194</v>
      </c>
      <c r="Z33" s="14" t="s">
        <v>195</v>
      </c>
      <c r="AA33" s="14" t="s">
        <v>97</v>
      </c>
      <c r="AB33" s="14" t="s">
        <v>196</v>
      </c>
    </row>
    <row r="34" spans="1:28" x14ac:dyDescent="0.25">
      <c r="A34" s="3">
        <v>34</v>
      </c>
      <c r="B34" s="7" t="str">
        <f t="shared" si="3"/>
        <v/>
      </c>
      <c r="D34" s="8"/>
      <c r="E34" s="12"/>
      <c r="F34" s="6"/>
      <c r="H34" s="7"/>
      <c r="I34" s="6"/>
      <c r="K34" s="7"/>
      <c r="N34" s="33"/>
      <c r="O34" s="17">
        <f t="shared" si="1"/>
        <v>0</v>
      </c>
      <c r="Y34" s="14" t="s">
        <v>197</v>
      </c>
      <c r="Z34" s="14" t="s">
        <v>198</v>
      </c>
      <c r="AA34" s="14" t="s">
        <v>119</v>
      </c>
      <c r="AB34" s="14" t="s">
        <v>199</v>
      </c>
    </row>
    <row r="35" spans="1:28" x14ac:dyDescent="0.25">
      <c r="A35" s="3">
        <v>35</v>
      </c>
      <c r="B35" s="7" t="str">
        <f t="shared" si="3"/>
        <v/>
      </c>
      <c r="D35" s="8"/>
      <c r="E35" s="12"/>
      <c r="F35" s="6"/>
      <c r="H35" s="7"/>
      <c r="I35" s="6"/>
      <c r="K35" s="7"/>
      <c r="N35" s="33"/>
      <c r="O35" s="17">
        <f t="shared" si="1"/>
        <v>0</v>
      </c>
      <c r="Y35" s="14" t="s">
        <v>200</v>
      </c>
      <c r="Z35" s="14" t="s">
        <v>201</v>
      </c>
      <c r="AA35" s="14" t="s">
        <v>93</v>
      </c>
      <c r="AB35" s="14" t="s">
        <v>202</v>
      </c>
    </row>
    <row r="36" spans="1:28" x14ac:dyDescent="0.25">
      <c r="A36" s="3">
        <v>36</v>
      </c>
      <c r="B36" s="7" t="str">
        <f t="shared" si="3"/>
        <v/>
      </c>
      <c r="D36" s="8"/>
      <c r="E36" s="12"/>
      <c r="F36" s="6"/>
      <c r="H36" s="7"/>
      <c r="I36" s="6"/>
      <c r="K36" s="7"/>
      <c r="N36" s="33"/>
      <c r="O36" s="17">
        <f t="shared" si="1"/>
        <v>0</v>
      </c>
      <c r="Y36" s="14" t="s">
        <v>203</v>
      </c>
      <c r="Z36" s="14" t="s">
        <v>204</v>
      </c>
      <c r="AA36" s="14" t="s">
        <v>152</v>
      </c>
      <c r="AB36" s="14" t="s">
        <v>205</v>
      </c>
    </row>
    <row r="37" spans="1:28" x14ac:dyDescent="0.25">
      <c r="A37" s="3">
        <v>37</v>
      </c>
      <c r="B37" s="7" t="str">
        <f t="shared" si="3"/>
        <v/>
      </c>
      <c r="D37" s="8"/>
      <c r="E37" s="12"/>
      <c r="F37" s="6"/>
      <c r="H37" s="7"/>
      <c r="I37" s="6"/>
      <c r="K37" s="7"/>
      <c r="N37" s="33"/>
      <c r="O37" s="17">
        <f t="shared" si="1"/>
        <v>0</v>
      </c>
      <c r="Y37" s="14" t="s">
        <v>206</v>
      </c>
      <c r="Z37" s="14" t="s">
        <v>207</v>
      </c>
      <c r="AA37" s="14" t="s">
        <v>126</v>
      </c>
      <c r="AB37" s="14" t="s">
        <v>208</v>
      </c>
    </row>
    <row r="38" spans="1:28" x14ac:dyDescent="0.25">
      <c r="A38" s="3">
        <v>38</v>
      </c>
      <c r="B38" s="7" t="str">
        <f t="shared" si="3"/>
        <v/>
      </c>
      <c r="D38" s="8"/>
      <c r="E38" s="12"/>
      <c r="F38" s="6"/>
      <c r="H38" s="7"/>
      <c r="I38" s="6"/>
      <c r="K38" s="7"/>
      <c r="N38" s="33"/>
      <c r="O38" s="17">
        <f t="shared" si="1"/>
        <v>0</v>
      </c>
      <c r="Y38" s="14" t="s">
        <v>209</v>
      </c>
      <c r="Z38" s="14" t="s">
        <v>210</v>
      </c>
      <c r="AA38" s="14" t="s">
        <v>211</v>
      </c>
      <c r="AB38" s="14" t="s">
        <v>212</v>
      </c>
    </row>
    <row r="39" spans="1:28" x14ac:dyDescent="0.25">
      <c r="A39" s="3">
        <v>39</v>
      </c>
      <c r="B39" s="7" t="str">
        <f t="shared" si="3"/>
        <v/>
      </c>
      <c r="D39" s="8"/>
      <c r="E39" s="12"/>
      <c r="F39" s="6"/>
      <c r="H39" s="7"/>
      <c r="I39" s="6"/>
      <c r="K39" s="7"/>
      <c r="N39" s="33"/>
      <c r="O39" s="17">
        <f t="shared" si="1"/>
        <v>0</v>
      </c>
      <c r="Y39" s="14" t="s">
        <v>213</v>
      </c>
      <c r="Z39" s="14" t="s">
        <v>214</v>
      </c>
      <c r="AA39" s="14" t="s">
        <v>211</v>
      </c>
      <c r="AB39" s="14" t="s">
        <v>215</v>
      </c>
    </row>
    <row r="40" spans="1:28" x14ac:dyDescent="0.25">
      <c r="A40" s="3">
        <v>40</v>
      </c>
      <c r="B40" s="7" t="str">
        <f t="shared" si="3"/>
        <v/>
      </c>
      <c r="D40" s="8"/>
      <c r="E40" s="12"/>
      <c r="F40" s="6"/>
      <c r="H40" s="7"/>
      <c r="I40" s="6"/>
      <c r="K40" s="7"/>
      <c r="N40" s="33"/>
      <c r="O40" s="17">
        <f t="shared" si="1"/>
        <v>0</v>
      </c>
      <c r="Y40" s="14" t="s">
        <v>216</v>
      </c>
      <c r="Z40" s="14" t="s">
        <v>217</v>
      </c>
      <c r="AA40" s="14" t="s">
        <v>119</v>
      </c>
      <c r="AB40" s="14" t="s">
        <v>218</v>
      </c>
    </row>
    <row r="41" spans="1:28" x14ac:dyDescent="0.25">
      <c r="A41" s="3">
        <v>41</v>
      </c>
      <c r="B41" s="7" t="str">
        <f t="shared" si="3"/>
        <v/>
      </c>
      <c r="D41" s="8"/>
      <c r="E41" s="12"/>
      <c r="F41" s="6"/>
      <c r="H41" s="7"/>
      <c r="I41" s="6"/>
      <c r="K41" s="7"/>
      <c r="N41" s="33"/>
      <c r="O41" s="17">
        <f t="shared" si="1"/>
        <v>0</v>
      </c>
      <c r="Y41" s="14" t="s">
        <v>219</v>
      </c>
      <c r="Z41" s="14" t="s">
        <v>220</v>
      </c>
      <c r="AA41" s="14" t="s">
        <v>211</v>
      </c>
      <c r="AB41" s="14" t="s">
        <v>221</v>
      </c>
    </row>
    <row r="42" spans="1:28" x14ac:dyDescent="0.25">
      <c r="A42" s="3">
        <v>42</v>
      </c>
      <c r="B42" s="7" t="str">
        <f t="shared" si="3"/>
        <v/>
      </c>
      <c r="D42" s="8"/>
      <c r="E42" s="12"/>
      <c r="F42" s="6"/>
      <c r="H42" s="7"/>
      <c r="I42" s="6"/>
      <c r="K42" s="7"/>
      <c r="N42" s="33"/>
      <c r="O42" s="17">
        <f t="shared" si="1"/>
        <v>0</v>
      </c>
      <c r="Y42" s="14" t="s">
        <v>222</v>
      </c>
      <c r="Z42" s="14" t="s">
        <v>223</v>
      </c>
      <c r="AA42" s="14" t="s">
        <v>119</v>
      </c>
      <c r="AB42" s="14" t="s">
        <v>224</v>
      </c>
    </row>
    <row r="43" spans="1:28" x14ac:dyDescent="0.25">
      <c r="A43" s="3">
        <v>43</v>
      </c>
      <c r="B43" s="7" t="str">
        <f t="shared" si="3"/>
        <v/>
      </c>
      <c r="D43" s="8"/>
      <c r="E43" s="12"/>
      <c r="F43" s="6"/>
      <c r="H43" s="7"/>
      <c r="I43" s="6"/>
      <c r="K43" s="7"/>
      <c r="N43" s="33"/>
      <c r="O43" s="17">
        <f t="shared" si="1"/>
        <v>0</v>
      </c>
      <c r="Y43" s="14" t="s">
        <v>225</v>
      </c>
      <c r="Z43" s="14" t="s">
        <v>226</v>
      </c>
      <c r="AA43" s="14" t="s">
        <v>211</v>
      </c>
      <c r="AB43" s="14" t="s">
        <v>227</v>
      </c>
    </row>
    <row r="44" spans="1:28" x14ac:dyDescent="0.25">
      <c r="A44" s="3">
        <v>44</v>
      </c>
      <c r="B44" s="7" t="str">
        <f t="shared" si="3"/>
        <v/>
      </c>
      <c r="D44" s="8"/>
      <c r="E44" s="12"/>
      <c r="F44" s="6"/>
      <c r="H44" s="7"/>
      <c r="I44" s="6"/>
      <c r="K44" s="7"/>
      <c r="N44" s="33"/>
      <c r="O44" s="17">
        <f t="shared" si="1"/>
        <v>0</v>
      </c>
      <c r="Y44" s="14" t="s">
        <v>228</v>
      </c>
      <c r="Z44" s="14" t="s">
        <v>229</v>
      </c>
      <c r="AA44" s="14" t="s">
        <v>211</v>
      </c>
      <c r="AB44" s="14" t="s">
        <v>230</v>
      </c>
    </row>
    <row r="45" spans="1:28" x14ac:dyDescent="0.25">
      <c r="A45" s="3">
        <v>45</v>
      </c>
      <c r="B45" s="7" t="str">
        <f t="shared" si="3"/>
        <v/>
      </c>
      <c r="D45" s="8"/>
      <c r="E45" s="12"/>
      <c r="F45" s="6"/>
      <c r="H45" s="7"/>
      <c r="I45" s="6"/>
      <c r="K45" s="7"/>
      <c r="N45" s="33"/>
      <c r="O45" s="17">
        <f t="shared" si="1"/>
        <v>0</v>
      </c>
      <c r="Y45" s="14" t="s">
        <v>231</v>
      </c>
      <c r="Z45" s="14" t="s">
        <v>232</v>
      </c>
      <c r="AA45" s="14" t="s">
        <v>211</v>
      </c>
      <c r="AB45" s="14" t="s">
        <v>233</v>
      </c>
    </row>
    <row r="46" spans="1:28" x14ac:dyDescent="0.25">
      <c r="A46" s="3">
        <v>46</v>
      </c>
      <c r="B46" s="7" t="str">
        <f t="shared" si="3"/>
        <v/>
      </c>
      <c r="D46" s="8"/>
      <c r="E46" s="12"/>
      <c r="F46" s="6"/>
      <c r="H46" s="7"/>
      <c r="I46" s="6"/>
      <c r="K46" s="7"/>
      <c r="N46" s="33"/>
      <c r="O46" s="17">
        <f t="shared" si="1"/>
        <v>0</v>
      </c>
      <c r="Y46" s="14" t="s">
        <v>234</v>
      </c>
      <c r="Z46" s="14" t="s">
        <v>235</v>
      </c>
      <c r="AA46" s="14" t="s">
        <v>119</v>
      </c>
      <c r="AB46" s="14" t="s">
        <v>236</v>
      </c>
    </row>
    <row r="47" spans="1:28" x14ac:dyDescent="0.25">
      <c r="A47" s="3">
        <v>47</v>
      </c>
      <c r="B47" s="7" t="str">
        <f t="shared" si="3"/>
        <v/>
      </c>
      <c r="D47" s="8"/>
      <c r="E47" s="12"/>
      <c r="F47" s="6"/>
      <c r="H47" s="7"/>
      <c r="I47" s="6"/>
      <c r="K47" s="7"/>
      <c r="N47" s="33"/>
      <c r="O47" s="17">
        <f t="shared" si="1"/>
        <v>0</v>
      </c>
      <c r="Y47" s="14" t="s">
        <v>237</v>
      </c>
      <c r="Z47" s="14" t="s">
        <v>238</v>
      </c>
      <c r="AA47" s="14" t="s">
        <v>119</v>
      </c>
      <c r="AB47" s="14" t="s">
        <v>239</v>
      </c>
    </row>
    <row r="48" spans="1:28" x14ac:dyDescent="0.25">
      <c r="A48" s="3">
        <v>48</v>
      </c>
      <c r="B48" s="7" t="str">
        <f t="shared" si="3"/>
        <v/>
      </c>
      <c r="D48" s="8"/>
      <c r="E48" s="12"/>
      <c r="F48" s="6"/>
      <c r="H48" s="7"/>
      <c r="I48" s="6"/>
      <c r="K48" s="7"/>
      <c r="N48" s="33"/>
      <c r="O48" s="17">
        <f t="shared" si="1"/>
        <v>0</v>
      </c>
      <c r="Y48" s="14" t="s">
        <v>240</v>
      </c>
      <c r="Z48" s="14" t="s">
        <v>241</v>
      </c>
      <c r="AA48" s="14" t="s">
        <v>97</v>
      </c>
      <c r="AB48" s="14" t="s">
        <v>242</v>
      </c>
    </row>
    <row r="49" spans="1:28" x14ac:dyDescent="0.25">
      <c r="A49" s="3">
        <v>49</v>
      </c>
      <c r="B49" s="7" t="str">
        <f t="shared" si="3"/>
        <v/>
      </c>
      <c r="D49" s="8"/>
      <c r="E49" s="12"/>
      <c r="F49" s="6"/>
      <c r="H49" s="7"/>
      <c r="I49" s="6"/>
      <c r="K49" s="7"/>
      <c r="N49" s="33"/>
      <c r="O49" s="17">
        <f t="shared" si="1"/>
        <v>0</v>
      </c>
      <c r="Y49" s="14" t="s">
        <v>243</v>
      </c>
      <c r="Z49" s="14" t="s">
        <v>244</v>
      </c>
      <c r="AA49" s="14" t="s">
        <v>152</v>
      </c>
      <c r="AB49" s="14" t="s">
        <v>245</v>
      </c>
    </row>
    <row r="50" spans="1:28" x14ac:dyDescent="0.25">
      <c r="A50" s="3">
        <v>50</v>
      </c>
      <c r="B50" s="7" t="str">
        <f t="shared" si="3"/>
        <v/>
      </c>
      <c r="D50" s="8"/>
      <c r="E50" s="12"/>
      <c r="F50" s="6"/>
      <c r="H50" s="7"/>
      <c r="I50" s="6"/>
      <c r="K50" s="7"/>
      <c r="N50" s="33"/>
      <c r="O50" s="17">
        <f t="shared" si="1"/>
        <v>0</v>
      </c>
      <c r="Y50" s="14" t="s">
        <v>246</v>
      </c>
      <c r="Z50" s="14" t="s">
        <v>247</v>
      </c>
      <c r="AA50" s="14" t="s">
        <v>119</v>
      </c>
      <c r="AB50" s="14" t="s">
        <v>248</v>
      </c>
    </row>
    <row r="51" spans="1:28" x14ac:dyDescent="0.25">
      <c r="A51" s="3">
        <v>51</v>
      </c>
      <c r="B51" s="7" t="str">
        <f t="shared" si="3"/>
        <v/>
      </c>
      <c r="D51" s="8"/>
      <c r="E51" s="12"/>
      <c r="F51" s="6"/>
      <c r="H51" s="7"/>
      <c r="I51" s="6"/>
      <c r="K51" s="7"/>
      <c r="N51" s="33"/>
      <c r="O51" s="17">
        <f t="shared" si="1"/>
        <v>0</v>
      </c>
      <c r="Y51" s="14" t="s">
        <v>249</v>
      </c>
      <c r="Z51" s="14" t="s">
        <v>250</v>
      </c>
      <c r="AA51" s="14" t="s">
        <v>126</v>
      </c>
      <c r="AB51" s="14" t="s">
        <v>251</v>
      </c>
    </row>
    <row r="52" spans="1:28" x14ac:dyDescent="0.25">
      <c r="A52" s="3">
        <v>52</v>
      </c>
      <c r="B52" s="7" t="str">
        <f t="shared" si="3"/>
        <v/>
      </c>
      <c r="D52" s="8"/>
      <c r="E52" s="12"/>
      <c r="F52" s="6"/>
      <c r="H52" s="7"/>
      <c r="I52" s="6"/>
      <c r="K52" s="7"/>
      <c r="N52" s="33"/>
      <c r="O52" s="17">
        <f t="shared" si="1"/>
        <v>0</v>
      </c>
      <c r="Y52" s="14" t="s">
        <v>252</v>
      </c>
      <c r="Z52" s="14" t="s">
        <v>253</v>
      </c>
      <c r="AA52" s="14" t="s">
        <v>126</v>
      </c>
      <c r="AB52" s="14" t="s">
        <v>254</v>
      </c>
    </row>
    <row r="53" spans="1:28" x14ac:dyDescent="0.25">
      <c r="A53" s="3">
        <v>53</v>
      </c>
      <c r="B53" s="7" t="str">
        <f t="shared" si="3"/>
        <v/>
      </c>
      <c r="D53" s="8"/>
      <c r="E53" s="12"/>
      <c r="F53" s="6"/>
      <c r="H53" s="7"/>
      <c r="I53" s="6"/>
      <c r="K53" s="7"/>
      <c r="N53" s="33"/>
      <c r="O53" s="17">
        <f t="shared" si="1"/>
        <v>0</v>
      </c>
      <c r="Y53" s="14" t="s">
        <v>255</v>
      </c>
      <c r="Z53" s="14" t="s">
        <v>256</v>
      </c>
      <c r="AA53" s="14" t="s">
        <v>126</v>
      </c>
      <c r="AB53" s="14" t="s">
        <v>257</v>
      </c>
    </row>
    <row r="54" spans="1:28" x14ac:dyDescent="0.25">
      <c r="A54" s="3">
        <v>54</v>
      </c>
      <c r="B54" s="7" t="str">
        <f t="shared" si="3"/>
        <v/>
      </c>
      <c r="D54" s="8"/>
      <c r="E54" s="12"/>
      <c r="F54" s="6"/>
      <c r="H54" s="7"/>
      <c r="I54" s="6"/>
      <c r="K54" s="7"/>
      <c r="N54" s="33"/>
      <c r="O54" s="17">
        <f t="shared" si="1"/>
        <v>0</v>
      </c>
      <c r="Y54" s="14" t="s">
        <v>258</v>
      </c>
      <c r="Z54" s="14" t="s">
        <v>259</v>
      </c>
      <c r="AA54" s="14" t="s">
        <v>97</v>
      </c>
      <c r="AB54" s="14" t="s">
        <v>260</v>
      </c>
    </row>
    <row r="55" spans="1:28" x14ac:dyDescent="0.25">
      <c r="A55" s="3">
        <v>55</v>
      </c>
      <c r="B55" s="7" t="str">
        <f t="shared" si="3"/>
        <v/>
      </c>
      <c r="D55" s="8"/>
      <c r="E55" s="12"/>
      <c r="F55" s="6"/>
      <c r="H55" s="7"/>
      <c r="I55" s="6"/>
      <c r="K55" s="7"/>
      <c r="N55" s="33"/>
      <c r="O55" s="17">
        <f t="shared" si="1"/>
        <v>0</v>
      </c>
      <c r="Y55" s="14" t="s">
        <v>261</v>
      </c>
      <c r="Z55" s="14" t="s">
        <v>262</v>
      </c>
      <c r="AA55" s="14" t="s">
        <v>126</v>
      </c>
      <c r="AB55" s="14" t="s">
        <v>263</v>
      </c>
    </row>
    <row r="56" spans="1:28" x14ac:dyDescent="0.25">
      <c r="A56" s="3">
        <v>56</v>
      </c>
      <c r="B56" s="7" t="str">
        <f t="shared" si="3"/>
        <v/>
      </c>
      <c r="D56" s="8"/>
      <c r="E56" s="12"/>
      <c r="F56" s="6"/>
      <c r="H56" s="7"/>
      <c r="I56" s="6"/>
      <c r="K56" s="7"/>
      <c r="N56" s="33"/>
      <c r="O56" s="17">
        <f t="shared" si="1"/>
        <v>0</v>
      </c>
      <c r="Y56" s="14" t="s">
        <v>264</v>
      </c>
      <c r="Z56" s="14" t="s">
        <v>265</v>
      </c>
      <c r="AA56" s="14" t="s">
        <v>266</v>
      </c>
      <c r="AB56" s="14" t="s">
        <v>267</v>
      </c>
    </row>
    <row r="57" spans="1:28" x14ac:dyDescent="0.25">
      <c r="A57" s="3">
        <v>57</v>
      </c>
      <c r="B57" s="7" t="str">
        <f t="shared" si="3"/>
        <v/>
      </c>
      <c r="D57" s="8"/>
      <c r="E57" s="12"/>
      <c r="F57" s="6"/>
      <c r="H57" s="7"/>
      <c r="I57" s="6"/>
      <c r="K57" s="7"/>
      <c r="N57" s="33"/>
      <c r="O57" s="17">
        <f t="shared" si="1"/>
        <v>0</v>
      </c>
      <c r="Y57" s="14" t="s">
        <v>268</v>
      </c>
      <c r="Z57" s="14" t="s">
        <v>269</v>
      </c>
      <c r="AA57" s="14" t="s">
        <v>93</v>
      </c>
      <c r="AB57" s="14" t="s">
        <v>270</v>
      </c>
    </row>
    <row r="58" spans="1:28" x14ac:dyDescent="0.25">
      <c r="A58" s="3">
        <v>58</v>
      </c>
      <c r="B58" s="7" t="str">
        <f t="shared" si="3"/>
        <v/>
      </c>
      <c r="D58" s="8"/>
      <c r="E58" s="12"/>
      <c r="F58" s="6"/>
      <c r="H58" s="7"/>
      <c r="I58" s="6"/>
      <c r="K58" s="7"/>
      <c r="N58" s="33"/>
      <c r="O58" s="17">
        <f t="shared" si="1"/>
        <v>0</v>
      </c>
      <c r="Y58" s="14" t="s">
        <v>271</v>
      </c>
      <c r="Z58" s="14" t="s">
        <v>272</v>
      </c>
      <c r="AA58" s="14" t="s">
        <v>266</v>
      </c>
      <c r="AB58" s="14" t="s">
        <v>273</v>
      </c>
    </row>
    <row r="59" spans="1:28" x14ac:dyDescent="0.25">
      <c r="A59" s="3">
        <v>59</v>
      </c>
      <c r="B59" s="7" t="str">
        <f t="shared" si="3"/>
        <v/>
      </c>
      <c r="D59" s="8"/>
      <c r="E59" s="12"/>
      <c r="F59" s="6"/>
      <c r="H59" s="7"/>
      <c r="I59" s="6"/>
      <c r="K59" s="7"/>
      <c r="N59" s="33"/>
      <c r="O59" s="17">
        <f t="shared" si="1"/>
        <v>0</v>
      </c>
      <c r="Y59" s="14" t="s">
        <v>274</v>
      </c>
      <c r="Z59" s="14" t="s">
        <v>275</v>
      </c>
      <c r="AA59" s="14" t="s">
        <v>266</v>
      </c>
      <c r="AB59" s="14" t="s">
        <v>276</v>
      </c>
    </row>
    <row r="60" spans="1:28" x14ac:dyDescent="0.25">
      <c r="A60" s="3">
        <v>60</v>
      </c>
      <c r="B60" s="7" t="str">
        <f t="shared" si="3"/>
        <v/>
      </c>
      <c r="D60" s="8"/>
      <c r="E60" s="12"/>
      <c r="F60" s="6"/>
      <c r="H60" s="7"/>
      <c r="I60" s="6"/>
      <c r="K60" s="7"/>
      <c r="N60" s="33"/>
      <c r="O60" s="17">
        <f t="shared" si="1"/>
        <v>0</v>
      </c>
      <c r="Y60" s="14" t="s">
        <v>277</v>
      </c>
      <c r="Z60" s="14" t="s">
        <v>278</v>
      </c>
      <c r="AA60" s="14" t="s">
        <v>93</v>
      </c>
      <c r="AB60" s="14" t="s">
        <v>279</v>
      </c>
    </row>
    <row r="61" spans="1:28" x14ac:dyDescent="0.25">
      <c r="A61" s="3">
        <v>61</v>
      </c>
      <c r="B61" s="7" t="str">
        <f t="shared" si="3"/>
        <v/>
      </c>
      <c r="D61" s="8"/>
      <c r="E61" s="12"/>
      <c r="F61" s="6"/>
      <c r="H61" s="7"/>
      <c r="I61" s="6"/>
      <c r="K61" s="7"/>
      <c r="N61" s="33"/>
      <c r="O61" s="17">
        <f t="shared" si="1"/>
        <v>0</v>
      </c>
      <c r="Y61" s="14" t="s">
        <v>280</v>
      </c>
      <c r="Z61" s="14" t="s">
        <v>281</v>
      </c>
      <c r="AA61" s="14" t="s">
        <v>93</v>
      </c>
      <c r="AB61" s="14" t="s">
        <v>282</v>
      </c>
    </row>
    <row r="62" spans="1:28" x14ac:dyDescent="0.25">
      <c r="A62" s="3">
        <v>62</v>
      </c>
      <c r="B62" s="7" t="str">
        <f t="shared" si="3"/>
        <v/>
      </c>
      <c r="D62" s="8"/>
      <c r="E62" s="12"/>
      <c r="F62" s="6"/>
      <c r="H62" s="7"/>
      <c r="I62" s="6"/>
      <c r="K62" s="7"/>
      <c r="N62" s="33"/>
      <c r="O62" s="17">
        <f t="shared" si="1"/>
        <v>0</v>
      </c>
      <c r="Y62" s="14" t="s">
        <v>283</v>
      </c>
      <c r="Z62" s="14" t="s">
        <v>284</v>
      </c>
      <c r="AA62" s="14" t="s">
        <v>93</v>
      </c>
      <c r="AB62" s="14" t="s">
        <v>285</v>
      </c>
    </row>
    <row r="63" spans="1:28" x14ac:dyDescent="0.25">
      <c r="A63" s="3">
        <v>63</v>
      </c>
      <c r="B63" s="7" t="str">
        <f t="shared" si="3"/>
        <v/>
      </c>
      <c r="D63" s="8"/>
      <c r="E63" s="12"/>
      <c r="F63" s="6"/>
      <c r="H63" s="7"/>
      <c r="I63" s="6"/>
      <c r="K63" s="7"/>
      <c r="N63" s="33"/>
      <c r="O63" s="17">
        <f t="shared" si="1"/>
        <v>0</v>
      </c>
      <c r="Y63" s="14" t="s">
        <v>286</v>
      </c>
      <c r="Z63" s="14" t="s">
        <v>287</v>
      </c>
      <c r="AA63" s="14" t="s">
        <v>119</v>
      </c>
      <c r="AB63" s="14" t="s">
        <v>288</v>
      </c>
    </row>
    <row r="64" spans="1:28" x14ac:dyDescent="0.25">
      <c r="A64" s="3">
        <v>64</v>
      </c>
      <c r="B64" s="7" t="str">
        <f t="shared" si="3"/>
        <v/>
      </c>
      <c r="D64" s="8"/>
      <c r="E64" s="12"/>
      <c r="F64" s="6"/>
      <c r="H64" s="7"/>
      <c r="I64" s="6"/>
      <c r="K64" s="7"/>
      <c r="N64" s="33"/>
      <c r="O64" s="17">
        <f t="shared" si="1"/>
        <v>0</v>
      </c>
      <c r="Y64" s="14" t="s">
        <v>289</v>
      </c>
      <c r="Z64" s="14" t="s">
        <v>290</v>
      </c>
      <c r="AA64" s="14" t="s">
        <v>126</v>
      </c>
      <c r="AB64" s="14" t="s">
        <v>291</v>
      </c>
    </row>
    <row r="65" spans="1:28" x14ac:dyDescent="0.25">
      <c r="A65" s="3">
        <v>65</v>
      </c>
      <c r="B65" s="7" t="str">
        <f t="shared" si="3"/>
        <v/>
      </c>
      <c r="D65" s="8"/>
      <c r="E65" s="12"/>
      <c r="F65" s="6"/>
      <c r="H65" s="7"/>
      <c r="I65" s="6"/>
      <c r="K65" s="7"/>
      <c r="N65" s="33"/>
      <c r="O65" s="17">
        <f t="shared" si="1"/>
        <v>0</v>
      </c>
      <c r="Y65" s="14" t="s">
        <v>292</v>
      </c>
      <c r="Z65" s="14" t="s">
        <v>293</v>
      </c>
      <c r="AA65" s="14" t="s">
        <v>126</v>
      </c>
      <c r="AB65" s="14" t="s">
        <v>294</v>
      </c>
    </row>
    <row r="66" spans="1:28" x14ac:dyDescent="0.25">
      <c r="A66" s="3">
        <v>66</v>
      </c>
      <c r="B66" s="7" t="str">
        <f t="shared" ref="B66:B129" si="4">CONCATENATE(C66,D66)</f>
        <v/>
      </c>
      <c r="D66" s="8"/>
      <c r="E66" s="12"/>
      <c r="F66" s="6"/>
      <c r="H66" s="7"/>
      <c r="I66" s="6"/>
      <c r="K66" s="7"/>
      <c r="N66" s="33"/>
      <c r="O66" s="17">
        <f t="shared" si="1"/>
        <v>0</v>
      </c>
      <c r="Y66" s="14" t="s">
        <v>295</v>
      </c>
      <c r="Z66" s="14" t="s">
        <v>296</v>
      </c>
      <c r="AA66" s="14" t="s">
        <v>126</v>
      </c>
      <c r="AB66" s="14" t="s">
        <v>297</v>
      </c>
    </row>
    <row r="67" spans="1:28" x14ac:dyDescent="0.25">
      <c r="A67" s="3">
        <v>67</v>
      </c>
      <c r="B67" s="7" t="str">
        <f t="shared" si="4"/>
        <v/>
      </c>
      <c r="D67" s="8"/>
      <c r="E67" s="12"/>
      <c r="F67" s="6"/>
      <c r="H67" s="7"/>
      <c r="I67" s="6"/>
      <c r="K67" s="7"/>
      <c r="N67" s="33"/>
      <c r="O67" s="17">
        <f t="shared" si="1"/>
        <v>0</v>
      </c>
      <c r="Y67" s="14" t="s">
        <v>298</v>
      </c>
      <c r="Z67" s="14" t="s">
        <v>299</v>
      </c>
      <c r="AA67" s="14" t="s">
        <v>93</v>
      </c>
      <c r="AB67" s="14" t="s">
        <v>300</v>
      </c>
    </row>
    <row r="68" spans="1:28" x14ac:dyDescent="0.25">
      <c r="A68" s="3">
        <v>68</v>
      </c>
      <c r="B68" s="7" t="str">
        <f t="shared" si="4"/>
        <v/>
      </c>
      <c r="D68" s="8"/>
      <c r="E68" s="12"/>
      <c r="F68" s="6"/>
      <c r="H68" s="7"/>
      <c r="I68" s="6"/>
      <c r="K68" s="7"/>
      <c r="N68" s="33"/>
      <c r="O68" s="17">
        <f t="shared" si="1"/>
        <v>0</v>
      </c>
      <c r="Y68" s="14" t="s">
        <v>301</v>
      </c>
      <c r="Z68" s="14" t="s">
        <v>302</v>
      </c>
      <c r="AA68" s="14" t="s">
        <v>97</v>
      </c>
      <c r="AB68" s="14" t="s">
        <v>303</v>
      </c>
    </row>
    <row r="69" spans="1:28" x14ac:dyDescent="0.25">
      <c r="A69" s="3">
        <v>69</v>
      </c>
      <c r="B69" s="7" t="str">
        <f t="shared" si="4"/>
        <v/>
      </c>
      <c r="D69" s="8"/>
      <c r="E69" s="12"/>
      <c r="F69" s="6"/>
      <c r="H69" s="7"/>
      <c r="I69" s="6"/>
      <c r="K69" s="7"/>
      <c r="N69" s="33"/>
      <c r="O69" s="17">
        <f t="shared" si="1"/>
        <v>0</v>
      </c>
      <c r="Y69" s="14" t="s">
        <v>304</v>
      </c>
      <c r="Z69" s="14" t="s">
        <v>305</v>
      </c>
      <c r="AA69" s="14" t="s">
        <v>97</v>
      </c>
      <c r="AB69" s="14" t="s">
        <v>306</v>
      </c>
    </row>
    <row r="70" spans="1:28" x14ac:dyDescent="0.25">
      <c r="A70" s="3">
        <v>70</v>
      </c>
      <c r="B70" s="7" t="str">
        <f t="shared" si="4"/>
        <v/>
      </c>
      <c r="D70" s="8"/>
      <c r="E70" s="12"/>
      <c r="F70" s="6"/>
      <c r="H70" s="7"/>
      <c r="I70" s="6"/>
      <c r="K70" s="7"/>
      <c r="N70" s="33"/>
      <c r="O70" s="17">
        <f t="shared" si="1"/>
        <v>0</v>
      </c>
      <c r="Y70" s="14" t="s">
        <v>307</v>
      </c>
      <c r="Z70" s="14" t="s">
        <v>308</v>
      </c>
      <c r="AA70" s="14" t="s">
        <v>126</v>
      </c>
      <c r="AB70" s="14" t="s">
        <v>309</v>
      </c>
    </row>
    <row r="71" spans="1:28" x14ac:dyDescent="0.25">
      <c r="A71" s="3">
        <v>71</v>
      </c>
      <c r="B71" s="7" t="str">
        <f t="shared" si="4"/>
        <v/>
      </c>
      <c r="D71" s="8"/>
      <c r="E71" s="12"/>
      <c r="F71" s="6"/>
      <c r="H71" s="7"/>
      <c r="I71" s="6"/>
      <c r="K71" s="7"/>
      <c r="N71" s="33"/>
      <c r="O71" s="17">
        <f t="shared" si="1"/>
        <v>0</v>
      </c>
      <c r="Y71" s="14" t="s">
        <v>310</v>
      </c>
      <c r="Z71" s="14" t="s">
        <v>311</v>
      </c>
      <c r="AA71" s="14" t="s">
        <v>97</v>
      </c>
      <c r="AB71" s="14" t="s">
        <v>312</v>
      </c>
    </row>
    <row r="72" spans="1:28" x14ac:dyDescent="0.25">
      <c r="A72" s="3">
        <v>72</v>
      </c>
      <c r="B72" s="7" t="str">
        <f t="shared" si="4"/>
        <v/>
      </c>
      <c r="D72" s="8"/>
      <c r="E72" s="12"/>
      <c r="F72" s="6"/>
      <c r="H72" s="7"/>
      <c r="I72" s="6"/>
      <c r="K72" s="7"/>
      <c r="N72" s="33"/>
      <c r="O72" s="17">
        <f t="shared" si="1"/>
        <v>0</v>
      </c>
      <c r="Y72" s="14" t="s">
        <v>313</v>
      </c>
      <c r="Z72" s="14" t="s">
        <v>314</v>
      </c>
      <c r="AA72" s="14" t="s">
        <v>93</v>
      </c>
      <c r="AB72" s="14" t="s">
        <v>315</v>
      </c>
    </row>
    <row r="73" spans="1:28" x14ac:dyDescent="0.25">
      <c r="A73" s="3">
        <v>73</v>
      </c>
      <c r="B73" s="7" t="str">
        <f t="shared" si="4"/>
        <v/>
      </c>
      <c r="D73" s="8"/>
      <c r="E73" s="12"/>
      <c r="F73" s="6"/>
      <c r="H73" s="7"/>
      <c r="I73" s="6"/>
      <c r="K73" s="7"/>
      <c r="N73" s="33"/>
      <c r="O73" s="17">
        <f t="shared" si="1"/>
        <v>0</v>
      </c>
      <c r="Y73" s="14" t="s">
        <v>316</v>
      </c>
      <c r="Z73" s="14" t="s">
        <v>317</v>
      </c>
      <c r="AA73" s="14" t="s">
        <v>126</v>
      </c>
      <c r="AB73" s="14" t="s">
        <v>318</v>
      </c>
    </row>
    <row r="74" spans="1:28" x14ac:dyDescent="0.25">
      <c r="A74" s="3">
        <v>74</v>
      </c>
      <c r="B74" s="7" t="str">
        <f t="shared" si="4"/>
        <v/>
      </c>
      <c r="D74" s="8"/>
      <c r="E74" s="12"/>
      <c r="F74" s="6"/>
      <c r="H74" s="7"/>
      <c r="I74" s="6"/>
      <c r="K74" s="7"/>
      <c r="N74" s="33"/>
      <c r="O74" s="17">
        <f t="shared" si="1"/>
        <v>0</v>
      </c>
      <c r="Y74" s="14" t="s">
        <v>319</v>
      </c>
      <c r="Z74" s="14" t="s">
        <v>320</v>
      </c>
      <c r="AA74" s="14" t="s">
        <v>320</v>
      </c>
      <c r="AB74" s="14" t="s">
        <v>321</v>
      </c>
    </row>
    <row r="75" spans="1:28" x14ac:dyDescent="0.25">
      <c r="A75" s="3">
        <v>75</v>
      </c>
      <c r="B75" s="7" t="str">
        <f t="shared" si="4"/>
        <v/>
      </c>
      <c r="D75" s="8"/>
      <c r="E75" s="12"/>
      <c r="F75" s="6"/>
      <c r="H75" s="7"/>
      <c r="I75" s="6"/>
      <c r="K75" s="7"/>
      <c r="N75" s="33"/>
      <c r="O75" s="17">
        <f t="shared" si="1"/>
        <v>0</v>
      </c>
      <c r="Y75" s="14" t="s">
        <v>322</v>
      </c>
      <c r="Z75" s="14" t="s">
        <v>323</v>
      </c>
      <c r="AA75" s="14" t="s">
        <v>119</v>
      </c>
      <c r="AB75" s="14" t="s">
        <v>324</v>
      </c>
    </row>
    <row r="76" spans="1:28" x14ac:dyDescent="0.25">
      <c r="A76" s="3">
        <v>76</v>
      </c>
      <c r="B76" s="7" t="str">
        <f t="shared" si="4"/>
        <v/>
      </c>
      <c r="D76" s="8"/>
      <c r="E76" s="12"/>
      <c r="F76" s="6"/>
      <c r="H76" s="7"/>
      <c r="I76" s="6"/>
      <c r="K76" s="7"/>
      <c r="N76" s="33"/>
      <c r="O76" s="17">
        <f t="shared" si="1"/>
        <v>0</v>
      </c>
      <c r="Y76" s="14" t="s">
        <v>325</v>
      </c>
      <c r="Z76" s="14" t="s">
        <v>326</v>
      </c>
      <c r="AA76" s="14" t="s">
        <v>126</v>
      </c>
      <c r="AB76" s="14" t="s">
        <v>327</v>
      </c>
    </row>
    <row r="77" spans="1:28" x14ac:dyDescent="0.25">
      <c r="A77" s="3">
        <v>77</v>
      </c>
      <c r="B77" s="7" t="str">
        <f t="shared" si="4"/>
        <v/>
      </c>
      <c r="D77" s="8"/>
      <c r="E77" s="12"/>
      <c r="F77" s="6"/>
      <c r="H77" s="7"/>
      <c r="I77" s="6"/>
      <c r="K77" s="7"/>
      <c r="N77" s="33"/>
      <c r="O77" s="17">
        <f t="shared" ref="O77:O140" si="5">I77-F77</f>
        <v>0</v>
      </c>
      <c r="Y77" s="14" t="s">
        <v>328</v>
      </c>
      <c r="Z77" s="14" t="s">
        <v>329</v>
      </c>
      <c r="AA77" s="14" t="s">
        <v>126</v>
      </c>
      <c r="AB77" s="14" t="s">
        <v>330</v>
      </c>
    </row>
    <row r="78" spans="1:28" x14ac:dyDescent="0.25">
      <c r="A78" s="3">
        <v>78</v>
      </c>
      <c r="B78" s="7" t="str">
        <f t="shared" si="4"/>
        <v/>
      </c>
      <c r="D78" s="8"/>
      <c r="E78" s="12"/>
      <c r="F78" s="6"/>
      <c r="H78" s="7"/>
      <c r="I78" s="6"/>
      <c r="K78" s="7"/>
      <c r="N78" s="33"/>
      <c r="O78" s="17">
        <f t="shared" si="5"/>
        <v>0</v>
      </c>
      <c r="Y78" s="14" t="s">
        <v>331</v>
      </c>
      <c r="Z78" s="14" t="s">
        <v>332</v>
      </c>
      <c r="AA78" s="14" t="s">
        <v>126</v>
      </c>
      <c r="AB78" s="14" t="s">
        <v>333</v>
      </c>
    </row>
    <row r="79" spans="1:28" x14ac:dyDescent="0.25">
      <c r="A79" s="3">
        <v>79</v>
      </c>
      <c r="B79" s="7" t="str">
        <f t="shared" si="4"/>
        <v/>
      </c>
      <c r="D79" s="8"/>
      <c r="E79" s="12"/>
      <c r="F79" s="6"/>
      <c r="H79" s="7"/>
      <c r="I79" s="6"/>
      <c r="K79" s="7"/>
      <c r="N79" s="33"/>
      <c r="O79" s="17">
        <f t="shared" si="5"/>
        <v>0</v>
      </c>
      <c r="Y79" s="14" t="s">
        <v>334</v>
      </c>
      <c r="Z79" s="14" t="s">
        <v>335</v>
      </c>
      <c r="AA79" s="14" t="s">
        <v>126</v>
      </c>
      <c r="AB79" s="14" t="s">
        <v>336</v>
      </c>
    </row>
    <row r="80" spans="1:28" x14ac:dyDescent="0.25">
      <c r="A80" s="3">
        <v>80</v>
      </c>
      <c r="B80" s="7" t="str">
        <f t="shared" si="4"/>
        <v/>
      </c>
      <c r="D80" s="8"/>
      <c r="E80" s="12"/>
      <c r="F80" s="6"/>
      <c r="H80" s="7"/>
      <c r="I80" s="6"/>
      <c r="K80" s="7"/>
      <c r="N80" s="33"/>
      <c r="O80" s="17">
        <f t="shared" si="5"/>
        <v>0</v>
      </c>
      <c r="Y80" s="14" t="s">
        <v>337</v>
      </c>
      <c r="Z80" s="14" t="s">
        <v>338</v>
      </c>
      <c r="AA80" s="14" t="s">
        <v>126</v>
      </c>
      <c r="AB80" s="14" t="s">
        <v>339</v>
      </c>
    </row>
    <row r="81" spans="1:28" x14ac:dyDescent="0.25">
      <c r="A81" s="3">
        <v>81</v>
      </c>
      <c r="B81" s="7" t="str">
        <f t="shared" si="4"/>
        <v/>
      </c>
      <c r="D81" s="8"/>
      <c r="E81" s="12"/>
      <c r="F81" s="6"/>
      <c r="H81" s="7"/>
      <c r="I81" s="6"/>
      <c r="K81" s="7"/>
      <c r="N81" s="33"/>
      <c r="O81" s="17">
        <f t="shared" si="5"/>
        <v>0</v>
      </c>
      <c r="Y81" s="14" t="s">
        <v>340</v>
      </c>
      <c r="Z81" s="14" t="s">
        <v>341</v>
      </c>
      <c r="AA81" s="14" t="s">
        <v>192</v>
      </c>
      <c r="AB81" s="14" t="s">
        <v>342</v>
      </c>
    </row>
    <row r="82" spans="1:28" x14ac:dyDescent="0.25">
      <c r="A82" s="3">
        <v>82</v>
      </c>
      <c r="B82" s="7" t="str">
        <f t="shared" si="4"/>
        <v/>
      </c>
      <c r="D82" s="8"/>
      <c r="E82" s="12"/>
      <c r="F82" s="6"/>
      <c r="H82" s="7"/>
      <c r="I82" s="6"/>
      <c r="K82" s="7"/>
      <c r="N82" s="33"/>
      <c r="O82" s="17">
        <f t="shared" si="5"/>
        <v>0</v>
      </c>
      <c r="Y82" s="14" t="s">
        <v>343</v>
      </c>
      <c r="Z82" s="14" t="s">
        <v>344</v>
      </c>
      <c r="AA82" s="14" t="s">
        <v>126</v>
      </c>
      <c r="AB82" s="14" t="s">
        <v>345</v>
      </c>
    </row>
    <row r="83" spans="1:28" x14ac:dyDescent="0.25">
      <c r="A83" s="3">
        <v>83</v>
      </c>
      <c r="B83" s="7" t="str">
        <f t="shared" si="4"/>
        <v/>
      </c>
      <c r="D83" s="8"/>
      <c r="E83" s="12"/>
      <c r="F83" s="6"/>
      <c r="H83" s="7"/>
      <c r="I83" s="6"/>
      <c r="K83" s="7"/>
      <c r="N83" s="33"/>
      <c r="O83" s="17">
        <f t="shared" si="5"/>
        <v>0</v>
      </c>
      <c r="Y83" s="14" t="s">
        <v>346</v>
      </c>
      <c r="Z83" s="14" t="s">
        <v>347</v>
      </c>
      <c r="AA83" s="14" t="s">
        <v>192</v>
      </c>
      <c r="AB83" s="14" t="s">
        <v>348</v>
      </c>
    </row>
    <row r="84" spans="1:28" x14ac:dyDescent="0.25">
      <c r="A84" s="3">
        <v>84</v>
      </c>
      <c r="B84" s="7" t="str">
        <f t="shared" si="4"/>
        <v/>
      </c>
      <c r="D84" s="8"/>
      <c r="E84" s="12"/>
      <c r="F84" s="6"/>
      <c r="H84" s="7"/>
      <c r="I84" s="6"/>
      <c r="K84" s="7"/>
      <c r="N84" s="33"/>
      <c r="O84" s="17">
        <f t="shared" si="5"/>
        <v>0</v>
      </c>
      <c r="Y84" s="14" t="s">
        <v>349</v>
      </c>
      <c r="Z84" s="14" t="s">
        <v>350</v>
      </c>
      <c r="AA84" s="14" t="s">
        <v>192</v>
      </c>
      <c r="AB84" s="14" t="s">
        <v>351</v>
      </c>
    </row>
    <row r="85" spans="1:28" x14ac:dyDescent="0.25">
      <c r="A85" s="3">
        <v>85</v>
      </c>
      <c r="B85" s="7" t="str">
        <f t="shared" si="4"/>
        <v/>
      </c>
      <c r="D85" s="8"/>
      <c r="E85" s="12"/>
      <c r="F85" s="6"/>
      <c r="H85" s="7"/>
      <c r="I85" s="6"/>
      <c r="K85" s="7"/>
      <c r="N85" s="33"/>
      <c r="O85" s="17">
        <f t="shared" si="5"/>
        <v>0</v>
      </c>
      <c r="Y85" s="14" t="s">
        <v>352</v>
      </c>
      <c r="Z85" s="14" t="s">
        <v>353</v>
      </c>
      <c r="AA85" s="14" t="s">
        <v>126</v>
      </c>
      <c r="AB85" s="14" t="s">
        <v>354</v>
      </c>
    </row>
    <row r="86" spans="1:28" x14ac:dyDescent="0.25">
      <c r="A86" s="3">
        <v>86</v>
      </c>
      <c r="B86" s="7" t="str">
        <f t="shared" si="4"/>
        <v/>
      </c>
      <c r="D86" s="8"/>
      <c r="E86" s="12"/>
      <c r="F86" s="6"/>
      <c r="H86" s="7"/>
      <c r="I86" s="6"/>
      <c r="K86" s="7"/>
      <c r="N86" s="33"/>
      <c r="O86" s="17">
        <f t="shared" si="5"/>
        <v>0</v>
      </c>
      <c r="Y86" s="14" t="s">
        <v>355</v>
      </c>
      <c r="Z86" s="14" t="s">
        <v>356</v>
      </c>
      <c r="AA86" s="14" t="s">
        <v>126</v>
      </c>
      <c r="AB86" s="14" t="s">
        <v>357</v>
      </c>
    </row>
    <row r="87" spans="1:28" x14ac:dyDescent="0.25">
      <c r="A87" s="3">
        <v>87</v>
      </c>
      <c r="B87" s="7" t="str">
        <f t="shared" si="4"/>
        <v/>
      </c>
      <c r="D87" s="8"/>
      <c r="E87" s="12"/>
      <c r="F87" s="6"/>
      <c r="H87" s="7"/>
      <c r="I87" s="6"/>
      <c r="K87" s="7"/>
      <c r="N87" s="33"/>
      <c r="O87" s="17">
        <f t="shared" si="5"/>
        <v>0</v>
      </c>
      <c r="Y87" s="14" t="s">
        <v>358</v>
      </c>
      <c r="Z87" s="14" t="s">
        <v>359</v>
      </c>
      <c r="AA87" s="14" t="s">
        <v>126</v>
      </c>
      <c r="AB87" s="14" t="s">
        <v>360</v>
      </c>
    </row>
    <row r="88" spans="1:28" x14ac:dyDescent="0.25">
      <c r="A88" s="3">
        <v>88</v>
      </c>
      <c r="B88" s="7" t="str">
        <f t="shared" si="4"/>
        <v/>
      </c>
      <c r="D88" s="8"/>
      <c r="E88" s="12"/>
      <c r="F88" s="6"/>
      <c r="H88" s="7"/>
      <c r="I88" s="6"/>
      <c r="K88" s="7"/>
      <c r="N88" s="33"/>
      <c r="O88" s="17">
        <f t="shared" si="5"/>
        <v>0</v>
      </c>
      <c r="Y88" s="14" t="s">
        <v>361</v>
      </c>
      <c r="Z88" s="14" t="s">
        <v>362</v>
      </c>
      <c r="AA88" s="14" t="s">
        <v>192</v>
      </c>
      <c r="AB88" s="14" t="s">
        <v>363</v>
      </c>
    </row>
    <row r="89" spans="1:28" x14ac:dyDescent="0.25">
      <c r="A89" s="3">
        <v>89</v>
      </c>
      <c r="B89" s="7" t="str">
        <f t="shared" si="4"/>
        <v/>
      </c>
      <c r="D89" s="8"/>
      <c r="E89" s="12"/>
      <c r="F89" s="6"/>
      <c r="H89" s="7"/>
      <c r="I89" s="6"/>
      <c r="K89" s="7"/>
      <c r="N89" s="33"/>
      <c r="O89" s="17">
        <f t="shared" si="5"/>
        <v>0</v>
      </c>
      <c r="Y89" s="14" t="s">
        <v>364</v>
      </c>
      <c r="Z89" s="14" t="s">
        <v>365</v>
      </c>
      <c r="AA89" s="14" t="s">
        <v>192</v>
      </c>
      <c r="AB89" s="14" t="s">
        <v>366</v>
      </c>
    </row>
    <row r="90" spans="1:28" x14ac:dyDescent="0.25">
      <c r="A90" s="3">
        <v>90</v>
      </c>
      <c r="B90" s="7" t="str">
        <f t="shared" si="4"/>
        <v/>
      </c>
      <c r="D90" s="8"/>
      <c r="E90" s="12"/>
      <c r="F90" s="6"/>
      <c r="H90" s="7"/>
      <c r="I90" s="6"/>
      <c r="K90" s="7"/>
      <c r="N90" s="33"/>
      <c r="O90" s="17">
        <f t="shared" si="5"/>
        <v>0</v>
      </c>
      <c r="Y90" s="14" t="s">
        <v>367</v>
      </c>
      <c r="Z90" s="14" t="s">
        <v>368</v>
      </c>
      <c r="AA90" s="14" t="s">
        <v>152</v>
      </c>
      <c r="AB90" s="14" t="s">
        <v>369</v>
      </c>
    </row>
    <row r="91" spans="1:28" x14ac:dyDescent="0.25">
      <c r="A91" s="3">
        <v>91</v>
      </c>
      <c r="B91" s="7" t="str">
        <f t="shared" si="4"/>
        <v/>
      </c>
      <c r="D91" s="8"/>
      <c r="E91" s="12"/>
      <c r="F91" s="6"/>
      <c r="H91" s="7"/>
      <c r="I91" s="6"/>
      <c r="K91" s="7"/>
      <c r="N91" s="33"/>
      <c r="O91" s="17">
        <f t="shared" si="5"/>
        <v>0</v>
      </c>
      <c r="Y91" s="14" t="s">
        <v>370</v>
      </c>
      <c r="Z91" s="14" t="s">
        <v>371</v>
      </c>
      <c r="AA91" s="14" t="s">
        <v>152</v>
      </c>
      <c r="AB91" s="14" t="s">
        <v>372</v>
      </c>
    </row>
    <row r="92" spans="1:28" x14ac:dyDescent="0.25">
      <c r="A92" s="3">
        <v>92</v>
      </c>
      <c r="B92" s="7" t="str">
        <f t="shared" si="4"/>
        <v/>
      </c>
      <c r="D92" s="8"/>
      <c r="E92" s="12"/>
      <c r="F92" s="6"/>
      <c r="H92" s="7"/>
      <c r="I92" s="6"/>
      <c r="K92" s="7"/>
      <c r="N92" s="33"/>
      <c r="O92" s="17">
        <f t="shared" si="5"/>
        <v>0</v>
      </c>
      <c r="Y92" s="14" t="s">
        <v>373</v>
      </c>
      <c r="Z92" s="14" t="s">
        <v>374</v>
      </c>
      <c r="AA92" s="14" t="s">
        <v>97</v>
      </c>
      <c r="AB92" s="14" t="s">
        <v>375</v>
      </c>
    </row>
    <row r="93" spans="1:28" x14ac:dyDescent="0.25">
      <c r="A93" s="3">
        <v>93</v>
      </c>
      <c r="B93" s="7" t="str">
        <f t="shared" si="4"/>
        <v/>
      </c>
      <c r="D93" s="8"/>
      <c r="E93" s="12"/>
      <c r="F93" s="6"/>
      <c r="H93" s="7"/>
      <c r="I93" s="6"/>
      <c r="K93" s="7"/>
      <c r="N93" s="33"/>
      <c r="O93" s="17">
        <f t="shared" si="5"/>
        <v>0</v>
      </c>
      <c r="Y93" s="14" t="s">
        <v>376</v>
      </c>
      <c r="Z93" s="14" t="s">
        <v>377</v>
      </c>
      <c r="AA93" s="14" t="s">
        <v>126</v>
      </c>
      <c r="AB93" s="14" t="s">
        <v>378</v>
      </c>
    </row>
    <row r="94" spans="1:28" x14ac:dyDescent="0.25">
      <c r="A94" s="3">
        <v>94</v>
      </c>
      <c r="B94" s="7" t="str">
        <f t="shared" si="4"/>
        <v/>
      </c>
      <c r="D94" s="8"/>
      <c r="E94" s="12"/>
      <c r="F94" s="6"/>
      <c r="H94" s="7"/>
      <c r="I94" s="6"/>
      <c r="K94" s="7"/>
      <c r="N94" s="33"/>
      <c r="O94" s="17">
        <f t="shared" si="5"/>
        <v>0</v>
      </c>
      <c r="Y94" s="14" t="s">
        <v>379</v>
      </c>
      <c r="Z94" s="14" t="s">
        <v>380</v>
      </c>
      <c r="AA94" s="14" t="s">
        <v>126</v>
      </c>
      <c r="AB94" s="14" t="s">
        <v>381</v>
      </c>
    </row>
    <row r="95" spans="1:28" x14ac:dyDescent="0.25">
      <c r="A95" s="3">
        <v>95</v>
      </c>
      <c r="B95" s="7" t="str">
        <f t="shared" si="4"/>
        <v/>
      </c>
      <c r="D95" s="8"/>
      <c r="E95" s="12"/>
      <c r="F95" s="6"/>
      <c r="H95" s="7"/>
      <c r="I95" s="6"/>
      <c r="K95" s="7"/>
      <c r="N95" s="33"/>
      <c r="O95" s="17">
        <f t="shared" si="5"/>
        <v>0</v>
      </c>
      <c r="Y95" s="14" t="s">
        <v>382</v>
      </c>
      <c r="Z95" s="14" t="s">
        <v>383</v>
      </c>
      <c r="AA95" s="14" t="s">
        <v>97</v>
      </c>
      <c r="AB95" s="14" t="s">
        <v>384</v>
      </c>
    </row>
    <row r="96" spans="1:28" x14ac:dyDescent="0.25">
      <c r="A96" s="3">
        <v>96</v>
      </c>
      <c r="B96" s="7" t="str">
        <f t="shared" si="4"/>
        <v/>
      </c>
      <c r="D96" s="8"/>
      <c r="E96" s="12"/>
      <c r="F96" s="6"/>
      <c r="H96" s="7"/>
      <c r="I96" s="6"/>
      <c r="K96" s="7"/>
      <c r="N96" s="33"/>
      <c r="O96" s="17">
        <f t="shared" si="5"/>
        <v>0</v>
      </c>
      <c r="Y96" s="14" t="s">
        <v>385</v>
      </c>
      <c r="Z96" s="14" t="s">
        <v>386</v>
      </c>
      <c r="AA96" s="14" t="s">
        <v>119</v>
      </c>
      <c r="AB96" s="14" t="s">
        <v>387</v>
      </c>
    </row>
    <row r="97" spans="1:28" x14ac:dyDescent="0.25">
      <c r="A97" s="3">
        <v>97</v>
      </c>
      <c r="B97" s="7" t="str">
        <f t="shared" si="4"/>
        <v/>
      </c>
      <c r="D97" s="8"/>
      <c r="E97" s="12"/>
      <c r="F97" s="6"/>
      <c r="H97" s="7"/>
      <c r="I97" s="6"/>
      <c r="K97" s="7"/>
      <c r="N97" s="33"/>
      <c r="O97" s="17">
        <f t="shared" si="5"/>
        <v>0</v>
      </c>
      <c r="Y97" s="14" t="s">
        <v>388</v>
      </c>
      <c r="Z97" s="14" t="s">
        <v>389</v>
      </c>
      <c r="AA97" s="14" t="s">
        <v>119</v>
      </c>
      <c r="AB97" s="14" t="s">
        <v>390</v>
      </c>
    </row>
    <row r="98" spans="1:28" x14ac:dyDescent="0.25">
      <c r="A98" s="3">
        <v>98</v>
      </c>
      <c r="B98" s="7" t="str">
        <f t="shared" si="4"/>
        <v/>
      </c>
      <c r="D98" s="8"/>
      <c r="E98" s="12"/>
      <c r="F98" s="6"/>
      <c r="H98" s="7"/>
      <c r="I98" s="6"/>
      <c r="K98" s="7"/>
      <c r="N98" s="33"/>
      <c r="O98" s="17">
        <f t="shared" si="5"/>
        <v>0</v>
      </c>
      <c r="Y98" s="14" t="s">
        <v>391</v>
      </c>
      <c r="Z98" s="14" t="s">
        <v>392</v>
      </c>
      <c r="AA98" s="14" t="s">
        <v>93</v>
      </c>
      <c r="AB98" s="14" t="s">
        <v>393</v>
      </c>
    </row>
    <row r="99" spans="1:28" x14ac:dyDescent="0.25">
      <c r="A99" s="3">
        <v>99</v>
      </c>
      <c r="B99" s="7" t="str">
        <f t="shared" si="4"/>
        <v/>
      </c>
      <c r="D99" s="8"/>
      <c r="E99" s="12"/>
      <c r="F99" s="6"/>
      <c r="H99" s="7"/>
      <c r="I99" s="6"/>
      <c r="K99" s="7"/>
      <c r="N99" s="33"/>
      <c r="O99" s="17">
        <f t="shared" si="5"/>
        <v>0</v>
      </c>
      <c r="Y99" s="14" t="s">
        <v>394</v>
      </c>
      <c r="Z99" s="14" t="s">
        <v>395</v>
      </c>
      <c r="AA99" s="14" t="s">
        <v>93</v>
      </c>
      <c r="AB99" s="14" t="s">
        <v>396</v>
      </c>
    </row>
    <row r="100" spans="1:28" x14ac:dyDescent="0.25">
      <c r="A100" s="3">
        <v>100</v>
      </c>
      <c r="B100" s="7" t="str">
        <f t="shared" si="4"/>
        <v/>
      </c>
      <c r="D100" s="8"/>
      <c r="E100" s="12"/>
      <c r="F100" s="6"/>
      <c r="H100" s="7"/>
      <c r="I100" s="6"/>
      <c r="K100" s="7"/>
      <c r="N100" s="33"/>
      <c r="O100" s="17">
        <f t="shared" si="5"/>
        <v>0</v>
      </c>
      <c r="Y100" s="14" t="s">
        <v>397</v>
      </c>
      <c r="Z100" s="14" t="s">
        <v>398</v>
      </c>
      <c r="AA100" s="14" t="s">
        <v>93</v>
      </c>
      <c r="AB100" s="14" t="s">
        <v>399</v>
      </c>
    </row>
    <row r="101" spans="1:28" x14ac:dyDescent="0.25">
      <c r="A101" s="3">
        <v>101</v>
      </c>
      <c r="B101" s="7" t="str">
        <f t="shared" si="4"/>
        <v/>
      </c>
      <c r="D101" s="8"/>
      <c r="E101" s="12"/>
      <c r="F101" s="6"/>
      <c r="H101" s="7"/>
      <c r="I101" s="6"/>
      <c r="K101" s="7"/>
      <c r="N101" s="33"/>
      <c r="O101" s="17">
        <f t="shared" si="5"/>
        <v>0</v>
      </c>
      <c r="Y101" s="14" t="s">
        <v>400</v>
      </c>
      <c r="Z101" s="14" t="s">
        <v>401</v>
      </c>
      <c r="AA101" s="14" t="s">
        <v>119</v>
      </c>
      <c r="AB101" s="14" t="s">
        <v>402</v>
      </c>
    </row>
    <row r="102" spans="1:28" x14ac:dyDescent="0.25">
      <c r="A102" s="3">
        <v>102</v>
      </c>
      <c r="B102" s="7" t="str">
        <f t="shared" si="4"/>
        <v/>
      </c>
      <c r="D102" s="8"/>
      <c r="E102" s="12"/>
      <c r="F102" s="6"/>
      <c r="H102" s="7"/>
      <c r="I102" s="6"/>
      <c r="K102" s="7"/>
      <c r="N102" s="33"/>
      <c r="O102" s="17">
        <f t="shared" si="5"/>
        <v>0</v>
      </c>
      <c r="Y102" s="14" t="s">
        <v>403</v>
      </c>
      <c r="Z102" s="14" t="s">
        <v>404</v>
      </c>
      <c r="AA102" s="14" t="s">
        <v>126</v>
      </c>
      <c r="AB102" s="14" t="s">
        <v>405</v>
      </c>
    </row>
    <row r="103" spans="1:28" x14ac:dyDescent="0.25">
      <c r="A103" s="3">
        <v>103</v>
      </c>
      <c r="B103" s="7" t="str">
        <f t="shared" si="4"/>
        <v/>
      </c>
      <c r="D103" s="8"/>
      <c r="E103" s="12"/>
      <c r="F103" s="6"/>
      <c r="H103" s="7"/>
      <c r="I103" s="6"/>
      <c r="K103" s="7"/>
      <c r="N103" s="33"/>
      <c r="O103" s="17">
        <f t="shared" si="5"/>
        <v>0</v>
      </c>
      <c r="Y103" s="14" t="s">
        <v>406</v>
      </c>
      <c r="Z103" s="14" t="s">
        <v>407</v>
      </c>
      <c r="AA103" s="14" t="s">
        <v>126</v>
      </c>
      <c r="AB103" s="14" t="s">
        <v>408</v>
      </c>
    </row>
    <row r="104" spans="1:28" x14ac:dyDescent="0.25">
      <c r="A104" s="3">
        <v>104</v>
      </c>
      <c r="B104" s="7" t="str">
        <f t="shared" si="4"/>
        <v/>
      </c>
      <c r="D104" s="8"/>
      <c r="E104" s="12"/>
      <c r="F104" s="6"/>
      <c r="H104" s="7"/>
      <c r="I104" s="6"/>
      <c r="K104" s="7"/>
      <c r="N104" s="33"/>
      <c r="O104" s="17">
        <f t="shared" si="5"/>
        <v>0</v>
      </c>
      <c r="Y104" s="14" t="s">
        <v>409</v>
      </c>
      <c r="Z104" s="14" t="s">
        <v>410</v>
      </c>
      <c r="AA104" s="14" t="s">
        <v>119</v>
      </c>
      <c r="AB104" s="14" t="s">
        <v>411</v>
      </c>
    </row>
    <row r="105" spans="1:28" x14ac:dyDescent="0.25">
      <c r="A105" s="3">
        <v>105</v>
      </c>
      <c r="B105" s="7" t="str">
        <f t="shared" si="4"/>
        <v/>
      </c>
      <c r="D105" s="8"/>
      <c r="E105" s="12"/>
      <c r="F105" s="6"/>
      <c r="H105" s="7"/>
      <c r="I105" s="6"/>
      <c r="K105" s="7"/>
      <c r="N105" s="33"/>
      <c r="O105" s="17">
        <f t="shared" si="5"/>
        <v>0</v>
      </c>
      <c r="Y105" s="14" t="s">
        <v>412</v>
      </c>
      <c r="Z105" s="14" t="s">
        <v>413</v>
      </c>
      <c r="AA105" s="14" t="s">
        <v>126</v>
      </c>
      <c r="AB105" s="14" t="s">
        <v>414</v>
      </c>
    </row>
    <row r="106" spans="1:28" x14ac:dyDescent="0.25">
      <c r="A106" s="3">
        <v>106</v>
      </c>
      <c r="B106" s="7" t="str">
        <f t="shared" si="4"/>
        <v/>
      </c>
      <c r="D106" s="8"/>
      <c r="E106" s="12"/>
      <c r="F106" s="6"/>
      <c r="H106" s="7"/>
      <c r="I106" s="6"/>
      <c r="K106" s="7"/>
      <c r="N106" s="33"/>
      <c r="O106" s="17">
        <f t="shared" si="5"/>
        <v>0</v>
      </c>
      <c r="Y106" s="14" t="s">
        <v>415</v>
      </c>
      <c r="Z106" s="14" t="s">
        <v>416</v>
      </c>
      <c r="AA106" s="14" t="s">
        <v>126</v>
      </c>
      <c r="AB106" s="14" t="s">
        <v>417</v>
      </c>
    </row>
    <row r="107" spans="1:28" x14ac:dyDescent="0.25">
      <c r="A107" s="3">
        <v>107</v>
      </c>
      <c r="B107" s="7" t="str">
        <f t="shared" si="4"/>
        <v/>
      </c>
      <c r="D107" s="8"/>
      <c r="E107" s="12"/>
      <c r="F107" s="6"/>
      <c r="H107" s="7"/>
      <c r="I107" s="6"/>
      <c r="K107" s="7"/>
      <c r="N107" s="33"/>
      <c r="O107" s="17">
        <f t="shared" si="5"/>
        <v>0</v>
      </c>
      <c r="Y107" s="14" t="s">
        <v>418</v>
      </c>
      <c r="Z107" s="14" t="s">
        <v>419</v>
      </c>
      <c r="AA107" s="14" t="s">
        <v>126</v>
      </c>
      <c r="AB107" s="14" t="s">
        <v>420</v>
      </c>
    </row>
    <row r="108" spans="1:28" x14ac:dyDescent="0.25">
      <c r="A108" s="3">
        <v>108</v>
      </c>
      <c r="B108" s="7" t="str">
        <f t="shared" si="4"/>
        <v/>
      </c>
      <c r="D108" s="8"/>
      <c r="E108" s="12"/>
      <c r="F108" s="6"/>
      <c r="H108" s="7"/>
      <c r="I108" s="6"/>
      <c r="K108" s="7"/>
      <c r="N108" s="33"/>
      <c r="O108" s="17">
        <f t="shared" si="5"/>
        <v>0</v>
      </c>
      <c r="Y108" s="14" t="s">
        <v>421</v>
      </c>
      <c r="Z108" s="14" t="s">
        <v>422</v>
      </c>
      <c r="AA108" s="14" t="s">
        <v>126</v>
      </c>
      <c r="AB108" s="14" t="s">
        <v>423</v>
      </c>
    </row>
    <row r="109" spans="1:28" x14ac:dyDescent="0.25">
      <c r="A109" s="3">
        <v>109</v>
      </c>
      <c r="B109" s="7" t="str">
        <f t="shared" si="4"/>
        <v/>
      </c>
      <c r="D109" s="8"/>
      <c r="E109" s="12"/>
      <c r="F109" s="6"/>
      <c r="H109" s="7"/>
      <c r="I109" s="6"/>
      <c r="K109" s="7"/>
      <c r="N109" s="33"/>
      <c r="O109" s="17">
        <f t="shared" si="5"/>
        <v>0</v>
      </c>
      <c r="Y109" s="14" t="s">
        <v>424</v>
      </c>
      <c r="Z109" s="14" t="s">
        <v>425</v>
      </c>
      <c r="AA109" s="14" t="s">
        <v>126</v>
      </c>
      <c r="AB109" s="14" t="s">
        <v>426</v>
      </c>
    </row>
    <row r="110" spans="1:28" x14ac:dyDescent="0.25">
      <c r="A110" s="3">
        <v>110</v>
      </c>
      <c r="B110" s="7" t="str">
        <f t="shared" si="4"/>
        <v/>
      </c>
      <c r="D110" s="8"/>
      <c r="E110" s="12"/>
      <c r="F110" s="6"/>
      <c r="H110" s="7"/>
      <c r="I110" s="6"/>
      <c r="K110" s="7"/>
      <c r="N110" s="33"/>
      <c r="O110" s="17">
        <f t="shared" si="5"/>
        <v>0</v>
      </c>
      <c r="Y110" s="14" t="s">
        <v>427</v>
      </c>
      <c r="Z110" s="14" t="s">
        <v>428</v>
      </c>
      <c r="AA110" s="14" t="s">
        <v>119</v>
      </c>
      <c r="AB110" s="14" t="s">
        <v>429</v>
      </c>
    </row>
    <row r="111" spans="1:28" x14ac:dyDescent="0.25">
      <c r="A111" s="3">
        <v>111</v>
      </c>
      <c r="B111" s="7" t="str">
        <f t="shared" si="4"/>
        <v/>
      </c>
      <c r="D111" s="8"/>
      <c r="E111" s="12"/>
      <c r="F111" s="6"/>
      <c r="H111" s="7"/>
      <c r="I111" s="6"/>
      <c r="K111" s="7"/>
      <c r="N111" s="33"/>
      <c r="O111" s="17">
        <f t="shared" si="5"/>
        <v>0</v>
      </c>
      <c r="Y111" s="14" t="s">
        <v>430</v>
      </c>
      <c r="Z111" s="14" t="s">
        <v>431</v>
      </c>
      <c r="AA111" s="14" t="s">
        <v>126</v>
      </c>
      <c r="AB111" s="14" t="s">
        <v>432</v>
      </c>
    </row>
    <row r="112" spans="1:28" x14ac:dyDescent="0.25">
      <c r="A112" s="3">
        <v>112</v>
      </c>
      <c r="B112" s="7" t="str">
        <f t="shared" si="4"/>
        <v/>
      </c>
      <c r="D112" s="8"/>
      <c r="E112" s="12"/>
      <c r="F112" s="6"/>
      <c r="H112" s="7"/>
      <c r="I112" s="6"/>
      <c r="K112" s="7"/>
      <c r="N112" s="33"/>
      <c r="O112" s="17">
        <f t="shared" si="5"/>
        <v>0</v>
      </c>
      <c r="Y112" s="14" t="s">
        <v>433</v>
      </c>
      <c r="Z112" s="14" t="s">
        <v>434</v>
      </c>
      <c r="AA112" s="14" t="s">
        <v>126</v>
      </c>
      <c r="AB112" s="14" t="s">
        <v>435</v>
      </c>
    </row>
    <row r="113" spans="1:28" x14ac:dyDescent="0.25">
      <c r="A113" s="3">
        <v>113</v>
      </c>
      <c r="B113" s="7" t="str">
        <f t="shared" si="4"/>
        <v/>
      </c>
      <c r="D113" s="8"/>
      <c r="E113" s="12"/>
      <c r="F113" s="6"/>
      <c r="H113" s="7"/>
      <c r="I113" s="6"/>
      <c r="K113" s="7"/>
      <c r="N113" s="33"/>
      <c r="O113" s="17">
        <f t="shared" si="5"/>
        <v>0</v>
      </c>
      <c r="Y113" s="14" t="s">
        <v>436</v>
      </c>
      <c r="Z113" s="14" t="s">
        <v>437</v>
      </c>
      <c r="AA113" s="14" t="s">
        <v>126</v>
      </c>
      <c r="AB113" s="14" t="s">
        <v>438</v>
      </c>
    </row>
    <row r="114" spans="1:28" x14ac:dyDescent="0.25">
      <c r="A114" s="3">
        <v>114</v>
      </c>
      <c r="B114" s="7" t="str">
        <f t="shared" si="4"/>
        <v/>
      </c>
      <c r="D114" s="8"/>
      <c r="E114" s="12"/>
      <c r="F114" s="6"/>
      <c r="H114" s="7"/>
      <c r="I114" s="6"/>
      <c r="K114" s="7"/>
      <c r="N114" s="33"/>
      <c r="O114" s="17">
        <f t="shared" si="5"/>
        <v>0</v>
      </c>
      <c r="Y114" s="14" t="s">
        <v>439</v>
      </c>
      <c r="Z114" s="14" t="s">
        <v>440</v>
      </c>
      <c r="AA114" s="14" t="s">
        <v>126</v>
      </c>
      <c r="AB114" s="14" t="s">
        <v>441</v>
      </c>
    </row>
    <row r="115" spans="1:28" x14ac:dyDescent="0.25">
      <c r="A115" s="3">
        <v>115</v>
      </c>
      <c r="B115" s="7" t="str">
        <f t="shared" si="4"/>
        <v/>
      </c>
      <c r="D115" s="8"/>
      <c r="E115" s="12"/>
      <c r="F115" s="6"/>
      <c r="H115" s="7"/>
      <c r="I115" s="6"/>
      <c r="K115" s="7"/>
      <c r="N115" s="33"/>
      <c r="O115" s="17">
        <f t="shared" si="5"/>
        <v>0</v>
      </c>
      <c r="Y115" s="14" t="s">
        <v>442</v>
      </c>
      <c r="Z115" s="14" t="s">
        <v>443</v>
      </c>
      <c r="AA115" s="14" t="s">
        <v>119</v>
      </c>
      <c r="AB115" s="14" t="s">
        <v>444</v>
      </c>
    </row>
    <row r="116" spans="1:28" x14ac:dyDescent="0.25">
      <c r="A116" s="3">
        <v>116</v>
      </c>
      <c r="B116" s="7" t="str">
        <f t="shared" si="4"/>
        <v/>
      </c>
      <c r="D116" s="8"/>
      <c r="E116" s="12"/>
      <c r="F116" s="6"/>
      <c r="H116" s="7"/>
      <c r="I116" s="6"/>
      <c r="K116" s="7"/>
      <c r="N116" s="33"/>
      <c r="O116" s="17">
        <f t="shared" si="5"/>
        <v>0</v>
      </c>
      <c r="Y116" s="14" t="s">
        <v>445</v>
      </c>
      <c r="Z116" s="14" t="s">
        <v>446</v>
      </c>
      <c r="AA116" s="14" t="s">
        <v>126</v>
      </c>
      <c r="AB116" s="14" t="s">
        <v>447</v>
      </c>
    </row>
    <row r="117" spans="1:28" x14ac:dyDescent="0.25">
      <c r="A117" s="3">
        <v>117</v>
      </c>
      <c r="B117" s="7" t="str">
        <f t="shared" si="4"/>
        <v/>
      </c>
      <c r="D117" s="8"/>
      <c r="E117" s="12"/>
      <c r="F117" s="6"/>
      <c r="H117" s="7"/>
      <c r="I117" s="6"/>
      <c r="K117" s="7"/>
      <c r="N117" s="33"/>
      <c r="O117" s="17">
        <f t="shared" si="5"/>
        <v>0</v>
      </c>
      <c r="Y117" s="14" t="s">
        <v>448</v>
      </c>
      <c r="Z117" s="14" t="s">
        <v>449</v>
      </c>
      <c r="AA117" s="14" t="s">
        <v>126</v>
      </c>
      <c r="AB117" s="14" t="s">
        <v>450</v>
      </c>
    </row>
    <row r="118" spans="1:28" x14ac:dyDescent="0.25">
      <c r="A118" s="3">
        <v>118</v>
      </c>
      <c r="B118" s="7" t="str">
        <f t="shared" si="4"/>
        <v/>
      </c>
      <c r="D118" s="8"/>
      <c r="E118" s="12"/>
      <c r="F118" s="6"/>
      <c r="H118" s="7"/>
      <c r="I118" s="6"/>
      <c r="K118" s="7"/>
      <c r="N118" s="33"/>
      <c r="O118" s="17">
        <f t="shared" si="5"/>
        <v>0</v>
      </c>
      <c r="Y118" s="14" t="s">
        <v>451</v>
      </c>
      <c r="Z118" s="14" t="s">
        <v>452</v>
      </c>
      <c r="AA118" s="14" t="s">
        <v>97</v>
      </c>
      <c r="AB118" s="14" t="s">
        <v>453</v>
      </c>
    </row>
    <row r="119" spans="1:28" x14ac:dyDescent="0.25">
      <c r="A119" s="3">
        <v>119</v>
      </c>
      <c r="B119" s="7" t="str">
        <f t="shared" si="4"/>
        <v/>
      </c>
      <c r="D119" s="8"/>
      <c r="E119" s="12"/>
      <c r="F119" s="6"/>
      <c r="H119" s="7"/>
      <c r="I119" s="6"/>
      <c r="K119" s="7"/>
      <c r="N119" s="33"/>
      <c r="O119" s="17">
        <f t="shared" si="5"/>
        <v>0</v>
      </c>
      <c r="Y119" s="14" t="s">
        <v>454</v>
      </c>
      <c r="Z119" s="14" t="s">
        <v>455</v>
      </c>
      <c r="AA119" s="14" t="s">
        <v>119</v>
      </c>
      <c r="AB119" s="14" t="s">
        <v>456</v>
      </c>
    </row>
    <row r="120" spans="1:28" x14ac:dyDescent="0.25">
      <c r="A120" s="3">
        <v>120</v>
      </c>
      <c r="B120" s="7" t="str">
        <f t="shared" si="4"/>
        <v/>
      </c>
      <c r="D120" s="8"/>
      <c r="E120" s="12"/>
      <c r="F120" s="6"/>
      <c r="H120" s="7"/>
      <c r="I120" s="6"/>
      <c r="K120" s="7"/>
      <c r="N120" s="33"/>
      <c r="O120" s="17">
        <f t="shared" si="5"/>
        <v>0</v>
      </c>
      <c r="Y120" s="14" t="s">
        <v>457</v>
      </c>
      <c r="Z120" s="14" t="s">
        <v>458</v>
      </c>
      <c r="AA120" s="14" t="s">
        <v>97</v>
      </c>
      <c r="AB120" s="14" t="s">
        <v>459</v>
      </c>
    </row>
    <row r="121" spans="1:28" x14ac:dyDescent="0.25">
      <c r="A121" s="3">
        <v>121</v>
      </c>
      <c r="B121" s="7" t="str">
        <f t="shared" si="4"/>
        <v/>
      </c>
      <c r="D121" s="8"/>
      <c r="E121" s="12"/>
      <c r="F121" s="6"/>
      <c r="H121" s="7"/>
      <c r="I121" s="6"/>
      <c r="K121" s="7"/>
      <c r="N121" s="33"/>
      <c r="O121" s="17">
        <f t="shared" si="5"/>
        <v>0</v>
      </c>
      <c r="Y121" s="14" t="s">
        <v>460</v>
      </c>
      <c r="Z121" s="14" t="s">
        <v>461</v>
      </c>
      <c r="AA121" s="14" t="s">
        <v>462</v>
      </c>
      <c r="AB121" s="14" t="s">
        <v>463</v>
      </c>
    </row>
    <row r="122" spans="1:28" x14ac:dyDescent="0.25">
      <c r="A122" s="3">
        <v>122</v>
      </c>
      <c r="B122" s="7" t="str">
        <f t="shared" si="4"/>
        <v/>
      </c>
      <c r="D122" s="8"/>
      <c r="E122" s="12"/>
      <c r="F122" s="6"/>
      <c r="H122" s="7"/>
      <c r="I122" s="6"/>
      <c r="K122" s="7"/>
      <c r="N122" s="33"/>
      <c r="O122" s="17">
        <f t="shared" si="5"/>
        <v>0</v>
      </c>
      <c r="Y122" s="14" t="s">
        <v>464</v>
      </c>
      <c r="Z122" s="14" t="s">
        <v>465</v>
      </c>
      <c r="AA122" s="14" t="s">
        <v>97</v>
      </c>
      <c r="AB122" s="14" t="s">
        <v>466</v>
      </c>
    </row>
    <row r="123" spans="1:28" x14ac:dyDescent="0.25">
      <c r="A123" s="3">
        <v>123</v>
      </c>
      <c r="B123" s="7" t="str">
        <f t="shared" si="4"/>
        <v/>
      </c>
      <c r="D123" s="8"/>
      <c r="E123" s="12"/>
      <c r="F123" s="6"/>
      <c r="H123" s="7"/>
      <c r="I123" s="6"/>
      <c r="K123" s="7"/>
      <c r="N123" s="33"/>
      <c r="O123" s="17">
        <f t="shared" si="5"/>
        <v>0</v>
      </c>
      <c r="Y123" s="14" t="s">
        <v>467</v>
      </c>
      <c r="Z123" s="14" t="s">
        <v>468</v>
      </c>
      <c r="AA123" s="14" t="s">
        <v>97</v>
      </c>
      <c r="AB123" s="14" t="s">
        <v>469</v>
      </c>
    </row>
    <row r="124" spans="1:28" x14ac:dyDescent="0.25">
      <c r="A124" s="3">
        <v>124</v>
      </c>
      <c r="B124" s="7" t="str">
        <f t="shared" si="4"/>
        <v/>
      </c>
      <c r="D124" s="8"/>
      <c r="E124" s="12"/>
      <c r="F124" s="6"/>
      <c r="H124" s="7"/>
      <c r="I124" s="6"/>
      <c r="K124" s="7"/>
      <c r="N124" s="33"/>
      <c r="O124" s="17">
        <f t="shared" si="5"/>
        <v>0</v>
      </c>
      <c r="Y124" s="14" t="s">
        <v>470</v>
      </c>
      <c r="Z124" s="14" t="s">
        <v>471</v>
      </c>
      <c r="AA124" s="14" t="s">
        <v>97</v>
      </c>
      <c r="AB124" s="14" t="s">
        <v>472</v>
      </c>
    </row>
    <row r="125" spans="1:28" x14ac:dyDescent="0.25">
      <c r="A125" s="3">
        <v>125</v>
      </c>
      <c r="B125" s="7" t="str">
        <f t="shared" si="4"/>
        <v/>
      </c>
      <c r="D125" s="8"/>
      <c r="E125" s="12"/>
      <c r="F125" s="6"/>
      <c r="H125" s="7"/>
      <c r="I125" s="6"/>
      <c r="K125" s="7"/>
      <c r="N125" s="33"/>
      <c r="O125" s="17">
        <f t="shared" si="5"/>
        <v>0</v>
      </c>
      <c r="Y125" s="14" t="s">
        <v>473</v>
      </c>
      <c r="Z125" s="14" t="s">
        <v>474</v>
      </c>
      <c r="AA125" s="14" t="s">
        <v>152</v>
      </c>
      <c r="AB125" s="14" t="s">
        <v>475</v>
      </c>
    </row>
    <row r="126" spans="1:28" x14ac:dyDescent="0.25">
      <c r="A126" s="3">
        <v>126</v>
      </c>
      <c r="B126" s="7" t="str">
        <f t="shared" si="4"/>
        <v/>
      </c>
      <c r="D126" s="8"/>
      <c r="E126" s="12"/>
      <c r="F126" s="6"/>
      <c r="H126" s="7"/>
      <c r="I126" s="6"/>
      <c r="K126" s="7"/>
      <c r="N126" s="33"/>
      <c r="O126" s="17">
        <f t="shared" si="5"/>
        <v>0</v>
      </c>
      <c r="Y126" s="14" t="s">
        <v>476</v>
      </c>
      <c r="Z126" s="14" t="s">
        <v>477</v>
      </c>
      <c r="AA126" s="14" t="s">
        <v>97</v>
      </c>
      <c r="AB126" s="14" t="s">
        <v>478</v>
      </c>
    </row>
    <row r="127" spans="1:28" x14ac:dyDescent="0.25">
      <c r="A127" s="3">
        <v>127</v>
      </c>
      <c r="B127" s="7" t="str">
        <f t="shared" si="4"/>
        <v/>
      </c>
      <c r="D127" s="8"/>
      <c r="E127" s="12"/>
      <c r="F127" s="6"/>
      <c r="H127" s="7"/>
      <c r="I127" s="6"/>
      <c r="K127" s="7"/>
      <c r="N127" s="33"/>
      <c r="O127" s="17">
        <f t="shared" si="5"/>
        <v>0</v>
      </c>
      <c r="Y127" s="14" t="s">
        <v>479</v>
      </c>
      <c r="Z127" s="14" t="s">
        <v>480</v>
      </c>
      <c r="AA127" s="14" t="s">
        <v>93</v>
      </c>
      <c r="AB127" s="14" t="s">
        <v>481</v>
      </c>
    </row>
    <row r="128" spans="1:28" x14ac:dyDescent="0.25">
      <c r="A128" s="3">
        <v>128</v>
      </c>
      <c r="B128" s="7" t="str">
        <f t="shared" si="4"/>
        <v/>
      </c>
      <c r="D128" s="8"/>
      <c r="E128" s="12"/>
      <c r="F128" s="6"/>
      <c r="H128" s="7"/>
      <c r="I128" s="6"/>
      <c r="K128" s="7"/>
      <c r="N128" s="33"/>
      <c r="O128" s="17">
        <f t="shared" si="5"/>
        <v>0</v>
      </c>
      <c r="Y128" s="14" t="s">
        <v>482</v>
      </c>
      <c r="Z128" s="14" t="s">
        <v>483</v>
      </c>
      <c r="AA128" s="14" t="s">
        <v>126</v>
      </c>
      <c r="AB128" s="14" t="s">
        <v>484</v>
      </c>
    </row>
    <row r="129" spans="1:28" x14ac:dyDescent="0.25">
      <c r="A129" s="3">
        <v>129</v>
      </c>
      <c r="B129" s="7" t="str">
        <f t="shared" si="4"/>
        <v/>
      </c>
      <c r="D129" s="8"/>
      <c r="E129" s="12"/>
      <c r="F129" s="6"/>
      <c r="H129" s="7"/>
      <c r="I129" s="6"/>
      <c r="K129" s="7"/>
      <c r="N129" s="33"/>
      <c r="O129" s="17">
        <f t="shared" si="5"/>
        <v>0</v>
      </c>
      <c r="Y129" s="14" t="s">
        <v>485</v>
      </c>
      <c r="Z129" s="14" t="s">
        <v>486</v>
      </c>
      <c r="AA129" s="14" t="s">
        <v>93</v>
      </c>
      <c r="AB129" s="14" t="s">
        <v>487</v>
      </c>
    </row>
    <row r="130" spans="1:28" x14ac:dyDescent="0.25">
      <c r="A130" s="3">
        <v>130</v>
      </c>
      <c r="B130" s="7" t="str">
        <f t="shared" ref="B130:B193" si="6">CONCATENATE(C130,D130)</f>
        <v/>
      </c>
      <c r="D130" s="8"/>
      <c r="E130" s="12"/>
      <c r="F130" s="6"/>
      <c r="H130" s="7"/>
      <c r="I130" s="6"/>
      <c r="K130" s="7"/>
      <c r="N130" s="33"/>
      <c r="O130" s="17">
        <f t="shared" si="5"/>
        <v>0</v>
      </c>
      <c r="Y130" s="14" t="s">
        <v>488</v>
      </c>
      <c r="Z130" s="14" t="s">
        <v>489</v>
      </c>
      <c r="AA130" s="14" t="s">
        <v>93</v>
      </c>
      <c r="AB130" s="14" t="s">
        <v>490</v>
      </c>
    </row>
    <row r="131" spans="1:28" x14ac:dyDescent="0.25">
      <c r="A131" s="3">
        <v>131</v>
      </c>
      <c r="B131" s="7" t="str">
        <f t="shared" si="6"/>
        <v/>
      </c>
      <c r="D131" s="8"/>
      <c r="E131" s="12"/>
      <c r="F131" s="6"/>
      <c r="H131" s="7"/>
      <c r="I131" s="6"/>
      <c r="K131" s="7"/>
      <c r="N131" s="33"/>
      <c r="O131" s="17">
        <f t="shared" si="5"/>
        <v>0</v>
      </c>
      <c r="Y131" s="14" t="s">
        <v>491</v>
      </c>
      <c r="Z131" s="14" t="s">
        <v>492</v>
      </c>
      <c r="AA131" s="14" t="s">
        <v>93</v>
      </c>
      <c r="AB131" s="14" t="s">
        <v>493</v>
      </c>
    </row>
    <row r="132" spans="1:28" x14ac:dyDescent="0.25">
      <c r="A132" s="3">
        <v>132</v>
      </c>
      <c r="B132" s="7" t="str">
        <f t="shared" si="6"/>
        <v/>
      </c>
      <c r="D132" s="8"/>
      <c r="E132" s="12"/>
      <c r="F132" s="6"/>
      <c r="H132" s="7"/>
      <c r="I132" s="6"/>
      <c r="K132" s="7"/>
      <c r="N132" s="33"/>
      <c r="O132" s="17">
        <f t="shared" si="5"/>
        <v>0</v>
      </c>
      <c r="Y132" s="14" t="s">
        <v>494</v>
      </c>
      <c r="Z132" s="14" t="s">
        <v>495</v>
      </c>
      <c r="AA132" s="14" t="s">
        <v>93</v>
      </c>
      <c r="AB132" s="14" t="s">
        <v>496</v>
      </c>
    </row>
    <row r="133" spans="1:28" x14ac:dyDescent="0.25">
      <c r="A133" s="3">
        <v>133</v>
      </c>
      <c r="B133" s="7" t="str">
        <f t="shared" si="6"/>
        <v/>
      </c>
      <c r="D133" s="8"/>
      <c r="E133" s="12"/>
      <c r="F133" s="6"/>
      <c r="H133" s="7"/>
      <c r="I133" s="6"/>
      <c r="K133" s="7"/>
      <c r="N133" s="33"/>
      <c r="O133" s="17">
        <f t="shared" si="5"/>
        <v>0</v>
      </c>
      <c r="Y133" s="14" t="s">
        <v>497</v>
      </c>
      <c r="Z133" s="14" t="s">
        <v>498</v>
      </c>
      <c r="AA133" s="14" t="s">
        <v>93</v>
      </c>
      <c r="AB133" s="14" t="s">
        <v>499</v>
      </c>
    </row>
    <row r="134" spans="1:28" x14ac:dyDescent="0.25">
      <c r="A134" s="3">
        <v>134</v>
      </c>
      <c r="B134" s="7" t="str">
        <f t="shared" si="6"/>
        <v/>
      </c>
      <c r="D134" s="8"/>
      <c r="E134" s="12"/>
      <c r="F134" s="6"/>
      <c r="H134" s="7"/>
      <c r="I134" s="6"/>
      <c r="K134" s="7"/>
      <c r="N134" s="33"/>
      <c r="O134" s="17">
        <f t="shared" si="5"/>
        <v>0</v>
      </c>
      <c r="Y134" s="14" t="s">
        <v>500</v>
      </c>
      <c r="Z134" s="14" t="s">
        <v>501</v>
      </c>
      <c r="AA134" s="14" t="s">
        <v>93</v>
      </c>
      <c r="AB134" s="14" t="s">
        <v>502</v>
      </c>
    </row>
    <row r="135" spans="1:28" x14ac:dyDescent="0.25">
      <c r="A135" s="3">
        <v>135</v>
      </c>
      <c r="B135" s="7" t="str">
        <f t="shared" si="6"/>
        <v/>
      </c>
      <c r="D135" s="8"/>
      <c r="E135" s="12"/>
      <c r="F135" s="6"/>
      <c r="H135" s="7"/>
      <c r="I135" s="6"/>
      <c r="K135" s="7"/>
      <c r="N135" s="33"/>
      <c r="O135" s="17">
        <f t="shared" si="5"/>
        <v>0</v>
      </c>
      <c r="Y135" s="14" t="s">
        <v>503</v>
      </c>
      <c r="Z135" s="14" t="s">
        <v>504</v>
      </c>
      <c r="AA135" s="14" t="s">
        <v>97</v>
      </c>
      <c r="AB135" s="14" t="s">
        <v>505</v>
      </c>
    </row>
    <row r="136" spans="1:28" x14ac:dyDescent="0.25">
      <c r="A136" s="3">
        <v>136</v>
      </c>
      <c r="B136" s="7" t="str">
        <f t="shared" si="6"/>
        <v/>
      </c>
      <c r="D136" s="8"/>
      <c r="E136" s="12"/>
      <c r="F136" s="6"/>
      <c r="H136" s="7"/>
      <c r="I136" s="6"/>
      <c r="K136" s="7"/>
      <c r="N136" s="33"/>
      <c r="O136" s="17">
        <f t="shared" si="5"/>
        <v>0</v>
      </c>
      <c r="Y136" s="14" t="s">
        <v>506</v>
      </c>
      <c r="Z136" s="14" t="s">
        <v>507</v>
      </c>
      <c r="AA136" s="14" t="s">
        <v>97</v>
      </c>
      <c r="AB136" s="14" t="s">
        <v>508</v>
      </c>
    </row>
    <row r="137" spans="1:28" x14ac:dyDescent="0.25">
      <c r="A137" s="3">
        <v>137</v>
      </c>
      <c r="B137" s="7" t="str">
        <f t="shared" si="6"/>
        <v/>
      </c>
      <c r="D137" s="8"/>
      <c r="E137" s="12"/>
      <c r="F137" s="6"/>
      <c r="H137" s="7"/>
      <c r="I137" s="6"/>
      <c r="K137" s="7"/>
      <c r="N137" s="33"/>
      <c r="O137" s="17">
        <f t="shared" si="5"/>
        <v>0</v>
      </c>
      <c r="Y137" s="14" t="s">
        <v>509</v>
      </c>
      <c r="Z137" s="14" t="s">
        <v>510</v>
      </c>
      <c r="AA137" s="14" t="s">
        <v>126</v>
      </c>
      <c r="AB137" s="14" t="s">
        <v>511</v>
      </c>
    </row>
    <row r="138" spans="1:28" x14ac:dyDescent="0.25">
      <c r="A138" s="3">
        <v>138</v>
      </c>
      <c r="B138" s="7" t="str">
        <f t="shared" si="6"/>
        <v/>
      </c>
      <c r="D138" s="8"/>
      <c r="E138" s="12"/>
      <c r="F138" s="6"/>
      <c r="H138" s="7"/>
      <c r="I138" s="6"/>
      <c r="K138" s="7"/>
      <c r="N138" s="33"/>
      <c r="O138" s="17">
        <f t="shared" si="5"/>
        <v>0</v>
      </c>
      <c r="Y138" s="14" t="s">
        <v>512</v>
      </c>
      <c r="Z138" s="14" t="s">
        <v>513</v>
      </c>
      <c r="AA138" s="14" t="s">
        <v>97</v>
      </c>
      <c r="AB138" s="14" t="s">
        <v>514</v>
      </c>
    </row>
    <row r="139" spans="1:28" x14ac:dyDescent="0.25">
      <c r="A139" s="3">
        <v>139</v>
      </c>
      <c r="B139" s="7" t="str">
        <f t="shared" si="6"/>
        <v/>
      </c>
      <c r="D139" s="8"/>
      <c r="E139" s="12"/>
      <c r="F139" s="6"/>
      <c r="H139" s="7"/>
      <c r="I139" s="6"/>
      <c r="K139" s="7"/>
      <c r="N139" s="33"/>
      <c r="O139" s="17">
        <f t="shared" si="5"/>
        <v>0</v>
      </c>
      <c r="Y139" s="14" t="s">
        <v>515</v>
      </c>
      <c r="Z139" s="14" t="s">
        <v>516</v>
      </c>
      <c r="AA139" s="14" t="s">
        <v>93</v>
      </c>
      <c r="AB139" s="14" t="s">
        <v>517</v>
      </c>
    </row>
    <row r="140" spans="1:28" x14ac:dyDescent="0.25">
      <c r="A140" s="3">
        <v>140</v>
      </c>
      <c r="B140" s="7" t="str">
        <f t="shared" si="6"/>
        <v/>
      </c>
      <c r="D140" s="8"/>
      <c r="E140" s="12"/>
      <c r="F140" s="6"/>
      <c r="H140" s="7"/>
      <c r="I140" s="6"/>
      <c r="K140" s="7"/>
      <c r="N140" s="33"/>
      <c r="O140" s="17">
        <f t="shared" si="5"/>
        <v>0</v>
      </c>
      <c r="Y140" s="14" t="s">
        <v>518</v>
      </c>
      <c r="Z140" s="14" t="s">
        <v>519</v>
      </c>
      <c r="AA140" s="14" t="s">
        <v>93</v>
      </c>
      <c r="AB140" s="14" t="s">
        <v>520</v>
      </c>
    </row>
    <row r="141" spans="1:28" x14ac:dyDescent="0.25">
      <c r="A141" s="3">
        <v>141</v>
      </c>
      <c r="B141" s="7" t="str">
        <f t="shared" si="6"/>
        <v/>
      </c>
      <c r="D141" s="8"/>
      <c r="E141" s="12"/>
      <c r="F141" s="6"/>
      <c r="H141" s="7"/>
      <c r="I141" s="6"/>
      <c r="K141" s="7"/>
      <c r="N141" s="33"/>
      <c r="O141" s="17">
        <f t="shared" ref="O141:O204" si="7">I141-F141</f>
        <v>0</v>
      </c>
      <c r="Y141" s="14" t="s">
        <v>521</v>
      </c>
      <c r="Z141" s="14" t="s">
        <v>522</v>
      </c>
      <c r="AA141" s="14" t="s">
        <v>93</v>
      </c>
      <c r="AB141" s="14" t="s">
        <v>523</v>
      </c>
    </row>
    <row r="142" spans="1:28" x14ac:dyDescent="0.25">
      <c r="A142" s="3">
        <v>142</v>
      </c>
      <c r="B142" s="7" t="str">
        <f t="shared" si="6"/>
        <v/>
      </c>
      <c r="D142" s="8"/>
      <c r="E142" s="12"/>
      <c r="F142" s="6"/>
      <c r="H142" s="7"/>
      <c r="I142" s="6"/>
      <c r="K142" s="7"/>
      <c r="N142" s="33"/>
      <c r="O142" s="17">
        <f t="shared" si="7"/>
        <v>0</v>
      </c>
      <c r="Y142" s="14" t="s">
        <v>524</v>
      </c>
      <c r="Z142" s="14" t="s">
        <v>525</v>
      </c>
      <c r="AA142" s="14" t="s">
        <v>93</v>
      </c>
      <c r="AB142" s="14" t="s">
        <v>526</v>
      </c>
    </row>
    <row r="143" spans="1:28" x14ac:dyDescent="0.25">
      <c r="A143" s="3">
        <v>143</v>
      </c>
      <c r="B143" s="7" t="str">
        <f t="shared" si="6"/>
        <v/>
      </c>
      <c r="D143" s="8"/>
      <c r="E143" s="12"/>
      <c r="F143" s="6"/>
      <c r="H143" s="7"/>
      <c r="I143" s="6"/>
      <c r="K143" s="7"/>
      <c r="N143" s="33"/>
      <c r="O143" s="17">
        <f t="shared" si="7"/>
        <v>0</v>
      </c>
      <c r="Y143" s="14" t="s">
        <v>527</v>
      </c>
      <c r="Z143" s="14" t="s">
        <v>528</v>
      </c>
      <c r="AA143" s="14" t="s">
        <v>126</v>
      </c>
      <c r="AB143" s="14" t="s">
        <v>529</v>
      </c>
    </row>
    <row r="144" spans="1:28" x14ac:dyDescent="0.25">
      <c r="A144" s="3">
        <v>144</v>
      </c>
      <c r="B144" s="7" t="str">
        <f t="shared" si="6"/>
        <v/>
      </c>
      <c r="D144" s="8"/>
      <c r="E144" s="12"/>
      <c r="F144" s="6"/>
      <c r="H144" s="7"/>
      <c r="I144" s="6"/>
      <c r="K144" s="7"/>
      <c r="N144" s="33"/>
      <c r="O144" s="17">
        <f t="shared" si="7"/>
        <v>0</v>
      </c>
      <c r="Y144" s="14" t="s">
        <v>530</v>
      </c>
      <c r="Z144" s="14" t="s">
        <v>531</v>
      </c>
      <c r="AA144" s="14" t="s">
        <v>93</v>
      </c>
      <c r="AB144" s="14" t="s">
        <v>532</v>
      </c>
    </row>
    <row r="145" spans="1:28" x14ac:dyDescent="0.25">
      <c r="A145" s="3">
        <v>145</v>
      </c>
      <c r="B145" s="7" t="str">
        <f t="shared" si="6"/>
        <v/>
      </c>
      <c r="D145" s="8"/>
      <c r="E145" s="12"/>
      <c r="F145" s="6"/>
      <c r="H145" s="7"/>
      <c r="I145" s="6"/>
      <c r="K145" s="7"/>
      <c r="N145" s="33"/>
      <c r="O145" s="17">
        <f t="shared" si="7"/>
        <v>0</v>
      </c>
      <c r="Y145" s="14" t="s">
        <v>533</v>
      </c>
      <c r="Z145" s="14" t="s">
        <v>534</v>
      </c>
      <c r="AA145" s="14" t="s">
        <v>93</v>
      </c>
      <c r="AB145" s="14" t="s">
        <v>535</v>
      </c>
    </row>
    <row r="146" spans="1:28" x14ac:dyDescent="0.25">
      <c r="A146" s="3">
        <v>146</v>
      </c>
      <c r="B146" s="7" t="str">
        <f t="shared" si="6"/>
        <v/>
      </c>
      <c r="D146" s="8"/>
      <c r="E146" s="12"/>
      <c r="F146" s="6"/>
      <c r="H146" s="7"/>
      <c r="I146" s="6"/>
      <c r="K146" s="7"/>
      <c r="N146" s="33"/>
      <c r="O146" s="17">
        <f t="shared" si="7"/>
        <v>0</v>
      </c>
      <c r="Y146" s="14" t="s">
        <v>536</v>
      </c>
      <c r="Z146" s="14" t="s">
        <v>537</v>
      </c>
      <c r="AA146" s="14" t="s">
        <v>93</v>
      </c>
      <c r="AB146" s="14" t="s">
        <v>538</v>
      </c>
    </row>
    <row r="147" spans="1:28" x14ac:dyDescent="0.25">
      <c r="A147" s="3">
        <v>147</v>
      </c>
      <c r="B147" s="7" t="str">
        <f t="shared" si="6"/>
        <v/>
      </c>
      <c r="D147" s="8"/>
      <c r="E147" s="12"/>
      <c r="F147" s="6"/>
      <c r="H147" s="7"/>
      <c r="I147" s="6"/>
      <c r="K147" s="7"/>
      <c r="N147" s="33"/>
      <c r="O147" s="17">
        <f t="shared" si="7"/>
        <v>0</v>
      </c>
      <c r="Y147" s="14" t="s">
        <v>539</v>
      </c>
      <c r="Z147" s="14" t="s">
        <v>540</v>
      </c>
      <c r="AA147" s="14" t="s">
        <v>93</v>
      </c>
      <c r="AB147" s="14" t="s">
        <v>541</v>
      </c>
    </row>
    <row r="148" spans="1:28" x14ac:dyDescent="0.25">
      <c r="A148" s="3">
        <v>148</v>
      </c>
      <c r="B148" s="7" t="str">
        <f t="shared" si="6"/>
        <v/>
      </c>
      <c r="D148" s="8"/>
      <c r="E148" s="12"/>
      <c r="F148" s="6"/>
      <c r="H148" s="7"/>
      <c r="I148" s="6"/>
      <c r="K148" s="7"/>
      <c r="N148" s="33"/>
      <c r="O148" s="17">
        <f t="shared" si="7"/>
        <v>0</v>
      </c>
      <c r="Y148" s="14" t="s">
        <v>542</v>
      </c>
      <c r="Z148" s="14" t="s">
        <v>543</v>
      </c>
      <c r="AA148" s="14" t="s">
        <v>544</v>
      </c>
      <c r="AB148" s="14" t="s">
        <v>545</v>
      </c>
    </row>
    <row r="149" spans="1:28" x14ac:dyDescent="0.25">
      <c r="A149" s="3">
        <v>149</v>
      </c>
      <c r="B149" s="7" t="str">
        <f t="shared" si="6"/>
        <v/>
      </c>
      <c r="D149" s="8"/>
      <c r="E149" s="12"/>
      <c r="F149" s="6"/>
      <c r="H149" s="7"/>
      <c r="I149" s="6"/>
      <c r="K149" s="7"/>
      <c r="N149" s="33"/>
      <c r="O149" s="17">
        <f t="shared" si="7"/>
        <v>0</v>
      </c>
      <c r="Y149" s="14" t="s">
        <v>546</v>
      </c>
      <c r="Z149" s="14" t="s">
        <v>547</v>
      </c>
      <c r="AA149" s="14" t="s">
        <v>544</v>
      </c>
      <c r="AB149" s="14" t="s">
        <v>548</v>
      </c>
    </row>
    <row r="150" spans="1:28" x14ac:dyDescent="0.25">
      <c r="A150" s="3">
        <v>150</v>
      </c>
      <c r="B150" s="7" t="str">
        <f t="shared" si="6"/>
        <v/>
      </c>
      <c r="D150" s="8"/>
      <c r="E150" s="12"/>
      <c r="F150" s="6"/>
      <c r="H150" s="7"/>
      <c r="I150" s="6"/>
      <c r="K150" s="7"/>
      <c r="N150" s="33"/>
      <c r="O150" s="17">
        <f t="shared" si="7"/>
        <v>0</v>
      </c>
      <c r="Y150" s="14" t="s">
        <v>549</v>
      </c>
      <c r="Z150" s="14" t="s">
        <v>550</v>
      </c>
      <c r="AA150" s="14" t="s">
        <v>93</v>
      </c>
      <c r="AB150" s="14" t="s">
        <v>551</v>
      </c>
    </row>
    <row r="151" spans="1:28" x14ac:dyDescent="0.25">
      <c r="A151" s="3">
        <v>151</v>
      </c>
      <c r="B151" s="7" t="str">
        <f t="shared" si="6"/>
        <v/>
      </c>
      <c r="D151" s="8"/>
      <c r="E151" s="12"/>
      <c r="F151" s="6"/>
      <c r="H151" s="7"/>
      <c r="I151" s="6"/>
      <c r="K151" s="7"/>
      <c r="N151" s="33"/>
      <c r="O151" s="17">
        <f t="shared" si="7"/>
        <v>0</v>
      </c>
      <c r="Y151" s="14" t="s">
        <v>552</v>
      </c>
      <c r="Z151" s="14" t="s">
        <v>553</v>
      </c>
      <c r="AA151" s="14" t="s">
        <v>211</v>
      </c>
      <c r="AB151" s="14" t="s">
        <v>554</v>
      </c>
    </row>
    <row r="152" spans="1:28" x14ac:dyDescent="0.25">
      <c r="A152" s="3">
        <v>152</v>
      </c>
      <c r="B152" s="7" t="str">
        <f t="shared" si="6"/>
        <v/>
      </c>
      <c r="D152" s="8"/>
      <c r="E152" s="12"/>
      <c r="F152" s="6"/>
      <c r="H152" s="7"/>
      <c r="I152" s="6"/>
      <c r="K152" s="7"/>
      <c r="N152" s="33"/>
      <c r="O152" s="17">
        <f t="shared" si="7"/>
        <v>0</v>
      </c>
      <c r="Y152" s="14" t="s">
        <v>555</v>
      </c>
      <c r="Z152" s="14" t="s">
        <v>556</v>
      </c>
      <c r="AA152" s="14" t="s">
        <v>557</v>
      </c>
      <c r="AB152" s="14" t="s">
        <v>558</v>
      </c>
    </row>
    <row r="153" spans="1:28" x14ac:dyDescent="0.25">
      <c r="A153" s="3">
        <v>153</v>
      </c>
      <c r="B153" s="7" t="str">
        <f t="shared" si="6"/>
        <v/>
      </c>
      <c r="D153" s="8"/>
      <c r="E153" s="12"/>
      <c r="F153" s="6"/>
      <c r="H153" s="7"/>
      <c r="I153" s="6"/>
      <c r="K153" s="7"/>
      <c r="N153" s="33"/>
      <c r="O153" s="17">
        <f t="shared" si="7"/>
        <v>0</v>
      </c>
      <c r="Y153" s="14" t="s">
        <v>559</v>
      </c>
      <c r="Z153" s="14" t="s">
        <v>560</v>
      </c>
      <c r="AA153" s="14" t="s">
        <v>97</v>
      </c>
      <c r="AB153" s="14" t="s">
        <v>561</v>
      </c>
    </row>
    <row r="154" spans="1:28" x14ac:dyDescent="0.25">
      <c r="A154" s="3">
        <v>154</v>
      </c>
      <c r="B154" s="7" t="str">
        <f t="shared" si="6"/>
        <v/>
      </c>
      <c r="D154" s="8"/>
      <c r="E154" s="12"/>
      <c r="F154" s="6"/>
      <c r="H154" s="7"/>
      <c r="I154" s="6"/>
      <c r="K154" s="7"/>
      <c r="N154" s="33"/>
      <c r="O154" s="17">
        <f t="shared" si="7"/>
        <v>0</v>
      </c>
      <c r="Y154" s="14" t="s">
        <v>562</v>
      </c>
      <c r="Z154" s="14" t="s">
        <v>563</v>
      </c>
      <c r="AA154" s="14" t="s">
        <v>126</v>
      </c>
      <c r="AB154" s="14" t="s">
        <v>564</v>
      </c>
    </row>
    <row r="155" spans="1:28" x14ac:dyDescent="0.25">
      <c r="A155" s="3">
        <v>155</v>
      </c>
      <c r="B155" s="7" t="str">
        <f t="shared" si="6"/>
        <v/>
      </c>
      <c r="D155" s="8"/>
      <c r="E155" s="12"/>
      <c r="F155" s="6"/>
      <c r="H155" s="7"/>
      <c r="I155" s="6"/>
      <c r="K155" s="7"/>
      <c r="N155" s="33"/>
      <c r="O155" s="17">
        <f t="shared" si="7"/>
        <v>0</v>
      </c>
      <c r="Y155" s="14" t="s">
        <v>565</v>
      </c>
      <c r="Z155" s="14" t="s">
        <v>566</v>
      </c>
      <c r="AA155" s="14" t="s">
        <v>211</v>
      </c>
      <c r="AB155" s="14" t="s">
        <v>567</v>
      </c>
    </row>
    <row r="156" spans="1:28" x14ac:dyDescent="0.25">
      <c r="A156" s="3">
        <v>156</v>
      </c>
      <c r="B156" s="7" t="str">
        <f t="shared" si="6"/>
        <v/>
      </c>
      <c r="D156" s="8"/>
      <c r="E156" s="12"/>
      <c r="F156" s="6"/>
      <c r="H156" s="7"/>
      <c r="I156" s="6"/>
      <c r="K156" s="7"/>
      <c r="N156" s="33"/>
      <c r="O156" s="17">
        <f t="shared" si="7"/>
        <v>0</v>
      </c>
      <c r="Y156" s="14" t="s">
        <v>568</v>
      </c>
      <c r="Z156" s="14" t="s">
        <v>569</v>
      </c>
      <c r="AA156" s="14" t="s">
        <v>557</v>
      </c>
      <c r="AB156" s="14" t="s">
        <v>570</v>
      </c>
    </row>
    <row r="157" spans="1:28" x14ac:dyDescent="0.25">
      <c r="A157" s="3">
        <v>157</v>
      </c>
      <c r="B157" s="7" t="str">
        <f t="shared" si="6"/>
        <v/>
      </c>
      <c r="D157" s="8"/>
      <c r="E157" s="12"/>
      <c r="F157" s="6"/>
      <c r="H157" s="7"/>
      <c r="I157" s="6"/>
      <c r="K157" s="7"/>
      <c r="N157" s="33"/>
      <c r="O157" s="17">
        <f t="shared" si="7"/>
        <v>0</v>
      </c>
      <c r="Y157" s="14" t="s">
        <v>571</v>
      </c>
      <c r="Z157" s="14" t="s">
        <v>572</v>
      </c>
      <c r="AA157" s="14" t="s">
        <v>97</v>
      </c>
      <c r="AB157" s="14" t="s">
        <v>573</v>
      </c>
    </row>
    <row r="158" spans="1:28" x14ac:dyDescent="0.25">
      <c r="A158" s="3">
        <v>158</v>
      </c>
      <c r="B158" s="7" t="str">
        <f t="shared" si="6"/>
        <v/>
      </c>
      <c r="D158" s="8"/>
      <c r="E158" s="12"/>
      <c r="F158" s="6"/>
      <c r="H158" s="7"/>
      <c r="I158" s="6"/>
      <c r="K158" s="7"/>
      <c r="N158" s="33"/>
      <c r="O158" s="17">
        <f t="shared" si="7"/>
        <v>0</v>
      </c>
      <c r="Y158" s="14" t="s">
        <v>574</v>
      </c>
      <c r="Z158" s="14" t="s">
        <v>575</v>
      </c>
      <c r="AA158" s="14" t="s">
        <v>97</v>
      </c>
      <c r="AB158" s="14" t="s">
        <v>576</v>
      </c>
    </row>
    <row r="159" spans="1:28" x14ac:dyDescent="0.25">
      <c r="A159" s="3">
        <v>159</v>
      </c>
      <c r="B159" s="7" t="str">
        <f t="shared" si="6"/>
        <v/>
      </c>
      <c r="D159" s="8"/>
      <c r="E159" s="12"/>
      <c r="F159" s="6"/>
      <c r="H159" s="7"/>
      <c r="I159" s="6"/>
      <c r="K159" s="7"/>
      <c r="N159" s="33"/>
      <c r="O159" s="17">
        <f t="shared" si="7"/>
        <v>0</v>
      </c>
      <c r="Y159" s="14" t="s">
        <v>577</v>
      </c>
      <c r="Z159" s="14" t="s">
        <v>578</v>
      </c>
      <c r="AA159" s="14" t="s">
        <v>97</v>
      </c>
      <c r="AB159" s="14" t="s">
        <v>579</v>
      </c>
    </row>
    <row r="160" spans="1:28" x14ac:dyDescent="0.25">
      <c r="A160" s="3">
        <v>160</v>
      </c>
      <c r="B160" s="7" t="str">
        <f t="shared" si="6"/>
        <v/>
      </c>
      <c r="D160" s="8"/>
      <c r="E160" s="12"/>
      <c r="F160" s="6"/>
      <c r="H160" s="7"/>
      <c r="I160" s="6"/>
      <c r="K160" s="7"/>
      <c r="N160" s="33"/>
      <c r="O160" s="17">
        <f t="shared" si="7"/>
        <v>0</v>
      </c>
      <c r="Y160" s="14" t="s">
        <v>580</v>
      </c>
      <c r="Z160" s="14" t="s">
        <v>581</v>
      </c>
      <c r="AA160" s="14" t="s">
        <v>211</v>
      </c>
      <c r="AB160" s="14" t="s">
        <v>582</v>
      </c>
    </row>
    <row r="161" spans="1:28" x14ac:dyDescent="0.25">
      <c r="A161" s="3">
        <v>161</v>
      </c>
      <c r="B161" s="7" t="str">
        <f t="shared" si="6"/>
        <v/>
      </c>
      <c r="D161" s="8"/>
      <c r="E161" s="12"/>
      <c r="F161" s="6"/>
      <c r="H161" s="7"/>
      <c r="I161" s="6"/>
      <c r="K161" s="7"/>
      <c r="N161" s="33"/>
      <c r="O161" s="17">
        <f t="shared" si="7"/>
        <v>0</v>
      </c>
      <c r="Y161" s="14" t="s">
        <v>583</v>
      </c>
      <c r="Z161" s="14" t="s">
        <v>584</v>
      </c>
      <c r="AA161" s="14" t="s">
        <v>211</v>
      </c>
      <c r="AB161" s="14" t="s">
        <v>585</v>
      </c>
    </row>
    <row r="162" spans="1:28" x14ac:dyDescent="0.25">
      <c r="A162" s="3">
        <v>162</v>
      </c>
      <c r="B162" s="7" t="str">
        <f t="shared" si="6"/>
        <v/>
      </c>
      <c r="D162" s="8"/>
      <c r="E162" s="12"/>
      <c r="F162" s="6"/>
      <c r="H162" s="7"/>
      <c r="I162" s="6"/>
      <c r="K162" s="7"/>
      <c r="N162" s="33"/>
      <c r="O162" s="17">
        <f t="shared" si="7"/>
        <v>0</v>
      </c>
      <c r="Y162" s="14" t="s">
        <v>586</v>
      </c>
      <c r="Z162" s="14" t="s">
        <v>587</v>
      </c>
      <c r="AA162" s="14" t="s">
        <v>97</v>
      </c>
      <c r="AB162" s="14" t="s">
        <v>588</v>
      </c>
    </row>
    <row r="163" spans="1:28" x14ac:dyDescent="0.25">
      <c r="A163" s="3">
        <v>163</v>
      </c>
      <c r="B163" s="7" t="str">
        <f t="shared" si="6"/>
        <v/>
      </c>
      <c r="D163" s="8"/>
      <c r="E163" s="12"/>
      <c r="F163" s="6"/>
      <c r="H163" s="7"/>
      <c r="I163" s="6"/>
      <c r="K163" s="7"/>
      <c r="N163" s="33"/>
      <c r="O163" s="17">
        <f t="shared" si="7"/>
        <v>0</v>
      </c>
      <c r="Y163" s="14" t="s">
        <v>589</v>
      </c>
      <c r="Z163" s="14" t="s">
        <v>590</v>
      </c>
      <c r="AA163" s="14" t="s">
        <v>126</v>
      </c>
      <c r="AB163" s="14" t="s">
        <v>591</v>
      </c>
    </row>
    <row r="164" spans="1:28" x14ac:dyDescent="0.25">
      <c r="A164" s="3">
        <v>164</v>
      </c>
      <c r="B164" s="7" t="str">
        <f t="shared" si="6"/>
        <v/>
      </c>
      <c r="D164" s="8"/>
      <c r="E164" s="12"/>
      <c r="F164" s="6"/>
      <c r="H164" s="7"/>
      <c r="I164" s="6"/>
      <c r="K164" s="7"/>
      <c r="N164" s="33"/>
      <c r="O164" s="17">
        <f t="shared" si="7"/>
        <v>0</v>
      </c>
      <c r="Y164" s="14" t="s">
        <v>592</v>
      </c>
      <c r="Z164" s="14" t="s">
        <v>593</v>
      </c>
      <c r="AA164" s="14" t="s">
        <v>211</v>
      </c>
      <c r="AB164" s="14" t="s">
        <v>594</v>
      </c>
    </row>
    <row r="165" spans="1:28" x14ac:dyDescent="0.25">
      <c r="A165" s="3">
        <v>165</v>
      </c>
      <c r="B165" s="7" t="str">
        <f t="shared" si="6"/>
        <v/>
      </c>
      <c r="D165" s="8"/>
      <c r="E165" s="12"/>
      <c r="F165" s="6"/>
      <c r="H165" s="7"/>
      <c r="I165" s="6"/>
      <c r="K165" s="7"/>
      <c r="N165" s="33"/>
      <c r="O165" s="17">
        <f t="shared" si="7"/>
        <v>0</v>
      </c>
      <c r="Y165" s="14" t="s">
        <v>595</v>
      </c>
      <c r="Z165" s="14" t="s">
        <v>596</v>
      </c>
      <c r="AA165" s="14" t="s">
        <v>557</v>
      </c>
      <c r="AB165" s="14" t="s">
        <v>597</v>
      </c>
    </row>
    <row r="166" spans="1:28" x14ac:dyDescent="0.25">
      <c r="A166" s="3">
        <v>166</v>
      </c>
      <c r="B166" s="7" t="str">
        <f t="shared" si="6"/>
        <v/>
      </c>
      <c r="D166" s="8"/>
      <c r="E166" s="12"/>
      <c r="F166" s="6"/>
      <c r="H166" s="7"/>
      <c r="I166" s="6"/>
      <c r="K166" s="7"/>
      <c r="N166" s="33"/>
      <c r="O166" s="17">
        <f t="shared" si="7"/>
        <v>0</v>
      </c>
      <c r="Y166" s="14" t="s">
        <v>598</v>
      </c>
      <c r="Z166" s="14" t="s">
        <v>599</v>
      </c>
      <c r="AA166" s="14" t="s">
        <v>211</v>
      </c>
      <c r="AB166" s="14" t="s">
        <v>600</v>
      </c>
    </row>
    <row r="167" spans="1:28" x14ac:dyDescent="0.25">
      <c r="A167" s="3">
        <v>167</v>
      </c>
      <c r="B167" s="7" t="str">
        <f t="shared" si="6"/>
        <v/>
      </c>
      <c r="D167" s="8"/>
      <c r="E167" s="12"/>
      <c r="F167" s="6"/>
      <c r="H167" s="7"/>
      <c r="I167" s="6"/>
      <c r="K167" s="7"/>
      <c r="N167" s="33"/>
      <c r="O167" s="17">
        <f t="shared" si="7"/>
        <v>0</v>
      </c>
      <c r="Y167" s="14" t="s">
        <v>601</v>
      </c>
      <c r="Z167" s="14" t="s">
        <v>602</v>
      </c>
      <c r="AA167" s="14" t="s">
        <v>126</v>
      </c>
      <c r="AB167" s="14" t="s">
        <v>603</v>
      </c>
    </row>
    <row r="168" spans="1:28" x14ac:dyDescent="0.25">
      <c r="A168" s="3">
        <v>168</v>
      </c>
      <c r="B168" s="7" t="str">
        <f t="shared" si="6"/>
        <v/>
      </c>
      <c r="D168" s="8"/>
      <c r="E168" s="12"/>
      <c r="F168" s="6"/>
      <c r="H168" s="7"/>
      <c r="I168" s="6"/>
      <c r="K168" s="7"/>
      <c r="N168" s="33"/>
      <c r="O168" s="17">
        <f t="shared" si="7"/>
        <v>0</v>
      </c>
      <c r="Y168" s="14" t="s">
        <v>604</v>
      </c>
      <c r="Z168" s="14" t="s">
        <v>605</v>
      </c>
      <c r="AA168" s="14" t="s">
        <v>97</v>
      </c>
      <c r="AB168" s="14" t="s">
        <v>606</v>
      </c>
    </row>
    <row r="169" spans="1:28" x14ac:dyDescent="0.25">
      <c r="A169" s="3">
        <v>169</v>
      </c>
      <c r="B169" s="7" t="str">
        <f t="shared" si="6"/>
        <v/>
      </c>
      <c r="D169" s="8"/>
      <c r="E169" s="12"/>
      <c r="F169" s="6"/>
      <c r="H169" s="7"/>
      <c r="I169" s="6"/>
      <c r="K169" s="7"/>
      <c r="N169" s="33"/>
      <c r="O169" s="17">
        <f t="shared" si="7"/>
        <v>0</v>
      </c>
      <c r="Y169" s="14" t="s">
        <v>607</v>
      </c>
      <c r="Z169" s="14" t="s">
        <v>608</v>
      </c>
      <c r="AA169" s="14" t="s">
        <v>126</v>
      </c>
      <c r="AB169" s="14" t="s">
        <v>609</v>
      </c>
    </row>
    <row r="170" spans="1:28" x14ac:dyDescent="0.25">
      <c r="A170" s="3">
        <v>170</v>
      </c>
      <c r="B170" s="7" t="str">
        <f t="shared" si="6"/>
        <v/>
      </c>
      <c r="D170" s="8"/>
      <c r="E170" s="12"/>
      <c r="F170" s="6"/>
      <c r="H170" s="7"/>
      <c r="I170" s="6"/>
      <c r="K170" s="7"/>
      <c r="N170" s="33"/>
      <c r="O170" s="17">
        <f t="shared" si="7"/>
        <v>0</v>
      </c>
      <c r="Y170" s="14" t="s">
        <v>610</v>
      </c>
      <c r="Z170" s="14" t="s">
        <v>611</v>
      </c>
      <c r="AA170" s="14" t="s">
        <v>97</v>
      </c>
      <c r="AB170" s="14" t="s">
        <v>612</v>
      </c>
    </row>
    <row r="171" spans="1:28" x14ac:dyDescent="0.25">
      <c r="A171" s="3">
        <v>171</v>
      </c>
      <c r="B171" s="7" t="str">
        <f t="shared" si="6"/>
        <v/>
      </c>
      <c r="D171" s="8"/>
      <c r="E171" s="12"/>
      <c r="F171" s="6"/>
      <c r="H171" s="7"/>
      <c r="I171" s="6"/>
      <c r="K171" s="7"/>
      <c r="N171" s="33"/>
      <c r="O171" s="17">
        <f t="shared" si="7"/>
        <v>0</v>
      </c>
      <c r="Y171" s="14" t="s">
        <v>613</v>
      </c>
      <c r="Z171" s="14" t="s">
        <v>614</v>
      </c>
      <c r="AA171" s="14" t="s">
        <v>119</v>
      </c>
      <c r="AB171" s="14" t="s">
        <v>615</v>
      </c>
    </row>
    <row r="172" spans="1:28" x14ac:dyDescent="0.25">
      <c r="A172" s="3">
        <v>172</v>
      </c>
      <c r="B172" s="7" t="str">
        <f t="shared" si="6"/>
        <v/>
      </c>
      <c r="D172" s="8"/>
      <c r="E172" s="12"/>
      <c r="F172" s="6"/>
      <c r="H172" s="7"/>
      <c r="I172" s="6"/>
      <c r="K172" s="7"/>
      <c r="N172" s="33"/>
      <c r="O172" s="17">
        <f t="shared" si="7"/>
        <v>0</v>
      </c>
      <c r="Y172" s="14" t="s">
        <v>616</v>
      </c>
      <c r="Z172" s="14" t="s">
        <v>617</v>
      </c>
      <c r="AA172" s="14" t="s">
        <v>93</v>
      </c>
      <c r="AB172" s="14" t="s">
        <v>618</v>
      </c>
    </row>
    <row r="173" spans="1:28" x14ac:dyDescent="0.25">
      <c r="A173" s="3">
        <v>173</v>
      </c>
      <c r="B173" s="7" t="str">
        <f t="shared" si="6"/>
        <v/>
      </c>
      <c r="D173" s="8"/>
      <c r="E173" s="12"/>
      <c r="F173" s="6"/>
      <c r="H173" s="7"/>
      <c r="I173" s="6"/>
      <c r="K173" s="7"/>
      <c r="N173" s="33"/>
      <c r="O173" s="17">
        <f t="shared" si="7"/>
        <v>0</v>
      </c>
      <c r="Y173" s="14" t="s">
        <v>619</v>
      </c>
      <c r="Z173" s="14" t="s">
        <v>620</v>
      </c>
      <c r="AA173" s="14" t="s">
        <v>93</v>
      </c>
      <c r="AB173" s="14" t="s">
        <v>621</v>
      </c>
    </row>
    <row r="174" spans="1:28" x14ac:dyDescent="0.25">
      <c r="A174" s="3">
        <v>174</v>
      </c>
      <c r="B174" s="7" t="str">
        <f t="shared" si="6"/>
        <v/>
      </c>
      <c r="D174" s="8"/>
      <c r="E174" s="12"/>
      <c r="F174" s="6"/>
      <c r="H174" s="7"/>
      <c r="I174" s="6"/>
      <c r="K174" s="7"/>
      <c r="N174" s="33"/>
      <c r="O174" s="17">
        <f t="shared" si="7"/>
        <v>0</v>
      </c>
      <c r="Y174" s="14" t="s">
        <v>622</v>
      </c>
      <c r="Z174" s="14" t="s">
        <v>623</v>
      </c>
      <c r="AA174" s="14" t="s">
        <v>93</v>
      </c>
      <c r="AB174" s="14" t="s">
        <v>624</v>
      </c>
    </row>
    <row r="175" spans="1:28" x14ac:dyDescent="0.25">
      <c r="A175" s="3">
        <v>175</v>
      </c>
      <c r="B175" s="7" t="str">
        <f t="shared" si="6"/>
        <v/>
      </c>
      <c r="D175" s="8"/>
      <c r="E175" s="12"/>
      <c r="F175" s="6"/>
      <c r="H175" s="7"/>
      <c r="I175" s="6"/>
      <c r="K175" s="7"/>
      <c r="N175" s="33"/>
      <c r="O175" s="17">
        <f t="shared" si="7"/>
        <v>0</v>
      </c>
      <c r="Y175" s="14" t="s">
        <v>625</v>
      </c>
      <c r="Z175" s="14" t="s">
        <v>626</v>
      </c>
      <c r="AA175" s="14" t="s">
        <v>93</v>
      </c>
      <c r="AB175" s="14" t="s">
        <v>627</v>
      </c>
    </row>
    <row r="176" spans="1:28" x14ac:dyDescent="0.25">
      <c r="A176" s="3">
        <v>176</v>
      </c>
      <c r="B176" s="7" t="str">
        <f t="shared" si="6"/>
        <v/>
      </c>
      <c r="D176" s="8"/>
      <c r="E176" s="12"/>
      <c r="F176" s="6"/>
      <c r="H176" s="7"/>
      <c r="I176" s="6"/>
      <c r="K176" s="7"/>
      <c r="N176" s="33"/>
      <c r="O176" s="17">
        <f t="shared" si="7"/>
        <v>0</v>
      </c>
      <c r="Y176" s="14" t="s">
        <v>628</v>
      </c>
      <c r="Z176" s="14" t="s">
        <v>629</v>
      </c>
      <c r="AA176" s="14" t="s">
        <v>119</v>
      </c>
      <c r="AB176" s="14" t="s">
        <v>630</v>
      </c>
    </row>
    <row r="177" spans="1:28" x14ac:dyDescent="0.25">
      <c r="A177" s="3">
        <v>177</v>
      </c>
      <c r="B177" s="7" t="str">
        <f t="shared" si="6"/>
        <v/>
      </c>
      <c r="D177" s="8"/>
      <c r="E177" s="12"/>
      <c r="F177" s="6"/>
      <c r="H177" s="7"/>
      <c r="I177" s="6"/>
      <c r="K177" s="7"/>
      <c r="N177" s="33"/>
      <c r="O177" s="17">
        <f t="shared" si="7"/>
        <v>0</v>
      </c>
      <c r="Y177" s="14" t="s">
        <v>631</v>
      </c>
      <c r="Z177" s="14" t="s">
        <v>632</v>
      </c>
      <c r="AA177" s="14" t="s">
        <v>93</v>
      </c>
      <c r="AB177" s="14" t="s">
        <v>633</v>
      </c>
    </row>
    <row r="178" spans="1:28" x14ac:dyDescent="0.25">
      <c r="A178" s="3">
        <v>178</v>
      </c>
      <c r="B178" s="7" t="str">
        <f t="shared" si="6"/>
        <v/>
      </c>
      <c r="D178" s="8"/>
      <c r="E178" s="12"/>
      <c r="F178" s="6"/>
      <c r="H178" s="7"/>
      <c r="I178" s="6"/>
      <c r="K178" s="7"/>
      <c r="N178" s="33"/>
      <c r="O178" s="17">
        <f t="shared" si="7"/>
        <v>0</v>
      </c>
      <c r="Y178" s="14" t="s">
        <v>634</v>
      </c>
      <c r="Z178" s="14" t="s">
        <v>635</v>
      </c>
      <c r="AA178" s="14" t="s">
        <v>126</v>
      </c>
      <c r="AB178" s="14" t="s">
        <v>636</v>
      </c>
    </row>
    <row r="179" spans="1:28" x14ac:dyDescent="0.25">
      <c r="A179" s="3">
        <v>179</v>
      </c>
      <c r="B179" s="7" t="str">
        <f t="shared" si="6"/>
        <v/>
      </c>
      <c r="D179" s="8"/>
      <c r="E179" s="12"/>
      <c r="F179" s="6"/>
      <c r="H179" s="7"/>
      <c r="I179" s="6"/>
      <c r="K179" s="7"/>
      <c r="N179" s="33"/>
      <c r="O179" s="17">
        <f t="shared" si="7"/>
        <v>0</v>
      </c>
      <c r="Y179" s="14" t="s">
        <v>637</v>
      </c>
      <c r="Z179" s="14" t="s">
        <v>638</v>
      </c>
      <c r="AA179" s="14" t="s">
        <v>93</v>
      </c>
      <c r="AB179" s="14" t="s">
        <v>639</v>
      </c>
    </row>
    <row r="180" spans="1:28" x14ac:dyDescent="0.25">
      <c r="A180" s="3">
        <v>180</v>
      </c>
      <c r="B180" s="7" t="str">
        <f t="shared" si="6"/>
        <v/>
      </c>
      <c r="D180" s="8"/>
      <c r="E180" s="12"/>
      <c r="F180" s="6"/>
      <c r="H180" s="7"/>
      <c r="I180" s="6"/>
      <c r="K180" s="7"/>
      <c r="N180" s="33"/>
      <c r="O180" s="17">
        <f t="shared" si="7"/>
        <v>0</v>
      </c>
      <c r="Y180" s="14" t="s">
        <v>640</v>
      </c>
      <c r="Z180" s="14" t="s">
        <v>641</v>
      </c>
      <c r="AA180" s="14" t="s">
        <v>93</v>
      </c>
      <c r="AB180" s="14" t="s">
        <v>642</v>
      </c>
    </row>
    <row r="181" spans="1:28" x14ac:dyDescent="0.25">
      <c r="A181" s="3">
        <v>181</v>
      </c>
      <c r="B181" s="7" t="str">
        <f t="shared" si="6"/>
        <v/>
      </c>
      <c r="D181" s="8"/>
      <c r="E181" s="12"/>
      <c r="F181" s="6"/>
      <c r="H181" s="7"/>
      <c r="I181" s="6"/>
      <c r="K181" s="7"/>
      <c r="N181" s="33"/>
      <c r="O181" s="17">
        <f t="shared" si="7"/>
        <v>0</v>
      </c>
      <c r="Y181" s="14" t="s">
        <v>643</v>
      </c>
      <c r="Z181" s="14" t="s">
        <v>644</v>
      </c>
      <c r="AA181" s="14" t="s">
        <v>93</v>
      </c>
      <c r="AB181" s="14" t="s">
        <v>645</v>
      </c>
    </row>
    <row r="182" spans="1:28" x14ac:dyDescent="0.25">
      <c r="A182" s="3">
        <v>182</v>
      </c>
      <c r="B182" s="7" t="str">
        <f t="shared" si="6"/>
        <v/>
      </c>
      <c r="D182" s="8"/>
      <c r="E182" s="12"/>
      <c r="F182" s="6"/>
      <c r="H182" s="7"/>
      <c r="I182" s="6"/>
      <c r="K182" s="7"/>
      <c r="N182" s="33"/>
      <c r="O182" s="17">
        <f t="shared" si="7"/>
        <v>0</v>
      </c>
      <c r="Y182" s="14" t="s">
        <v>646</v>
      </c>
      <c r="Z182" s="14" t="s">
        <v>647</v>
      </c>
      <c r="AA182" s="14" t="s">
        <v>93</v>
      </c>
      <c r="AB182" s="14" t="s">
        <v>648</v>
      </c>
    </row>
    <row r="183" spans="1:28" x14ac:dyDescent="0.25">
      <c r="A183" s="3">
        <v>183</v>
      </c>
      <c r="B183" s="7" t="str">
        <f t="shared" si="6"/>
        <v/>
      </c>
      <c r="D183" s="8"/>
      <c r="E183" s="12"/>
      <c r="F183" s="6"/>
      <c r="H183" s="7"/>
      <c r="I183" s="6"/>
      <c r="K183" s="7"/>
      <c r="N183" s="33"/>
      <c r="O183" s="17">
        <f t="shared" si="7"/>
        <v>0</v>
      </c>
      <c r="Y183" s="14" t="s">
        <v>649</v>
      </c>
      <c r="Z183" s="14" t="s">
        <v>650</v>
      </c>
      <c r="AA183" s="14" t="s">
        <v>93</v>
      </c>
      <c r="AB183" s="14" t="s">
        <v>651</v>
      </c>
    </row>
    <row r="184" spans="1:28" x14ac:dyDescent="0.25">
      <c r="A184" s="3">
        <v>184</v>
      </c>
      <c r="B184" s="7" t="str">
        <f t="shared" si="6"/>
        <v/>
      </c>
      <c r="D184" s="8"/>
      <c r="E184" s="12"/>
      <c r="F184" s="6"/>
      <c r="H184" s="7"/>
      <c r="I184" s="6"/>
      <c r="K184" s="7"/>
      <c r="N184" s="33"/>
      <c r="O184" s="17">
        <f t="shared" si="7"/>
        <v>0</v>
      </c>
      <c r="Y184" s="14" t="s">
        <v>652</v>
      </c>
      <c r="Z184" s="14" t="s">
        <v>653</v>
      </c>
      <c r="AA184" s="14" t="s">
        <v>93</v>
      </c>
      <c r="AB184" s="14" t="s">
        <v>654</v>
      </c>
    </row>
    <row r="185" spans="1:28" x14ac:dyDescent="0.25">
      <c r="A185" s="3">
        <v>185</v>
      </c>
      <c r="B185" s="7" t="str">
        <f t="shared" si="6"/>
        <v/>
      </c>
      <c r="D185" s="8"/>
      <c r="E185" s="12"/>
      <c r="F185" s="6"/>
      <c r="H185" s="7"/>
      <c r="I185" s="6"/>
      <c r="K185" s="7"/>
      <c r="N185" s="33"/>
      <c r="O185" s="17">
        <f t="shared" si="7"/>
        <v>0</v>
      </c>
      <c r="Y185" s="14" t="s">
        <v>655</v>
      </c>
      <c r="Z185" s="14" t="s">
        <v>656</v>
      </c>
      <c r="AA185" s="14" t="s">
        <v>93</v>
      </c>
      <c r="AB185" s="14" t="s">
        <v>657</v>
      </c>
    </row>
    <row r="186" spans="1:28" x14ac:dyDescent="0.25">
      <c r="A186" s="3">
        <v>186</v>
      </c>
      <c r="B186" s="7" t="str">
        <f t="shared" si="6"/>
        <v/>
      </c>
      <c r="D186" s="8"/>
      <c r="E186" s="12"/>
      <c r="F186" s="6"/>
      <c r="H186" s="7"/>
      <c r="I186" s="6"/>
      <c r="K186" s="7"/>
      <c r="N186" s="33"/>
      <c r="O186" s="17">
        <f t="shared" si="7"/>
        <v>0</v>
      </c>
      <c r="Y186" s="14" t="s">
        <v>658</v>
      </c>
      <c r="Z186" s="14" t="s">
        <v>659</v>
      </c>
      <c r="AA186" s="14" t="s">
        <v>93</v>
      </c>
      <c r="AB186" s="14" t="s">
        <v>660</v>
      </c>
    </row>
    <row r="187" spans="1:28" x14ac:dyDescent="0.25">
      <c r="A187" s="3">
        <v>187</v>
      </c>
      <c r="B187" s="7" t="str">
        <f t="shared" si="6"/>
        <v/>
      </c>
      <c r="D187" s="8"/>
      <c r="E187" s="12"/>
      <c r="F187" s="6"/>
      <c r="H187" s="7"/>
      <c r="I187" s="6"/>
      <c r="K187" s="7"/>
      <c r="N187" s="33"/>
      <c r="O187" s="17">
        <f t="shared" si="7"/>
        <v>0</v>
      </c>
      <c r="Y187" s="14" t="s">
        <v>661</v>
      </c>
      <c r="Z187" s="14" t="s">
        <v>662</v>
      </c>
      <c r="AA187" s="14" t="s">
        <v>93</v>
      </c>
      <c r="AB187" s="14" t="s">
        <v>663</v>
      </c>
    </row>
    <row r="188" spans="1:28" x14ac:dyDescent="0.25">
      <c r="A188" s="3">
        <v>188</v>
      </c>
      <c r="B188" s="7" t="str">
        <f t="shared" si="6"/>
        <v/>
      </c>
      <c r="D188" s="8"/>
      <c r="E188" s="12"/>
      <c r="F188" s="6"/>
      <c r="H188" s="7"/>
      <c r="I188" s="6"/>
      <c r="K188" s="7"/>
      <c r="N188" s="33"/>
      <c r="O188" s="17">
        <f t="shared" si="7"/>
        <v>0</v>
      </c>
      <c r="Y188" s="14" t="s">
        <v>664</v>
      </c>
      <c r="Z188" s="14" t="s">
        <v>665</v>
      </c>
      <c r="AA188" s="14" t="s">
        <v>93</v>
      </c>
      <c r="AB188" s="14" t="s">
        <v>666</v>
      </c>
    </row>
    <row r="189" spans="1:28" x14ac:dyDescent="0.25">
      <c r="A189" s="3">
        <v>189</v>
      </c>
      <c r="B189" s="7" t="str">
        <f t="shared" si="6"/>
        <v/>
      </c>
      <c r="D189" s="8"/>
      <c r="E189" s="12"/>
      <c r="F189" s="6"/>
      <c r="H189" s="7"/>
      <c r="I189" s="6"/>
      <c r="K189" s="7"/>
      <c r="N189" s="33"/>
      <c r="O189" s="17">
        <f t="shared" si="7"/>
        <v>0</v>
      </c>
      <c r="Y189" s="14" t="s">
        <v>667</v>
      </c>
      <c r="Z189" s="14" t="s">
        <v>668</v>
      </c>
      <c r="AA189" s="14" t="s">
        <v>93</v>
      </c>
      <c r="AB189" s="14" t="s">
        <v>669</v>
      </c>
    </row>
    <row r="190" spans="1:28" x14ac:dyDescent="0.25">
      <c r="A190" s="3">
        <v>190</v>
      </c>
      <c r="B190" s="7" t="str">
        <f t="shared" si="6"/>
        <v/>
      </c>
      <c r="D190" s="8"/>
      <c r="E190" s="12"/>
      <c r="F190" s="6"/>
      <c r="H190" s="7"/>
      <c r="I190" s="6"/>
      <c r="K190" s="7"/>
      <c r="N190" s="33"/>
      <c r="O190" s="17">
        <f t="shared" si="7"/>
        <v>0</v>
      </c>
      <c r="Y190" s="14" t="s">
        <v>670</v>
      </c>
      <c r="Z190" s="14" t="s">
        <v>671</v>
      </c>
      <c r="AA190" s="14" t="s">
        <v>93</v>
      </c>
      <c r="AB190" s="14" t="s">
        <v>672</v>
      </c>
    </row>
    <row r="191" spans="1:28" x14ac:dyDescent="0.25">
      <c r="A191" s="3">
        <v>191</v>
      </c>
      <c r="B191" s="7" t="str">
        <f t="shared" si="6"/>
        <v/>
      </c>
      <c r="D191" s="8"/>
      <c r="E191" s="12"/>
      <c r="F191" s="6"/>
      <c r="H191" s="7"/>
      <c r="I191" s="6"/>
      <c r="K191" s="7"/>
      <c r="N191" s="33"/>
      <c r="O191" s="17">
        <f t="shared" si="7"/>
        <v>0</v>
      </c>
      <c r="Y191" s="14" t="s">
        <v>673</v>
      </c>
      <c r="Z191" s="14" t="s">
        <v>674</v>
      </c>
      <c r="AA191" s="14" t="s">
        <v>93</v>
      </c>
      <c r="AB191" s="14" t="s">
        <v>675</v>
      </c>
    </row>
    <row r="192" spans="1:28" x14ac:dyDescent="0.25">
      <c r="A192" s="3">
        <v>192</v>
      </c>
      <c r="B192" s="7" t="str">
        <f t="shared" si="6"/>
        <v/>
      </c>
      <c r="D192" s="8"/>
      <c r="E192" s="12"/>
      <c r="F192" s="6"/>
      <c r="H192" s="7"/>
      <c r="I192" s="6"/>
      <c r="K192" s="7"/>
      <c r="N192" s="33"/>
      <c r="O192" s="17">
        <f t="shared" si="7"/>
        <v>0</v>
      </c>
      <c r="Y192" s="14" t="s">
        <v>676</v>
      </c>
      <c r="Z192" s="14" t="s">
        <v>677</v>
      </c>
      <c r="AA192" s="14" t="s">
        <v>93</v>
      </c>
      <c r="AB192" s="14" t="s">
        <v>678</v>
      </c>
    </row>
    <row r="193" spans="1:28" x14ac:dyDescent="0.25">
      <c r="A193" s="3">
        <v>193</v>
      </c>
      <c r="B193" s="7" t="str">
        <f t="shared" si="6"/>
        <v/>
      </c>
      <c r="D193" s="8"/>
      <c r="E193" s="12"/>
      <c r="F193" s="6"/>
      <c r="H193" s="7"/>
      <c r="I193" s="6"/>
      <c r="K193" s="7"/>
      <c r="N193" s="33"/>
      <c r="O193" s="17">
        <f t="shared" si="7"/>
        <v>0</v>
      </c>
      <c r="Y193" s="14" t="s">
        <v>679</v>
      </c>
      <c r="Z193" s="14" t="s">
        <v>680</v>
      </c>
      <c r="AA193" s="14" t="s">
        <v>93</v>
      </c>
      <c r="AB193" s="14" t="s">
        <v>681</v>
      </c>
    </row>
    <row r="194" spans="1:28" x14ac:dyDescent="0.25">
      <c r="A194" s="3">
        <v>194</v>
      </c>
      <c r="B194" s="7" t="str">
        <f t="shared" ref="B194:B257" si="8">CONCATENATE(C194,D194)</f>
        <v/>
      </c>
      <c r="D194" s="8"/>
      <c r="E194" s="12"/>
      <c r="F194" s="6"/>
      <c r="H194" s="7"/>
      <c r="I194" s="6"/>
      <c r="K194" s="7"/>
      <c r="N194" s="33"/>
      <c r="O194" s="17">
        <f t="shared" si="7"/>
        <v>0</v>
      </c>
      <c r="Y194" s="14" t="s">
        <v>682</v>
      </c>
      <c r="Z194" s="14" t="s">
        <v>683</v>
      </c>
      <c r="AA194" s="14" t="s">
        <v>93</v>
      </c>
      <c r="AB194" s="14" t="s">
        <v>684</v>
      </c>
    </row>
    <row r="195" spans="1:28" x14ac:dyDescent="0.25">
      <c r="A195" s="3">
        <v>195</v>
      </c>
      <c r="B195" s="7" t="str">
        <f t="shared" si="8"/>
        <v/>
      </c>
      <c r="D195" s="8"/>
      <c r="E195" s="12"/>
      <c r="F195" s="6"/>
      <c r="H195" s="7"/>
      <c r="I195" s="6"/>
      <c r="K195" s="7"/>
      <c r="N195" s="33"/>
      <c r="O195" s="17">
        <f t="shared" si="7"/>
        <v>0</v>
      </c>
      <c r="Y195" s="14" t="s">
        <v>685</v>
      </c>
      <c r="Z195" s="14" t="s">
        <v>686</v>
      </c>
      <c r="AA195" s="14" t="s">
        <v>93</v>
      </c>
      <c r="AB195" s="14" t="s">
        <v>687</v>
      </c>
    </row>
    <row r="196" spans="1:28" x14ac:dyDescent="0.25">
      <c r="A196" s="3">
        <v>196</v>
      </c>
      <c r="B196" s="7" t="str">
        <f t="shared" si="8"/>
        <v/>
      </c>
      <c r="D196" s="8"/>
      <c r="E196" s="12"/>
      <c r="F196" s="6"/>
      <c r="H196" s="7"/>
      <c r="I196" s="6"/>
      <c r="K196" s="7"/>
      <c r="N196" s="33"/>
      <c r="O196" s="17">
        <f t="shared" si="7"/>
        <v>0</v>
      </c>
      <c r="Y196" s="14" t="s">
        <v>688</v>
      </c>
      <c r="Z196" s="14" t="s">
        <v>689</v>
      </c>
      <c r="AA196" s="14" t="s">
        <v>93</v>
      </c>
      <c r="AB196" s="14" t="s">
        <v>690</v>
      </c>
    </row>
    <row r="197" spans="1:28" x14ac:dyDescent="0.25">
      <c r="A197" s="3">
        <v>197</v>
      </c>
      <c r="B197" s="7" t="str">
        <f t="shared" si="8"/>
        <v/>
      </c>
      <c r="D197" s="8"/>
      <c r="E197" s="12"/>
      <c r="F197" s="6"/>
      <c r="H197" s="7"/>
      <c r="I197" s="6"/>
      <c r="K197" s="7"/>
      <c r="N197" s="33"/>
      <c r="O197" s="17">
        <f t="shared" si="7"/>
        <v>0</v>
      </c>
      <c r="Y197" s="14" t="s">
        <v>691</v>
      </c>
      <c r="Z197" s="14" t="s">
        <v>692</v>
      </c>
      <c r="AA197" s="14" t="s">
        <v>93</v>
      </c>
      <c r="AB197" s="14" t="s">
        <v>693</v>
      </c>
    </row>
    <row r="198" spans="1:28" x14ac:dyDescent="0.25">
      <c r="A198" s="3">
        <v>198</v>
      </c>
      <c r="B198" s="7" t="str">
        <f t="shared" si="8"/>
        <v/>
      </c>
      <c r="D198" s="8"/>
      <c r="E198" s="12"/>
      <c r="F198" s="6"/>
      <c r="H198" s="7"/>
      <c r="I198" s="6"/>
      <c r="K198" s="7"/>
      <c r="N198" s="33"/>
      <c r="O198" s="17">
        <f t="shared" si="7"/>
        <v>0</v>
      </c>
      <c r="Y198" s="14" t="s">
        <v>694</v>
      </c>
      <c r="Z198" s="14" t="s">
        <v>695</v>
      </c>
      <c r="AA198" s="14" t="s">
        <v>93</v>
      </c>
      <c r="AB198" s="14" t="s">
        <v>696</v>
      </c>
    </row>
    <row r="199" spans="1:28" x14ac:dyDescent="0.25">
      <c r="A199" s="3">
        <v>199</v>
      </c>
      <c r="B199" s="7" t="str">
        <f t="shared" si="8"/>
        <v/>
      </c>
      <c r="D199" s="8"/>
      <c r="E199" s="12"/>
      <c r="F199" s="6"/>
      <c r="H199" s="7"/>
      <c r="I199" s="6"/>
      <c r="K199" s="7"/>
      <c r="N199" s="33"/>
      <c r="O199" s="17">
        <f t="shared" si="7"/>
        <v>0</v>
      </c>
      <c r="Y199" s="14" t="s">
        <v>697</v>
      </c>
      <c r="Z199" s="14" t="s">
        <v>698</v>
      </c>
      <c r="AA199" s="14" t="s">
        <v>93</v>
      </c>
      <c r="AB199" s="14" t="s">
        <v>699</v>
      </c>
    </row>
    <row r="200" spans="1:28" x14ac:dyDescent="0.25">
      <c r="A200" s="3">
        <v>200</v>
      </c>
      <c r="B200" s="7" t="str">
        <f t="shared" si="8"/>
        <v/>
      </c>
      <c r="D200" s="8"/>
      <c r="E200" s="12"/>
      <c r="F200" s="6"/>
      <c r="H200" s="7"/>
      <c r="I200" s="6"/>
      <c r="K200" s="7"/>
      <c r="N200" s="33"/>
      <c r="O200" s="17">
        <f t="shared" si="7"/>
        <v>0</v>
      </c>
      <c r="Y200" s="14" t="s">
        <v>700</v>
      </c>
      <c r="Z200" s="14" t="s">
        <v>701</v>
      </c>
      <c r="AA200" s="14" t="s">
        <v>93</v>
      </c>
      <c r="AB200" s="14" t="s">
        <v>702</v>
      </c>
    </row>
    <row r="201" spans="1:28" x14ac:dyDescent="0.25">
      <c r="A201" s="3">
        <v>201</v>
      </c>
      <c r="B201" s="7" t="str">
        <f t="shared" si="8"/>
        <v/>
      </c>
      <c r="D201" s="8"/>
      <c r="E201" s="12"/>
      <c r="F201" s="6"/>
      <c r="H201" s="7"/>
      <c r="I201" s="6"/>
      <c r="K201" s="7"/>
      <c r="N201" s="33"/>
      <c r="O201" s="17">
        <f t="shared" si="7"/>
        <v>0</v>
      </c>
      <c r="Y201" s="14" t="s">
        <v>703</v>
      </c>
      <c r="Z201" s="14" t="s">
        <v>704</v>
      </c>
      <c r="AA201" s="14" t="s">
        <v>126</v>
      </c>
      <c r="AB201" s="14" t="s">
        <v>705</v>
      </c>
    </row>
    <row r="202" spans="1:28" x14ac:dyDescent="0.25">
      <c r="A202" s="3">
        <v>202</v>
      </c>
      <c r="B202" s="7" t="str">
        <f t="shared" si="8"/>
        <v/>
      </c>
      <c r="D202" s="8"/>
      <c r="E202" s="12"/>
      <c r="F202" s="6"/>
      <c r="H202" s="7"/>
      <c r="I202" s="6"/>
      <c r="K202" s="7"/>
      <c r="N202" s="33"/>
      <c r="O202" s="17">
        <f t="shared" si="7"/>
        <v>0</v>
      </c>
      <c r="Y202" s="14" t="s">
        <v>706</v>
      </c>
      <c r="Z202" s="14" t="s">
        <v>707</v>
      </c>
      <c r="AA202" s="14" t="s">
        <v>126</v>
      </c>
      <c r="AB202" s="14" t="s">
        <v>708</v>
      </c>
    </row>
    <row r="203" spans="1:28" x14ac:dyDescent="0.25">
      <c r="A203" s="3">
        <v>203</v>
      </c>
      <c r="B203" s="7" t="str">
        <f t="shared" si="8"/>
        <v/>
      </c>
      <c r="D203" s="8"/>
      <c r="E203" s="12"/>
      <c r="F203" s="6"/>
      <c r="H203" s="7"/>
      <c r="I203" s="6"/>
      <c r="K203" s="7"/>
      <c r="N203" s="33"/>
      <c r="O203" s="17">
        <f t="shared" si="7"/>
        <v>0</v>
      </c>
      <c r="Y203" s="14" t="s">
        <v>709</v>
      </c>
      <c r="Z203" s="14" t="s">
        <v>710</v>
      </c>
      <c r="AA203" s="14" t="s">
        <v>126</v>
      </c>
      <c r="AB203" s="14" t="s">
        <v>711</v>
      </c>
    </row>
    <row r="204" spans="1:28" x14ac:dyDescent="0.25">
      <c r="A204" s="3">
        <v>204</v>
      </c>
      <c r="B204" s="7" t="str">
        <f t="shared" si="8"/>
        <v/>
      </c>
      <c r="D204" s="8"/>
      <c r="E204" s="12"/>
      <c r="F204" s="6"/>
      <c r="H204" s="7"/>
      <c r="I204" s="6"/>
      <c r="K204" s="7"/>
      <c r="N204" s="33"/>
      <c r="O204" s="17">
        <f t="shared" si="7"/>
        <v>0</v>
      </c>
      <c r="Y204" s="14" t="s">
        <v>712</v>
      </c>
      <c r="Z204" s="14" t="s">
        <v>713</v>
      </c>
      <c r="AA204" s="14" t="s">
        <v>714</v>
      </c>
      <c r="AB204" s="14" t="s">
        <v>715</v>
      </c>
    </row>
    <row r="205" spans="1:28" x14ac:dyDescent="0.25">
      <c r="A205" s="3">
        <v>205</v>
      </c>
      <c r="B205" s="7" t="str">
        <f t="shared" si="8"/>
        <v/>
      </c>
      <c r="D205" s="8"/>
      <c r="E205" s="12"/>
      <c r="F205" s="6"/>
      <c r="H205" s="7"/>
      <c r="I205" s="6"/>
      <c r="K205" s="7"/>
      <c r="N205" s="33"/>
      <c r="O205" s="17">
        <f t="shared" ref="O205:O268" si="9">I205-F205</f>
        <v>0</v>
      </c>
      <c r="Y205" s="14" t="s">
        <v>716</v>
      </c>
      <c r="Z205" s="14" t="s">
        <v>717</v>
      </c>
      <c r="AA205" s="14" t="s">
        <v>714</v>
      </c>
      <c r="AB205" s="14" t="s">
        <v>718</v>
      </c>
    </row>
    <row r="206" spans="1:28" x14ac:dyDescent="0.25">
      <c r="A206" s="3">
        <v>206</v>
      </c>
      <c r="B206" s="7" t="str">
        <f t="shared" si="8"/>
        <v/>
      </c>
      <c r="D206" s="8"/>
      <c r="E206" s="12"/>
      <c r="F206" s="6"/>
      <c r="H206" s="7"/>
      <c r="I206" s="6"/>
      <c r="K206" s="7"/>
      <c r="N206" s="33"/>
      <c r="O206" s="17">
        <f t="shared" si="9"/>
        <v>0</v>
      </c>
      <c r="Y206" s="14" t="s">
        <v>719</v>
      </c>
      <c r="Z206" s="14" t="s">
        <v>720</v>
      </c>
      <c r="AA206" s="14" t="s">
        <v>126</v>
      </c>
      <c r="AB206" s="14" t="s">
        <v>721</v>
      </c>
    </row>
    <row r="207" spans="1:28" x14ac:dyDescent="0.25">
      <c r="A207" s="3">
        <v>207</v>
      </c>
      <c r="B207" s="7" t="str">
        <f t="shared" si="8"/>
        <v/>
      </c>
      <c r="D207" s="8"/>
      <c r="E207" s="12"/>
      <c r="F207" s="6"/>
      <c r="H207" s="7"/>
      <c r="I207" s="6"/>
      <c r="K207" s="7"/>
      <c r="N207" s="33"/>
      <c r="O207" s="17">
        <f t="shared" si="9"/>
        <v>0</v>
      </c>
      <c r="Y207" s="14" t="s">
        <v>722</v>
      </c>
      <c r="Z207" s="14" t="s">
        <v>723</v>
      </c>
      <c r="AA207" s="14" t="s">
        <v>126</v>
      </c>
      <c r="AB207" s="14" t="s">
        <v>724</v>
      </c>
    </row>
    <row r="208" spans="1:28" x14ac:dyDescent="0.25">
      <c r="A208" s="3">
        <v>208</v>
      </c>
      <c r="B208" s="7" t="str">
        <f t="shared" si="8"/>
        <v/>
      </c>
      <c r="D208" s="8"/>
      <c r="E208" s="12"/>
      <c r="F208" s="6"/>
      <c r="H208" s="7"/>
      <c r="I208" s="6"/>
      <c r="K208" s="7"/>
      <c r="N208" s="33"/>
      <c r="O208" s="17">
        <f t="shared" si="9"/>
        <v>0</v>
      </c>
      <c r="Y208" s="14" t="s">
        <v>725</v>
      </c>
      <c r="Z208" s="14" t="s">
        <v>726</v>
      </c>
      <c r="AA208" s="14" t="s">
        <v>126</v>
      </c>
      <c r="AB208" s="14" t="s">
        <v>727</v>
      </c>
    </row>
    <row r="209" spans="1:28" x14ac:dyDescent="0.25">
      <c r="A209" s="3">
        <v>209</v>
      </c>
      <c r="B209" s="7" t="str">
        <f t="shared" si="8"/>
        <v/>
      </c>
      <c r="D209" s="8"/>
      <c r="E209" s="12"/>
      <c r="F209" s="6"/>
      <c r="H209" s="7"/>
      <c r="I209" s="6"/>
      <c r="K209" s="7"/>
      <c r="N209" s="33"/>
      <c r="O209" s="17">
        <f t="shared" si="9"/>
        <v>0</v>
      </c>
      <c r="Y209" s="14" t="s">
        <v>728</v>
      </c>
      <c r="Z209" s="14" t="s">
        <v>729</v>
      </c>
      <c r="AA209" s="14" t="s">
        <v>714</v>
      </c>
      <c r="AB209" s="14" t="s">
        <v>730</v>
      </c>
    </row>
    <row r="210" spans="1:28" x14ac:dyDescent="0.25">
      <c r="A210" s="3">
        <v>210</v>
      </c>
      <c r="B210" s="7" t="str">
        <f t="shared" si="8"/>
        <v/>
      </c>
      <c r="D210" s="8"/>
      <c r="E210" s="12"/>
      <c r="F210" s="6"/>
      <c r="H210" s="7"/>
      <c r="I210" s="6"/>
      <c r="K210" s="7"/>
      <c r="N210" s="33"/>
      <c r="O210" s="17">
        <f t="shared" si="9"/>
        <v>0</v>
      </c>
      <c r="Y210" s="14" t="s">
        <v>731</v>
      </c>
      <c r="Z210" s="14" t="s">
        <v>732</v>
      </c>
      <c r="AA210" s="14" t="s">
        <v>126</v>
      </c>
      <c r="AB210" s="14" t="s">
        <v>733</v>
      </c>
    </row>
    <row r="211" spans="1:28" x14ac:dyDescent="0.25">
      <c r="A211" s="3">
        <v>211</v>
      </c>
      <c r="B211" s="7" t="str">
        <f t="shared" si="8"/>
        <v/>
      </c>
      <c r="D211" s="8"/>
      <c r="E211" s="12"/>
      <c r="F211" s="6"/>
      <c r="H211" s="7"/>
      <c r="I211" s="6"/>
      <c r="K211" s="7"/>
      <c r="N211" s="33"/>
      <c r="O211" s="17">
        <f t="shared" si="9"/>
        <v>0</v>
      </c>
      <c r="Y211" s="14" t="s">
        <v>734</v>
      </c>
      <c r="Z211" s="14" t="s">
        <v>735</v>
      </c>
      <c r="AA211" s="14" t="s">
        <v>714</v>
      </c>
      <c r="AB211" s="14" t="s">
        <v>736</v>
      </c>
    </row>
    <row r="212" spans="1:28" x14ac:dyDescent="0.25">
      <c r="A212" s="3">
        <v>212</v>
      </c>
      <c r="B212" s="7" t="str">
        <f t="shared" si="8"/>
        <v/>
      </c>
      <c r="D212" s="8"/>
      <c r="E212" s="12"/>
      <c r="F212" s="6"/>
      <c r="H212" s="7"/>
      <c r="I212" s="6"/>
      <c r="K212" s="7"/>
      <c r="N212" s="33"/>
      <c r="O212" s="17">
        <f t="shared" si="9"/>
        <v>0</v>
      </c>
      <c r="Y212" s="14" t="s">
        <v>737</v>
      </c>
      <c r="Z212" s="14" t="s">
        <v>738</v>
      </c>
      <c r="AA212" s="14" t="s">
        <v>714</v>
      </c>
      <c r="AB212" s="14" t="s">
        <v>739</v>
      </c>
    </row>
    <row r="213" spans="1:28" x14ac:dyDescent="0.25">
      <c r="A213" s="3">
        <v>213</v>
      </c>
      <c r="B213" s="7" t="str">
        <f t="shared" si="8"/>
        <v/>
      </c>
      <c r="D213" s="8"/>
      <c r="E213" s="12"/>
      <c r="F213" s="6"/>
      <c r="H213" s="7"/>
      <c r="I213" s="6"/>
      <c r="K213" s="7"/>
      <c r="N213" s="33"/>
      <c r="O213" s="17">
        <f t="shared" si="9"/>
        <v>0</v>
      </c>
      <c r="Y213" s="14" t="s">
        <v>740</v>
      </c>
      <c r="Z213" s="14" t="s">
        <v>741</v>
      </c>
      <c r="AA213" s="14" t="s">
        <v>714</v>
      </c>
      <c r="AB213" s="14" t="s">
        <v>742</v>
      </c>
    </row>
    <row r="214" spans="1:28" x14ac:dyDescent="0.25">
      <c r="A214" s="3">
        <v>214</v>
      </c>
      <c r="B214" s="7" t="str">
        <f t="shared" si="8"/>
        <v/>
      </c>
      <c r="D214" s="8"/>
      <c r="E214" s="12"/>
      <c r="F214" s="6"/>
      <c r="H214" s="7"/>
      <c r="I214" s="6"/>
      <c r="K214" s="7"/>
      <c r="N214" s="33"/>
      <c r="O214" s="17">
        <f t="shared" si="9"/>
        <v>0</v>
      </c>
      <c r="Y214" s="14" t="s">
        <v>743</v>
      </c>
      <c r="Z214" s="14" t="s">
        <v>744</v>
      </c>
      <c r="AA214" s="14" t="s">
        <v>126</v>
      </c>
      <c r="AB214" s="14" t="s">
        <v>745</v>
      </c>
    </row>
    <row r="215" spans="1:28" x14ac:dyDescent="0.25">
      <c r="A215" s="3">
        <v>215</v>
      </c>
      <c r="B215" s="7" t="str">
        <f t="shared" si="8"/>
        <v/>
      </c>
      <c r="D215" s="8"/>
      <c r="E215" s="12"/>
      <c r="F215" s="6"/>
      <c r="H215" s="7"/>
      <c r="I215" s="6"/>
      <c r="K215" s="7"/>
      <c r="N215" s="33"/>
      <c r="O215" s="17">
        <f t="shared" si="9"/>
        <v>0</v>
      </c>
      <c r="Y215" s="14" t="s">
        <v>746</v>
      </c>
      <c r="Z215" s="14" t="s">
        <v>747</v>
      </c>
      <c r="AA215" s="14" t="s">
        <v>148</v>
      </c>
      <c r="AB215" s="14" t="s">
        <v>748</v>
      </c>
    </row>
    <row r="216" spans="1:28" x14ac:dyDescent="0.25">
      <c r="A216" s="3">
        <v>216</v>
      </c>
      <c r="B216" s="7" t="str">
        <f t="shared" si="8"/>
        <v/>
      </c>
      <c r="D216" s="8"/>
      <c r="E216" s="12"/>
      <c r="F216" s="6"/>
      <c r="H216" s="7"/>
      <c r="I216" s="6"/>
      <c r="K216" s="7"/>
      <c r="N216" s="33"/>
      <c r="O216" s="17">
        <f t="shared" si="9"/>
        <v>0</v>
      </c>
      <c r="Y216" s="14" t="s">
        <v>749</v>
      </c>
      <c r="Z216" s="14" t="s">
        <v>750</v>
      </c>
      <c r="AA216" s="14" t="s">
        <v>714</v>
      </c>
      <c r="AB216" s="14" t="s">
        <v>751</v>
      </c>
    </row>
    <row r="217" spans="1:28" x14ac:dyDescent="0.25">
      <c r="A217" s="3">
        <v>217</v>
      </c>
      <c r="B217" s="7" t="str">
        <f t="shared" si="8"/>
        <v/>
      </c>
      <c r="D217" s="8"/>
      <c r="E217" s="12"/>
      <c r="F217" s="6"/>
      <c r="H217" s="7"/>
      <c r="I217" s="6"/>
      <c r="K217" s="7"/>
      <c r="N217" s="33"/>
      <c r="O217" s="17">
        <f t="shared" si="9"/>
        <v>0</v>
      </c>
      <c r="Y217" s="14" t="s">
        <v>752</v>
      </c>
      <c r="Z217" s="14" t="s">
        <v>753</v>
      </c>
      <c r="AA217" s="14" t="s">
        <v>148</v>
      </c>
      <c r="AB217" s="14" t="s">
        <v>754</v>
      </c>
    </row>
    <row r="218" spans="1:28" x14ac:dyDescent="0.25">
      <c r="A218" s="3">
        <v>218</v>
      </c>
      <c r="B218" s="7" t="str">
        <f t="shared" si="8"/>
        <v/>
      </c>
      <c r="D218" s="8"/>
      <c r="E218" s="12"/>
      <c r="F218" s="6"/>
      <c r="H218" s="7"/>
      <c r="I218" s="6"/>
      <c r="K218" s="7"/>
      <c r="N218" s="33"/>
      <c r="O218" s="17">
        <f t="shared" si="9"/>
        <v>0</v>
      </c>
      <c r="Y218" s="14" t="s">
        <v>755</v>
      </c>
      <c r="Z218" s="14" t="s">
        <v>756</v>
      </c>
      <c r="AA218" s="14" t="s">
        <v>148</v>
      </c>
      <c r="AB218" s="14" t="s">
        <v>757</v>
      </c>
    </row>
    <row r="219" spans="1:28" x14ac:dyDescent="0.25">
      <c r="A219" s="3">
        <v>219</v>
      </c>
      <c r="B219" s="7" t="str">
        <f t="shared" si="8"/>
        <v/>
      </c>
      <c r="D219" s="8"/>
      <c r="E219" s="12"/>
      <c r="F219" s="6"/>
      <c r="H219" s="7"/>
      <c r="I219" s="6"/>
      <c r="K219" s="7"/>
      <c r="N219" s="33"/>
      <c r="O219" s="17">
        <f t="shared" si="9"/>
        <v>0</v>
      </c>
      <c r="Y219" s="14" t="s">
        <v>758</v>
      </c>
      <c r="Z219" s="14" t="s">
        <v>759</v>
      </c>
      <c r="AA219" s="14" t="s">
        <v>714</v>
      </c>
      <c r="AB219" s="14" t="s">
        <v>760</v>
      </c>
    </row>
    <row r="220" spans="1:28" x14ac:dyDescent="0.25">
      <c r="A220" s="3">
        <v>220</v>
      </c>
      <c r="B220" s="7" t="str">
        <f t="shared" si="8"/>
        <v/>
      </c>
      <c r="D220" s="8"/>
      <c r="E220" s="12"/>
      <c r="F220" s="6"/>
      <c r="H220" s="7"/>
      <c r="I220" s="6"/>
      <c r="K220" s="7"/>
      <c r="N220" s="33"/>
      <c r="O220" s="17">
        <f t="shared" si="9"/>
        <v>0</v>
      </c>
      <c r="Y220" s="14" t="s">
        <v>761</v>
      </c>
      <c r="Z220" s="14" t="s">
        <v>762</v>
      </c>
      <c r="AA220" s="14" t="s">
        <v>714</v>
      </c>
      <c r="AB220" s="14" t="s">
        <v>763</v>
      </c>
    </row>
    <row r="221" spans="1:28" x14ac:dyDescent="0.25">
      <c r="A221" s="3">
        <v>221</v>
      </c>
      <c r="B221" s="7" t="str">
        <f t="shared" si="8"/>
        <v/>
      </c>
      <c r="D221" s="8"/>
      <c r="E221" s="12"/>
      <c r="F221" s="6"/>
      <c r="H221" s="7"/>
      <c r="I221" s="6"/>
      <c r="K221" s="7"/>
      <c r="N221" s="33"/>
      <c r="O221" s="17">
        <f t="shared" si="9"/>
        <v>0</v>
      </c>
      <c r="Y221" s="14" t="s">
        <v>764</v>
      </c>
      <c r="Z221" s="14" t="s">
        <v>765</v>
      </c>
      <c r="AA221" s="14" t="s">
        <v>766</v>
      </c>
      <c r="AB221" s="14" t="s">
        <v>767</v>
      </c>
    </row>
    <row r="222" spans="1:28" x14ac:dyDescent="0.25">
      <c r="A222" s="3">
        <v>222</v>
      </c>
      <c r="B222" s="7" t="str">
        <f t="shared" si="8"/>
        <v/>
      </c>
      <c r="D222" s="8"/>
      <c r="E222" s="12"/>
      <c r="F222" s="6"/>
      <c r="H222" s="7"/>
      <c r="I222" s="6"/>
      <c r="K222" s="7"/>
      <c r="N222" s="33"/>
      <c r="O222" s="17">
        <f t="shared" si="9"/>
        <v>0</v>
      </c>
      <c r="Y222" s="14" t="s">
        <v>768</v>
      </c>
      <c r="Z222" s="14" t="s">
        <v>769</v>
      </c>
      <c r="AA222" s="14" t="s">
        <v>766</v>
      </c>
      <c r="AB222" s="14" t="s">
        <v>770</v>
      </c>
    </row>
    <row r="223" spans="1:28" x14ac:dyDescent="0.25">
      <c r="A223" s="3">
        <v>223</v>
      </c>
      <c r="B223" s="7" t="str">
        <f t="shared" si="8"/>
        <v/>
      </c>
      <c r="D223" s="8"/>
      <c r="E223" s="12"/>
      <c r="F223" s="6"/>
      <c r="H223" s="7"/>
      <c r="I223" s="6"/>
      <c r="K223" s="7"/>
      <c r="N223" s="33"/>
      <c r="O223" s="17">
        <f t="shared" si="9"/>
        <v>0</v>
      </c>
      <c r="Y223" s="14" t="s">
        <v>771</v>
      </c>
      <c r="Z223" s="14" t="s">
        <v>772</v>
      </c>
      <c r="AA223" s="14" t="s">
        <v>766</v>
      </c>
      <c r="AB223" s="14" t="s">
        <v>773</v>
      </c>
    </row>
    <row r="224" spans="1:28" x14ac:dyDescent="0.25">
      <c r="A224" s="3">
        <v>224</v>
      </c>
      <c r="B224" s="7" t="str">
        <f t="shared" si="8"/>
        <v/>
      </c>
      <c r="D224" s="8"/>
      <c r="E224" s="12"/>
      <c r="F224" s="6"/>
      <c r="H224" s="7"/>
      <c r="I224" s="6"/>
      <c r="K224" s="7"/>
      <c r="N224" s="33"/>
      <c r="O224" s="17">
        <f t="shared" si="9"/>
        <v>0</v>
      </c>
      <c r="Y224" s="14" t="s">
        <v>774</v>
      </c>
      <c r="Z224" s="14" t="s">
        <v>775</v>
      </c>
      <c r="AA224" s="14" t="s">
        <v>766</v>
      </c>
      <c r="AB224" s="14" t="s">
        <v>776</v>
      </c>
    </row>
    <row r="225" spans="1:28" x14ac:dyDescent="0.25">
      <c r="A225" s="3">
        <v>225</v>
      </c>
      <c r="B225" s="7" t="str">
        <f t="shared" si="8"/>
        <v/>
      </c>
      <c r="D225" s="8"/>
      <c r="E225" s="12"/>
      <c r="F225" s="6"/>
      <c r="H225" s="7"/>
      <c r="I225" s="6"/>
      <c r="K225" s="7"/>
      <c r="N225" s="33"/>
      <c r="O225" s="17">
        <f t="shared" si="9"/>
        <v>0</v>
      </c>
      <c r="Y225" s="14" t="s">
        <v>777</v>
      </c>
      <c r="Z225" s="14" t="s">
        <v>778</v>
      </c>
      <c r="AA225" s="14" t="s">
        <v>766</v>
      </c>
      <c r="AB225" s="14" t="s">
        <v>779</v>
      </c>
    </row>
    <row r="226" spans="1:28" x14ac:dyDescent="0.25">
      <c r="A226" s="3">
        <v>226</v>
      </c>
      <c r="B226" s="7" t="str">
        <f t="shared" si="8"/>
        <v/>
      </c>
      <c r="D226" s="8"/>
      <c r="E226" s="12"/>
      <c r="F226" s="6"/>
      <c r="H226" s="7"/>
      <c r="I226" s="6"/>
      <c r="K226" s="7"/>
      <c r="N226" s="33"/>
      <c r="O226" s="17">
        <f t="shared" si="9"/>
        <v>0</v>
      </c>
      <c r="Y226" s="14" t="s">
        <v>780</v>
      </c>
      <c r="Z226" s="14" t="s">
        <v>781</v>
      </c>
      <c r="AA226" s="14" t="s">
        <v>766</v>
      </c>
      <c r="AB226" s="14" t="s">
        <v>782</v>
      </c>
    </row>
    <row r="227" spans="1:28" x14ac:dyDescent="0.25">
      <c r="A227" s="3">
        <v>227</v>
      </c>
      <c r="B227" s="7" t="str">
        <f t="shared" si="8"/>
        <v/>
      </c>
      <c r="D227" s="8"/>
      <c r="E227" s="12"/>
      <c r="F227" s="6"/>
      <c r="H227" s="7"/>
      <c r="I227" s="6"/>
      <c r="K227" s="7"/>
      <c r="N227" s="33"/>
      <c r="O227" s="17">
        <f t="shared" si="9"/>
        <v>0</v>
      </c>
      <c r="Y227" s="14" t="s">
        <v>783</v>
      </c>
      <c r="Z227" s="14" t="s">
        <v>784</v>
      </c>
      <c r="AA227" s="14" t="s">
        <v>126</v>
      </c>
      <c r="AB227" s="14" t="s">
        <v>785</v>
      </c>
    </row>
    <row r="228" spans="1:28" x14ac:dyDescent="0.25">
      <c r="A228" s="3">
        <v>228</v>
      </c>
      <c r="B228" s="7" t="str">
        <f t="shared" si="8"/>
        <v/>
      </c>
      <c r="D228" s="8"/>
      <c r="E228" s="12"/>
      <c r="F228" s="6"/>
      <c r="H228" s="7"/>
      <c r="I228" s="6"/>
      <c r="K228" s="7"/>
      <c r="N228" s="33"/>
      <c r="O228" s="17">
        <f t="shared" si="9"/>
        <v>0</v>
      </c>
      <c r="Y228" s="14" t="s">
        <v>786</v>
      </c>
      <c r="Z228" s="14" t="s">
        <v>787</v>
      </c>
      <c r="AA228" s="14" t="s">
        <v>119</v>
      </c>
      <c r="AB228" s="14" t="s">
        <v>788</v>
      </c>
    </row>
    <row r="229" spans="1:28" x14ac:dyDescent="0.25">
      <c r="A229" s="3">
        <v>229</v>
      </c>
      <c r="B229" s="7" t="str">
        <f t="shared" si="8"/>
        <v/>
      </c>
      <c r="D229" s="8"/>
      <c r="E229" s="12"/>
      <c r="F229" s="6"/>
      <c r="H229" s="7"/>
      <c r="I229" s="6"/>
      <c r="K229" s="7"/>
      <c r="N229" s="33"/>
      <c r="O229" s="17">
        <f t="shared" si="9"/>
        <v>0</v>
      </c>
      <c r="Y229" s="14" t="s">
        <v>789</v>
      </c>
      <c r="Z229" s="14" t="s">
        <v>790</v>
      </c>
      <c r="AA229" s="14" t="s">
        <v>119</v>
      </c>
      <c r="AB229" s="14" t="s">
        <v>791</v>
      </c>
    </row>
    <row r="230" spans="1:28" x14ac:dyDescent="0.25">
      <c r="A230" s="3">
        <v>230</v>
      </c>
      <c r="B230" s="7" t="str">
        <f t="shared" si="8"/>
        <v/>
      </c>
      <c r="D230" s="8"/>
      <c r="E230" s="12"/>
      <c r="F230" s="6"/>
      <c r="H230" s="7"/>
      <c r="I230" s="6"/>
      <c r="K230" s="7"/>
      <c r="N230" s="33"/>
      <c r="O230" s="17">
        <f t="shared" si="9"/>
        <v>0</v>
      </c>
      <c r="Y230" s="14" t="s">
        <v>792</v>
      </c>
      <c r="Z230" s="14" t="s">
        <v>793</v>
      </c>
      <c r="AA230" s="14" t="s">
        <v>93</v>
      </c>
      <c r="AB230" s="14" t="s">
        <v>794</v>
      </c>
    </row>
    <row r="231" spans="1:28" x14ac:dyDescent="0.25">
      <c r="A231" s="3">
        <v>231</v>
      </c>
      <c r="B231" s="7" t="str">
        <f t="shared" si="8"/>
        <v/>
      </c>
      <c r="D231" s="8"/>
      <c r="E231" s="12"/>
      <c r="F231" s="6"/>
      <c r="H231" s="7"/>
      <c r="I231" s="6"/>
      <c r="K231" s="7"/>
      <c r="N231" s="33"/>
      <c r="O231" s="17">
        <f t="shared" si="9"/>
        <v>0</v>
      </c>
      <c r="Y231" s="14" t="s">
        <v>795</v>
      </c>
      <c r="Z231" s="14" t="s">
        <v>796</v>
      </c>
      <c r="AA231" s="14" t="s">
        <v>119</v>
      </c>
      <c r="AB231" s="14" t="s">
        <v>797</v>
      </c>
    </row>
    <row r="232" spans="1:28" x14ac:dyDescent="0.25">
      <c r="A232" s="3">
        <v>232</v>
      </c>
      <c r="B232" s="7" t="str">
        <f t="shared" si="8"/>
        <v/>
      </c>
      <c r="D232" s="8"/>
      <c r="E232" s="12"/>
      <c r="F232" s="6"/>
      <c r="H232" s="7"/>
      <c r="I232" s="6"/>
      <c r="K232" s="7"/>
      <c r="N232" s="33"/>
      <c r="O232" s="17">
        <f t="shared" si="9"/>
        <v>0</v>
      </c>
      <c r="Y232" s="14" t="s">
        <v>798</v>
      </c>
      <c r="Z232" s="14" t="s">
        <v>799</v>
      </c>
      <c r="AA232" s="14" t="s">
        <v>211</v>
      </c>
      <c r="AB232" s="14" t="s">
        <v>800</v>
      </c>
    </row>
    <row r="233" spans="1:28" x14ac:dyDescent="0.25">
      <c r="A233" s="3">
        <v>233</v>
      </c>
      <c r="B233" s="7" t="str">
        <f t="shared" si="8"/>
        <v/>
      </c>
      <c r="D233" s="8"/>
      <c r="E233" s="12"/>
      <c r="F233" s="6"/>
      <c r="H233" s="7"/>
      <c r="I233" s="6"/>
      <c r="K233" s="7"/>
      <c r="N233" s="33"/>
      <c r="O233" s="17">
        <f t="shared" si="9"/>
        <v>0</v>
      </c>
      <c r="Y233" s="14" t="s">
        <v>801</v>
      </c>
      <c r="Z233" s="14" t="s">
        <v>802</v>
      </c>
      <c r="AA233" s="14" t="s">
        <v>211</v>
      </c>
      <c r="AB233" s="14" t="s">
        <v>803</v>
      </c>
    </row>
    <row r="234" spans="1:28" x14ac:dyDescent="0.25">
      <c r="A234" s="3">
        <v>234</v>
      </c>
      <c r="B234" s="7" t="str">
        <f t="shared" si="8"/>
        <v/>
      </c>
      <c r="D234" s="8"/>
      <c r="E234" s="12"/>
      <c r="F234" s="6"/>
      <c r="H234" s="7"/>
      <c r="I234" s="6"/>
      <c r="K234" s="7"/>
      <c r="N234" s="33"/>
      <c r="O234" s="17">
        <f t="shared" si="9"/>
        <v>0</v>
      </c>
      <c r="Y234" s="14" t="s">
        <v>804</v>
      </c>
      <c r="Z234" s="14" t="s">
        <v>805</v>
      </c>
      <c r="AA234" s="14" t="s">
        <v>211</v>
      </c>
      <c r="AB234" s="14" t="s">
        <v>806</v>
      </c>
    </row>
    <row r="235" spans="1:28" x14ac:dyDescent="0.25">
      <c r="A235" s="3">
        <v>235</v>
      </c>
      <c r="B235" s="7" t="str">
        <f t="shared" si="8"/>
        <v/>
      </c>
      <c r="D235" s="8"/>
      <c r="E235" s="12"/>
      <c r="F235" s="6"/>
      <c r="H235" s="7"/>
      <c r="I235" s="6"/>
      <c r="K235" s="7"/>
      <c r="N235" s="33"/>
      <c r="O235" s="17">
        <f t="shared" si="9"/>
        <v>0</v>
      </c>
      <c r="Y235" s="14" t="s">
        <v>807</v>
      </c>
      <c r="Z235" s="14" t="s">
        <v>808</v>
      </c>
      <c r="AA235" s="14" t="s">
        <v>211</v>
      </c>
      <c r="AB235" s="14" t="s">
        <v>809</v>
      </c>
    </row>
    <row r="236" spans="1:28" x14ac:dyDescent="0.25">
      <c r="A236" s="3">
        <v>236</v>
      </c>
      <c r="B236" s="7" t="str">
        <f t="shared" si="8"/>
        <v/>
      </c>
      <c r="D236" s="8"/>
      <c r="E236" s="12"/>
      <c r="F236" s="6"/>
      <c r="H236" s="7"/>
      <c r="I236" s="6"/>
      <c r="K236" s="7"/>
      <c r="N236" s="33"/>
      <c r="O236" s="17">
        <f t="shared" si="9"/>
        <v>0</v>
      </c>
      <c r="Y236" s="14" t="s">
        <v>810</v>
      </c>
      <c r="Z236" s="14" t="s">
        <v>811</v>
      </c>
      <c r="AA236" s="14" t="s">
        <v>211</v>
      </c>
      <c r="AB236" s="14" t="s">
        <v>812</v>
      </c>
    </row>
    <row r="237" spans="1:28" x14ac:dyDescent="0.25">
      <c r="A237" s="3">
        <v>237</v>
      </c>
      <c r="B237" s="7" t="str">
        <f t="shared" si="8"/>
        <v/>
      </c>
      <c r="D237" s="8"/>
      <c r="E237" s="12"/>
      <c r="F237" s="6"/>
      <c r="H237" s="7"/>
      <c r="I237" s="6"/>
      <c r="K237" s="7"/>
      <c r="N237" s="33"/>
      <c r="O237" s="17">
        <f t="shared" si="9"/>
        <v>0</v>
      </c>
      <c r="Y237" s="14" t="s">
        <v>813</v>
      </c>
      <c r="Z237" s="14" t="s">
        <v>814</v>
      </c>
      <c r="AA237" s="14" t="s">
        <v>211</v>
      </c>
      <c r="AB237" s="14" t="s">
        <v>815</v>
      </c>
    </row>
    <row r="238" spans="1:28" x14ac:dyDescent="0.25">
      <c r="A238" s="3">
        <v>238</v>
      </c>
      <c r="B238" s="7" t="str">
        <f t="shared" si="8"/>
        <v/>
      </c>
      <c r="D238" s="8"/>
      <c r="E238" s="12"/>
      <c r="F238" s="6"/>
      <c r="H238" s="7"/>
      <c r="I238" s="6"/>
      <c r="K238" s="7"/>
      <c r="N238" s="33"/>
      <c r="O238" s="17">
        <f t="shared" si="9"/>
        <v>0</v>
      </c>
      <c r="Y238" s="14" t="s">
        <v>816</v>
      </c>
      <c r="Z238" s="14" t="s">
        <v>817</v>
      </c>
      <c r="AA238" s="14" t="s">
        <v>211</v>
      </c>
      <c r="AB238" s="14" t="s">
        <v>818</v>
      </c>
    </row>
    <row r="239" spans="1:28" x14ac:dyDescent="0.25">
      <c r="A239" s="3">
        <v>239</v>
      </c>
      <c r="B239" s="7" t="str">
        <f t="shared" si="8"/>
        <v/>
      </c>
      <c r="D239" s="8"/>
      <c r="E239" s="12"/>
      <c r="F239" s="6"/>
      <c r="H239" s="7"/>
      <c r="I239" s="6"/>
      <c r="K239" s="7"/>
      <c r="N239" s="33"/>
      <c r="O239" s="17">
        <f t="shared" si="9"/>
        <v>0</v>
      </c>
      <c r="Y239" s="14" t="s">
        <v>819</v>
      </c>
      <c r="Z239" s="14" t="s">
        <v>820</v>
      </c>
      <c r="AA239" s="14" t="s">
        <v>119</v>
      </c>
      <c r="AB239" s="14" t="s">
        <v>821</v>
      </c>
    </row>
    <row r="240" spans="1:28" x14ac:dyDescent="0.25">
      <c r="A240" s="3">
        <v>240</v>
      </c>
      <c r="B240" s="7" t="str">
        <f t="shared" si="8"/>
        <v/>
      </c>
      <c r="D240" s="8"/>
      <c r="E240" s="12"/>
      <c r="F240" s="6"/>
      <c r="H240" s="7"/>
      <c r="I240" s="6"/>
      <c r="K240" s="7"/>
      <c r="N240" s="33"/>
      <c r="O240" s="17">
        <f t="shared" si="9"/>
        <v>0</v>
      </c>
      <c r="Y240" s="14" t="s">
        <v>822</v>
      </c>
      <c r="Z240" s="14" t="s">
        <v>823</v>
      </c>
      <c r="AA240" s="14" t="s">
        <v>211</v>
      </c>
      <c r="AB240" s="14" t="s">
        <v>824</v>
      </c>
    </row>
    <row r="241" spans="1:28" x14ac:dyDescent="0.25">
      <c r="A241" s="3">
        <v>241</v>
      </c>
      <c r="B241" s="7" t="str">
        <f t="shared" si="8"/>
        <v/>
      </c>
      <c r="D241" s="8"/>
      <c r="E241" s="12"/>
      <c r="F241" s="6"/>
      <c r="H241" s="7"/>
      <c r="I241" s="6"/>
      <c r="K241" s="7"/>
      <c r="N241" s="33"/>
      <c r="O241" s="17">
        <f t="shared" si="9"/>
        <v>0</v>
      </c>
      <c r="Y241" s="14" t="s">
        <v>825</v>
      </c>
      <c r="Z241" s="14" t="s">
        <v>826</v>
      </c>
      <c r="AA241" s="14" t="s">
        <v>119</v>
      </c>
      <c r="AB241" s="14" t="s">
        <v>827</v>
      </c>
    </row>
    <row r="242" spans="1:28" x14ac:dyDescent="0.25">
      <c r="A242" s="3">
        <v>242</v>
      </c>
      <c r="B242" s="7" t="str">
        <f t="shared" si="8"/>
        <v/>
      </c>
      <c r="D242" s="8"/>
      <c r="E242" s="12"/>
      <c r="F242" s="6"/>
      <c r="H242" s="7"/>
      <c r="I242" s="6"/>
      <c r="K242" s="7"/>
      <c r="N242" s="33"/>
      <c r="O242" s="17">
        <f t="shared" si="9"/>
        <v>0</v>
      </c>
      <c r="Y242" s="14" t="s">
        <v>828</v>
      </c>
      <c r="Z242" s="14" t="s">
        <v>829</v>
      </c>
      <c r="AA242" s="14" t="s">
        <v>211</v>
      </c>
      <c r="AB242" s="14" t="s">
        <v>830</v>
      </c>
    </row>
    <row r="243" spans="1:28" x14ac:dyDescent="0.25">
      <c r="A243" s="3">
        <v>243</v>
      </c>
      <c r="B243" s="7" t="str">
        <f t="shared" si="8"/>
        <v/>
      </c>
      <c r="D243" s="8"/>
      <c r="E243" s="12"/>
      <c r="F243" s="6"/>
      <c r="H243" s="7"/>
      <c r="I243" s="6"/>
      <c r="K243" s="7"/>
      <c r="N243" s="33"/>
      <c r="O243" s="17">
        <f t="shared" si="9"/>
        <v>0</v>
      </c>
      <c r="Y243" s="14" t="s">
        <v>831</v>
      </c>
      <c r="Z243" s="14" t="s">
        <v>832</v>
      </c>
      <c r="AA243" s="14" t="s">
        <v>211</v>
      </c>
      <c r="AB243" s="14" t="s">
        <v>833</v>
      </c>
    </row>
    <row r="244" spans="1:28" x14ac:dyDescent="0.25">
      <c r="A244" s="3">
        <v>244</v>
      </c>
      <c r="B244" s="7" t="str">
        <f t="shared" si="8"/>
        <v/>
      </c>
      <c r="D244" s="8"/>
      <c r="E244" s="12"/>
      <c r="F244" s="6"/>
      <c r="H244" s="7"/>
      <c r="I244" s="6"/>
      <c r="K244" s="7"/>
      <c r="N244" s="33"/>
      <c r="O244" s="17">
        <f t="shared" si="9"/>
        <v>0</v>
      </c>
      <c r="Y244" s="14" t="s">
        <v>834</v>
      </c>
      <c r="Z244" s="14" t="s">
        <v>835</v>
      </c>
      <c r="AA244" s="14" t="s">
        <v>211</v>
      </c>
      <c r="AB244" s="14" t="s">
        <v>836</v>
      </c>
    </row>
    <row r="245" spans="1:28" x14ac:dyDescent="0.25">
      <c r="A245" s="3">
        <v>245</v>
      </c>
      <c r="B245" s="7" t="str">
        <f t="shared" si="8"/>
        <v/>
      </c>
      <c r="D245" s="8"/>
      <c r="E245" s="12"/>
      <c r="F245" s="6"/>
      <c r="H245" s="7"/>
      <c r="I245" s="6"/>
      <c r="K245" s="7"/>
      <c r="N245" s="33"/>
      <c r="O245" s="17">
        <f t="shared" si="9"/>
        <v>0</v>
      </c>
      <c r="Y245" s="14" t="s">
        <v>837</v>
      </c>
      <c r="Z245" s="14" t="s">
        <v>838</v>
      </c>
      <c r="AA245" s="14" t="s">
        <v>119</v>
      </c>
      <c r="AB245" s="14" t="s">
        <v>839</v>
      </c>
    </row>
    <row r="246" spans="1:28" x14ac:dyDescent="0.25">
      <c r="A246" s="3">
        <v>246</v>
      </c>
      <c r="B246" s="7" t="str">
        <f t="shared" si="8"/>
        <v/>
      </c>
      <c r="D246" s="8"/>
      <c r="E246" s="12"/>
      <c r="F246" s="6"/>
      <c r="H246" s="7"/>
      <c r="I246" s="6"/>
      <c r="K246" s="7"/>
      <c r="N246" s="33"/>
      <c r="O246" s="17">
        <f t="shared" si="9"/>
        <v>0</v>
      </c>
      <c r="Y246" s="14" t="s">
        <v>840</v>
      </c>
      <c r="Z246" s="14" t="s">
        <v>841</v>
      </c>
      <c r="AA246" s="14" t="s">
        <v>119</v>
      </c>
      <c r="AB246" s="14" t="s">
        <v>842</v>
      </c>
    </row>
    <row r="247" spans="1:28" x14ac:dyDescent="0.25">
      <c r="A247" s="3">
        <v>247</v>
      </c>
      <c r="B247" s="7" t="str">
        <f t="shared" si="8"/>
        <v/>
      </c>
      <c r="D247" s="8"/>
      <c r="E247" s="12"/>
      <c r="F247" s="6"/>
      <c r="H247" s="7"/>
      <c r="I247" s="6"/>
      <c r="K247" s="7"/>
      <c r="N247" s="33"/>
      <c r="O247" s="17">
        <f t="shared" si="9"/>
        <v>0</v>
      </c>
      <c r="Y247" s="14" t="s">
        <v>843</v>
      </c>
      <c r="Z247" s="14" t="s">
        <v>844</v>
      </c>
      <c r="AA247" s="14" t="s">
        <v>126</v>
      </c>
      <c r="AB247" s="14" t="s">
        <v>845</v>
      </c>
    </row>
    <row r="248" spans="1:28" x14ac:dyDescent="0.25">
      <c r="A248" s="3">
        <v>248</v>
      </c>
      <c r="B248" s="7" t="str">
        <f t="shared" si="8"/>
        <v/>
      </c>
      <c r="D248" s="8"/>
      <c r="E248" s="12"/>
      <c r="F248" s="6"/>
      <c r="H248" s="7"/>
      <c r="I248" s="6"/>
      <c r="K248" s="7"/>
      <c r="N248" s="33"/>
      <c r="O248" s="17">
        <f t="shared" si="9"/>
        <v>0</v>
      </c>
      <c r="Y248" s="14" t="s">
        <v>846</v>
      </c>
      <c r="Z248" s="14" t="s">
        <v>847</v>
      </c>
      <c r="AA248" s="14" t="s">
        <v>119</v>
      </c>
      <c r="AB248" s="14" t="s">
        <v>848</v>
      </c>
    </row>
    <row r="249" spans="1:28" x14ac:dyDescent="0.25">
      <c r="A249" s="3">
        <v>249</v>
      </c>
      <c r="B249" s="7" t="str">
        <f t="shared" si="8"/>
        <v/>
      </c>
      <c r="D249" s="8"/>
      <c r="E249" s="12"/>
      <c r="F249" s="6"/>
      <c r="H249" s="7"/>
      <c r="I249" s="6"/>
      <c r="K249" s="7"/>
      <c r="N249" s="33"/>
      <c r="O249" s="17">
        <f t="shared" si="9"/>
        <v>0</v>
      </c>
      <c r="Y249" s="14" t="s">
        <v>849</v>
      </c>
      <c r="Z249" s="14" t="s">
        <v>850</v>
      </c>
      <c r="AA249" s="14" t="s">
        <v>97</v>
      </c>
      <c r="AB249" s="14" t="s">
        <v>851</v>
      </c>
    </row>
    <row r="250" spans="1:28" x14ac:dyDescent="0.25">
      <c r="A250" s="3">
        <v>250</v>
      </c>
      <c r="B250" s="7" t="str">
        <f t="shared" si="8"/>
        <v/>
      </c>
      <c r="D250" s="8"/>
      <c r="E250" s="12"/>
      <c r="F250" s="6"/>
      <c r="H250" s="7"/>
      <c r="I250" s="6"/>
      <c r="K250" s="7"/>
      <c r="N250" s="33"/>
      <c r="O250" s="17">
        <f t="shared" si="9"/>
        <v>0</v>
      </c>
      <c r="Y250" s="14" t="s">
        <v>852</v>
      </c>
      <c r="Z250" s="14" t="s">
        <v>853</v>
      </c>
      <c r="AA250" s="14" t="s">
        <v>126</v>
      </c>
      <c r="AB250" s="14" t="s">
        <v>854</v>
      </c>
    </row>
    <row r="251" spans="1:28" x14ac:dyDescent="0.25">
      <c r="A251" s="3">
        <v>251</v>
      </c>
      <c r="B251" s="7" t="str">
        <f t="shared" si="8"/>
        <v/>
      </c>
      <c r="D251" s="8"/>
      <c r="E251" s="12"/>
      <c r="F251" s="6"/>
      <c r="H251" s="7"/>
      <c r="I251" s="6"/>
      <c r="K251" s="7"/>
      <c r="N251" s="33"/>
      <c r="O251" s="17">
        <f t="shared" si="9"/>
        <v>0</v>
      </c>
    </row>
    <row r="252" spans="1:28" x14ac:dyDescent="0.25">
      <c r="A252" s="3">
        <v>252</v>
      </c>
      <c r="B252" s="7" t="str">
        <f t="shared" si="8"/>
        <v/>
      </c>
      <c r="D252" s="8"/>
      <c r="E252" s="12"/>
      <c r="F252" s="6"/>
      <c r="H252" s="7"/>
      <c r="I252" s="6"/>
      <c r="K252" s="7"/>
      <c r="N252" s="33"/>
      <c r="O252" s="17">
        <f t="shared" si="9"/>
        <v>0</v>
      </c>
    </row>
    <row r="253" spans="1:28" x14ac:dyDescent="0.25">
      <c r="A253" s="3">
        <v>253</v>
      </c>
      <c r="B253" s="7" t="str">
        <f t="shared" si="8"/>
        <v/>
      </c>
      <c r="D253" s="8"/>
      <c r="E253" s="12"/>
      <c r="F253" s="6"/>
      <c r="H253" s="7"/>
      <c r="I253" s="6"/>
      <c r="K253" s="7"/>
      <c r="N253" s="33"/>
      <c r="O253" s="17">
        <f t="shared" si="9"/>
        <v>0</v>
      </c>
    </row>
    <row r="254" spans="1:28" x14ac:dyDescent="0.25">
      <c r="A254" s="3">
        <v>254</v>
      </c>
      <c r="B254" s="7" t="str">
        <f t="shared" si="8"/>
        <v/>
      </c>
      <c r="D254" s="8"/>
      <c r="E254" s="12"/>
      <c r="F254" s="6"/>
      <c r="H254" s="7"/>
      <c r="I254" s="6"/>
      <c r="K254" s="7"/>
      <c r="N254" s="33"/>
      <c r="O254" s="17">
        <f t="shared" si="9"/>
        <v>0</v>
      </c>
    </row>
    <row r="255" spans="1:28" x14ac:dyDescent="0.25">
      <c r="A255" s="3">
        <v>255</v>
      </c>
      <c r="B255" s="7" t="str">
        <f t="shared" si="8"/>
        <v/>
      </c>
      <c r="D255" s="8"/>
      <c r="E255" s="12"/>
      <c r="F255" s="6"/>
      <c r="H255" s="7"/>
      <c r="I255" s="6"/>
      <c r="K255" s="7"/>
      <c r="N255" s="33"/>
      <c r="O255" s="17">
        <f t="shared" si="9"/>
        <v>0</v>
      </c>
    </row>
    <row r="256" spans="1:28" x14ac:dyDescent="0.25">
      <c r="A256" s="3">
        <v>256</v>
      </c>
      <c r="B256" s="7" t="str">
        <f t="shared" si="8"/>
        <v/>
      </c>
      <c r="D256" s="8"/>
      <c r="E256" s="12"/>
      <c r="F256" s="6"/>
      <c r="H256" s="7"/>
      <c r="I256" s="6"/>
      <c r="K256" s="7"/>
      <c r="N256" s="33"/>
      <c r="O256" s="17">
        <f t="shared" si="9"/>
        <v>0</v>
      </c>
    </row>
    <row r="257" spans="1:15" x14ac:dyDescent="0.25">
      <c r="A257" s="3">
        <v>257</v>
      </c>
      <c r="B257" s="7" t="str">
        <f t="shared" si="8"/>
        <v/>
      </c>
      <c r="D257" s="8"/>
      <c r="E257" s="12"/>
      <c r="F257" s="6"/>
      <c r="H257" s="7"/>
      <c r="I257" s="6"/>
      <c r="K257" s="7"/>
      <c r="N257" s="33"/>
      <c r="O257" s="17">
        <f t="shared" si="9"/>
        <v>0</v>
      </c>
    </row>
    <row r="258" spans="1:15" x14ac:dyDescent="0.25">
      <c r="A258" s="3">
        <v>258</v>
      </c>
      <c r="B258" s="7" t="str">
        <f t="shared" ref="B258:B321" si="10">CONCATENATE(C258,D258)</f>
        <v/>
      </c>
      <c r="D258" s="8"/>
      <c r="E258" s="12"/>
      <c r="F258" s="6"/>
      <c r="H258" s="7"/>
      <c r="I258" s="6"/>
      <c r="K258" s="7"/>
      <c r="N258" s="33"/>
      <c r="O258" s="17">
        <f t="shared" si="9"/>
        <v>0</v>
      </c>
    </row>
    <row r="259" spans="1:15" x14ac:dyDescent="0.25">
      <c r="A259" s="3">
        <v>259</v>
      </c>
      <c r="B259" s="7" t="str">
        <f t="shared" si="10"/>
        <v/>
      </c>
      <c r="D259" s="8"/>
      <c r="E259" s="12"/>
      <c r="F259" s="6"/>
      <c r="H259" s="7"/>
      <c r="I259" s="6"/>
      <c r="K259" s="7"/>
      <c r="N259" s="33"/>
      <c r="O259" s="17">
        <f t="shared" si="9"/>
        <v>0</v>
      </c>
    </row>
    <row r="260" spans="1:15" x14ac:dyDescent="0.25">
      <c r="A260" s="3">
        <v>260</v>
      </c>
      <c r="B260" s="7" t="str">
        <f t="shared" si="10"/>
        <v/>
      </c>
      <c r="D260" s="8"/>
      <c r="E260" s="12"/>
      <c r="F260" s="6"/>
      <c r="H260" s="7"/>
      <c r="I260" s="6"/>
      <c r="K260" s="7"/>
      <c r="N260" s="33"/>
      <c r="O260" s="17">
        <f t="shared" si="9"/>
        <v>0</v>
      </c>
    </row>
    <row r="261" spans="1:15" x14ac:dyDescent="0.25">
      <c r="A261" s="3">
        <v>261</v>
      </c>
      <c r="B261" s="7" t="str">
        <f t="shared" si="10"/>
        <v/>
      </c>
      <c r="D261" s="8"/>
      <c r="E261" s="12"/>
      <c r="F261" s="6"/>
      <c r="H261" s="7"/>
      <c r="I261" s="6"/>
      <c r="K261" s="7"/>
      <c r="N261" s="33"/>
      <c r="O261" s="17">
        <f t="shared" si="9"/>
        <v>0</v>
      </c>
    </row>
    <row r="262" spans="1:15" x14ac:dyDescent="0.25">
      <c r="A262" s="3">
        <v>262</v>
      </c>
      <c r="B262" s="7" t="str">
        <f t="shared" si="10"/>
        <v/>
      </c>
      <c r="D262" s="8"/>
      <c r="E262" s="12"/>
      <c r="F262" s="6"/>
      <c r="H262" s="7"/>
      <c r="I262" s="6"/>
      <c r="K262" s="7"/>
      <c r="N262" s="33"/>
      <c r="O262" s="17">
        <f t="shared" si="9"/>
        <v>0</v>
      </c>
    </row>
    <row r="263" spans="1:15" x14ac:dyDescent="0.25">
      <c r="A263" s="3">
        <v>263</v>
      </c>
      <c r="B263" s="7" t="str">
        <f t="shared" si="10"/>
        <v/>
      </c>
      <c r="D263" s="8"/>
      <c r="E263" s="12"/>
      <c r="F263" s="6"/>
      <c r="H263" s="7"/>
      <c r="I263" s="6"/>
      <c r="K263" s="7"/>
      <c r="N263" s="33"/>
      <c r="O263" s="17">
        <f t="shared" si="9"/>
        <v>0</v>
      </c>
    </row>
    <row r="264" spans="1:15" x14ac:dyDescent="0.25">
      <c r="A264" s="3">
        <v>264</v>
      </c>
      <c r="B264" s="7" t="str">
        <f t="shared" si="10"/>
        <v/>
      </c>
      <c r="D264" s="8"/>
      <c r="E264" s="12"/>
      <c r="F264" s="6"/>
      <c r="H264" s="7"/>
      <c r="I264" s="6"/>
      <c r="K264" s="7"/>
      <c r="N264" s="33"/>
      <c r="O264" s="17">
        <f t="shared" si="9"/>
        <v>0</v>
      </c>
    </row>
    <row r="265" spans="1:15" x14ac:dyDescent="0.25">
      <c r="A265" s="3">
        <v>265</v>
      </c>
      <c r="B265" s="7" t="str">
        <f t="shared" si="10"/>
        <v/>
      </c>
      <c r="D265" s="8"/>
      <c r="E265" s="12"/>
      <c r="F265" s="6"/>
      <c r="H265" s="7"/>
      <c r="I265" s="6"/>
      <c r="K265" s="7"/>
      <c r="N265" s="33"/>
      <c r="O265" s="17">
        <f t="shared" si="9"/>
        <v>0</v>
      </c>
    </row>
    <row r="266" spans="1:15" x14ac:dyDescent="0.25">
      <c r="A266" s="3">
        <v>266</v>
      </c>
      <c r="B266" s="7" t="str">
        <f t="shared" si="10"/>
        <v/>
      </c>
      <c r="D266" s="8"/>
      <c r="E266" s="12"/>
      <c r="F266" s="6"/>
      <c r="H266" s="7"/>
      <c r="I266" s="6"/>
      <c r="K266" s="7"/>
      <c r="N266" s="33"/>
      <c r="O266" s="17">
        <f t="shared" si="9"/>
        <v>0</v>
      </c>
    </row>
    <row r="267" spans="1:15" x14ac:dyDescent="0.25">
      <c r="A267" s="3">
        <v>267</v>
      </c>
      <c r="B267" s="7" t="str">
        <f t="shared" si="10"/>
        <v/>
      </c>
      <c r="D267" s="8"/>
      <c r="E267" s="12"/>
      <c r="F267" s="6"/>
      <c r="H267" s="7"/>
      <c r="I267" s="6"/>
      <c r="K267" s="7"/>
      <c r="N267" s="33"/>
      <c r="O267" s="17">
        <f t="shared" si="9"/>
        <v>0</v>
      </c>
    </row>
    <row r="268" spans="1:15" x14ac:dyDescent="0.25">
      <c r="A268" s="3">
        <v>268</v>
      </c>
      <c r="B268" s="7" t="str">
        <f t="shared" si="10"/>
        <v/>
      </c>
      <c r="D268" s="8"/>
      <c r="E268" s="12"/>
      <c r="F268" s="6"/>
      <c r="H268" s="7"/>
      <c r="I268" s="6"/>
      <c r="K268" s="7"/>
      <c r="N268" s="33"/>
      <c r="O268" s="17">
        <f t="shared" si="9"/>
        <v>0</v>
      </c>
    </row>
    <row r="269" spans="1:15" x14ac:dyDescent="0.25">
      <c r="A269" s="3">
        <v>269</v>
      </c>
      <c r="B269" s="7" t="str">
        <f t="shared" si="10"/>
        <v/>
      </c>
      <c r="D269" s="8"/>
      <c r="E269" s="12"/>
      <c r="F269" s="6"/>
      <c r="H269" s="7"/>
      <c r="I269" s="6"/>
      <c r="K269" s="7"/>
      <c r="N269" s="33"/>
      <c r="O269" s="17">
        <f t="shared" ref="O269:O332" si="11">I269-F269</f>
        <v>0</v>
      </c>
    </row>
    <row r="270" spans="1:15" x14ac:dyDescent="0.25">
      <c r="A270" s="3">
        <v>270</v>
      </c>
      <c r="B270" s="7" t="str">
        <f t="shared" si="10"/>
        <v/>
      </c>
      <c r="D270" s="8"/>
      <c r="E270" s="12"/>
      <c r="F270" s="6"/>
      <c r="H270" s="7"/>
      <c r="I270" s="6"/>
      <c r="K270" s="7"/>
      <c r="N270" s="33"/>
      <c r="O270" s="17">
        <f t="shared" si="11"/>
        <v>0</v>
      </c>
    </row>
    <row r="271" spans="1:15" x14ac:dyDescent="0.25">
      <c r="A271" s="3">
        <v>271</v>
      </c>
      <c r="B271" s="7" t="str">
        <f t="shared" si="10"/>
        <v/>
      </c>
      <c r="D271" s="8"/>
      <c r="E271" s="12"/>
      <c r="F271" s="6"/>
      <c r="H271" s="7"/>
      <c r="I271" s="6"/>
      <c r="K271" s="7"/>
      <c r="N271" s="33"/>
      <c r="O271" s="17">
        <f t="shared" si="11"/>
        <v>0</v>
      </c>
    </row>
    <row r="272" spans="1:15" x14ac:dyDescent="0.25">
      <c r="A272" s="3">
        <v>272</v>
      </c>
      <c r="B272" s="7" t="str">
        <f t="shared" si="10"/>
        <v/>
      </c>
      <c r="D272" s="8"/>
      <c r="E272" s="12"/>
      <c r="F272" s="6"/>
      <c r="H272" s="7"/>
      <c r="I272" s="6"/>
      <c r="K272" s="7"/>
      <c r="N272" s="33"/>
      <c r="O272" s="17">
        <f t="shared" si="11"/>
        <v>0</v>
      </c>
    </row>
    <row r="273" spans="1:15" x14ac:dyDescent="0.25">
      <c r="A273" s="3">
        <v>273</v>
      </c>
      <c r="B273" s="7" t="str">
        <f t="shared" si="10"/>
        <v/>
      </c>
      <c r="D273" s="8"/>
      <c r="E273" s="12"/>
      <c r="F273" s="6"/>
      <c r="H273" s="7"/>
      <c r="I273" s="6"/>
      <c r="K273" s="7"/>
      <c r="N273" s="33"/>
      <c r="O273" s="17">
        <f t="shared" si="11"/>
        <v>0</v>
      </c>
    </row>
    <row r="274" spans="1:15" x14ac:dyDescent="0.25">
      <c r="A274" s="3">
        <v>274</v>
      </c>
      <c r="B274" s="7" t="str">
        <f t="shared" si="10"/>
        <v/>
      </c>
      <c r="D274" s="8"/>
      <c r="E274" s="12"/>
      <c r="F274" s="6"/>
      <c r="H274" s="7"/>
      <c r="I274" s="6"/>
      <c r="K274" s="7"/>
      <c r="N274" s="33"/>
      <c r="O274" s="17">
        <f t="shared" si="11"/>
        <v>0</v>
      </c>
    </row>
    <row r="275" spans="1:15" x14ac:dyDescent="0.25">
      <c r="A275" s="3">
        <v>275</v>
      </c>
      <c r="B275" s="7" t="str">
        <f t="shared" si="10"/>
        <v/>
      </c>
      <c r="D275" s="8"/>
      <c r="E275" s="12"/>
      <c r="F275" s="6"/>
      <c r="H275" s="7"/>
      <c r="I275" s="6"/>
      <c r="K275" s="7"/>
      <c r="N275" s="33"/>
      <c r="O275" s="17">
        <f t="shared" si="11"/>
        <v>0</v>
      </c>
    </row>
    <row r="276" spans="1:15" x14ac:dyDescent="0.25">
      <c r="A276" s="3">
        <v>276</v>
      </c>
      <c r="B276" s="7" t="str">
        <f t="shared" si="10"/>
        <v/>
      </c>
      <c r="D276" s="8"/>
      <c r="E276" s="12"/>
      <c r="F276" s="6"/>
      <c r="H276" s="7"/>
      <c r="I276" s="6"/>
      <c r="K276" s="7"/>
      <c r="N276" s="33"/>
      <c r="O276" s="17">
        <f t="shared" si="11"/>
        <v>0</v>
      </c>
    </row>
    <row r="277" spans="1:15" x14ac:dyDescent="0.25">
      <c r="A277" s="3">
        <v>277</v>
      </c>
      <c r="B277" s="7" t="str">
        <f t="shared" si="10"/>
        <v/>
      </c>
      <c r="D277" s="8"/>
      <c r="E277" s="12"/>
      <c r="F277" s="6"/>
      <c r="H277" s="7"/>
      <c r="I277" s="6"/>
      <c r="K277" s="7"/>
      <c r="N277" s="33"/>
      <c r="O277" s="17">
        <f t="shared" si="11"/>
        <v>0</v>
      </c>
    </row>
    <row r="278" spans="1:15" x14ac:dyDescent="0.25">
      <c r="A278" s="3">
        <v>278</v>
      </c>
      <c r="B278" s="7" t="str">
        <f t="shared" si="10"/>
        <v/>
      </c>
      <c r="D278" s="8"/>
      <c r="E278" s="12"/>
      <c r="F278" s="6"/>
      <c r="H278" s="7"/>
      <c r="I278" s="6"/>
      <c r="K278" s="7"/>
      <c r="N278" s="33"/>
      <c r="O278" s="17">
        <f t="shared" si="11"/>
        <v>0</v>
      </c>
    </row>
    <row r="279" spans="1:15" x14ac:dyDescent="0.25">
      <c r="A279" s="3">
        <v>279</v>
      </c>
      <c r="B279" s="7" t="str">
        <f t="shared" si="10"/>
        <v/>
      </c>
      <c r="D279" s="8"/>
      <c r="E279" s="12"/>
      <c r="F279" s="6"/>
      <c r="H279" s="7"/>
      <c r="I279" s="6"/>
      <c r="K279" s="7"/>
      <c r="N279" s="33"/>
      <c r="O279" s="17">
        <f t="shared" si="11"/>
        <v>0</v>
      </c>
    </row>
    <row r="280" spans="1:15" x14ac:dyDescent="0.25">
      <c r="A280" s="3">
        <v>280</v>
      </c>
      <c r="B280" s="7" t="str">
        <f t="shared" si="10"/>
        <v/>
      </c>
      <c r="D280" s="8"/>
      <c r="E280" s="12"/>
      <c r="F280" s="6"/>
      <c r="H280" s="7"/>
      <c r="I280" s="6"/>
      <c r="K280" s="7"/>
      <c r="N280" s="33"/>
      <c r="O280" s="17">
        <f t="shared" si="11"/>
        <v>0</v>
      </c>
    </row>
    <row r="281" spans="1:15" x14ac:dyDescent="0.25">
      <c r="A281" s="3">
        <v>281</v>
      </c>
      <c r="B281" s="7" t="str">
        <f t="shared" si="10"/>
        <v/>
      </c>
      <c r="D281" s="8"/>
      <c r="E281" s="12"/>
      <c r="F281" s="6"/>
      <c r="H281" s="7"/>
      <c r="I281" s="6"/>
      <c r="K281" s="7"/>
      <c r="N281" s="33"/>
      <c r="O281" s="17">
        <f t="shared" si="11"/>
        <v>0</v>
      </c>
    </row>
    <row r="282" spans="1:15" x14ac:dyDescent="0.25">
      <c r="A282" s="3">
        <v>282</v>
      </c>
      <c r="B282" s="7" t="str">
        <f t="shared" si="10"/>
        <v/>
      </c>
      <c r="D282" s="8"/>
      <c r="E282" s="12"/>
      <c r="F282" s="6"/>
      <c r="H282" s="7"/>
      <c r="I282" s="6"/>
      <c r="K282" s="7"/>
      <c r="N282" s="33"/>
      <c r="O282" s="17">
        <f t="shared" si="11"/>
        <v>0</v>
      </c>
    </row>
    <row r="283" spans="1:15" x14ac:dyDescent="0.25">
      <c r="A283" s="3">
        <v>283</v>
      </c>
      <c r="B283" s="7" t="str">
        <f t="shared" si="10"/>
        <v/>
      </c>
      <c r="D283" s="8"/>
      <c r="E283" s="12"/>
      <c r="F283" s="6"/>
      <c r="H283" s="7"/>
      <c r="I283" s="6"/>
      <c r="K283" s="7"/>
      <c r="N283" s="33"/>
      <c r="O283" s="17">
        <f t="shared" si="11"/>
        <v>0</v>
      </c>
    </row>
    <row r="284" spans="1:15" x14ac:dyDescent="0.25">
      <c r="A284" s="3">
        <v>284</v>
      </c>
      <c r="B284" s="7" t="str">
        <f t="shared" si="10"/>
        <v/>
      </c>
      <c r="D284" s="8"/>
      <c r="E284" s="12"/>
      <c r="F284" s="6"/>
      <c r="H284" s="7"/>
      <c r="I284" s="6"/>
      <c r="K284" s="7"/>
      <c r="N284" s="33"/>
      <c r="O284" s="17">
        <f t="shared" si="11"/>
        <v>0</v>
      </c>
    </row>
    <row r="285" spans="1:15" x14ac:dyDescent="0.25">
      <c r="A285" s="3">
        <v>285</v>
      </c>
      <c r="B285" s="7" t="str">
        <f t="shared" si="10"/>
        <v/>
      </c>
      <c r="D285" s="8"/>
      <c r="E285" s="12"/>
      <c r="F285" s="6"/>
      <c r="H285" s="7"/>
      <c r="I285" s="6"/>
      <c r="K285" s="7"/>
      <c r="N285" s="33"/>
      <c r="O285" s="17">
        <f t="shared" si="11"/>
        <v>0</v>
      </c>
    </row>
    <row r="286" spans="1:15" x14ac:dyDescent="0.25">
      <c r="A286" s="3">
        <v>286</v>
      </c>
      <c r="B286" s="7" t="str">
        <f t="shared" si="10"/>
        <v/>
      </c>
      <c r="D286" s="8"/>
      <c r="E286" s="12"/>
      <c r="F286" s="6"/>
      <c r="H286" s="7"/>
      <c r="I286" s="6"/>
      <c r="K286" s="7"/>
      <c r="N286" s="33"/>
      <c r="O286" s="17">
        <f t="shared" si="11"/>
        <v>0</v>
      </c>
    </row>
    <row r="287" spans="1:15" x14ac:dyDescent="0.25">
      <c r="A287" s="3">
        <v>287</v>
      </c>
      <c r="B287" s="7" t="str">
        <f t="shared" si="10"/>
        <v/>
      </c>
      <c r="D287" s="8"/>
      <c r="E287" s="12"/>
      <c r="F287" s="6"/>
      <c r="H287" s="7"/>
      <c r="I287" s="6"/>
      <c r="K287" s="7"/>
      <c r="N287" s="33"/>
      <c r="O287" s="17">
        <f t="shared" si="11"/>
        <v>0</v>
      </c>
    </row>
    <row r="288" spans="1:15" x14ac:dyDescent="0.25">
      <c r="A288" s="3">
        <v>288</v>
      </c>
      <c r="B288" s="7" t="str">
        <f t="shared" si="10"/>
        <v/>
      </c>
      <c r="D288" s="8"/>
      <c r="E288" s="12"/>
      <c r="F288" s="6"/>
      <c r="H288" s="7"/>
      <c r="I288" s="6"/>
      <c r="K288" s="7"/>
      <c r="N288" s="33"/>
      <c r="O288" s="17">
        <f t="shared" si="11"/>
        <v>0</v>
      </c>
    </row>
    <row r="289" spans="1:15" x14ac:dyDescent="0.25">
      <c r="A289" s="3">
        <v>289</v>
      </c>
      <c r="B289" s="7" t="str">
        <f t="shared" si="10"/>
        <v/>
      </c>
      <c r="D289" s="8"/>
      <c r="E289" s="12"/>
      <c r="F289" s="6"/>
      <c r="H289" s="7"/>
      <c r="I289" s="6"/>
      <c r="K289" s="7"/>
      <c r="N289" s="33"/>
      <c r="O289" s="17">
        <f t="shared" si="11"/>
        <v>0</v>
      </c>
    </row>
    <row r="290" spans="1:15" x14ac:dyDescent="0.25">
      <c r="A290" s="3">
        <v>290</v>
      </c>
      <c r="B290" s="7" t="str">
        <f t="shared" si="10"/>
        <v/>
      </c>
      <c r="D290" s="8"/>
      <c r="E290" s="12"/>
      <c r="F290" s="6"/>
      <c r="H290" s="7"/>
      <c r="I290" s="6"/>
      <c r="K290" s="7"/>
      <c r="N290" s="33"/>
      <c r="O290" s="17">
        <f t="shared" si="11"/>
        <v>0</v>
      </c>
    </row>
    <row r="291" spans="1:15" x14ac:dyDescent="0.25">
      <c r="A291" s="3">
        <v>291</v>
      </c>
      <c r="B291" s="7" t="str">
        <f t="shared" si="10"/>
        <v/>
      </c>
      <c r="D291" s="8"/>
      <c r="E291" s="12"/>
      <c r="F291" s="6"/>
      <c r="H291" s="7"/>
      <c r="I291" s="6"/>
      <c r="K291" s="7"/>
      <c r="N291" s="33"/>
      <c r="O291" s="17">
        <f t="shared" si="11"/>
        <v>0</v>
      </c>
    </row>
    <row r="292" spans="1:15" x14ac:dyDescent="0.25">
      <c r="A292" s="3">
        <v>292</v>
      </c>
      <c r="B292" s="7" t="str">
        <f t="shared" si="10"/>
        <v/>
      </c>
      <c r="D292" s="8"/>
      <c r="E292" s="12"/>
      <c r="F292" s="6"/>
      <c r="H292" s="7"/>
      <c r="I292" s="6"/>
      <c r="K292" s="7"/>
      <c r="N292" s="33"/>
      <c r="O292" s="17">
        <f t="shared" si="11"/>
        <v>0</v>
      </c>
    </row>
    <row r="293" spans="1:15" x14ac:dyDescent="0.25">
      <c r="A293" s="3">
        <v>293</v>
      </c>
      <c r="B293" s="7" t="str">
        <f t="shared" si="10"/>
        <v/>
      </c>
      <c r="D293" s="8"/>
      <c r="E293" s="12"/>
      <c r="F293" s="6"/>
      <c r="H293" s="7"/>
      <c r="I293" s="6"/>
      <c r="K293" s="7"/>
      <c r="N293" s="33"/>
      <c r="O293" s="17">
        <f t="shared" si="11"/>
        <v>0</v>
      </c>
    </row>
    <row r="294" spans="1:15" x14ac:dyDescent="0.25">
      <c r="A294" s="3">
        <v>294</v>
      </c>
      <c r="B294" s="7" t="str">
        <f t="shared" si="10"/>
        <v/>
      </c>
      <c r="D294" s="8"/>
      <c r="E294" s="12"/>
      <c r="F294" s="6"/>
      <c r="H294" s="7"/>
      <c r="I294" s="6"/>
      <c r="K294" s="7"/>
      <c r="N294" s="33"/>
      <c r="O294" s="17">
        <f t="shared" si="11"/>
        <v>0</v>
      </c>
    </row>
    <row r="295" spans="1:15" x14ac:dyDescent="0.25">
      <c r="A295" s="3">
        <v>295</v>
      </c>
      <c r="B295" s="7" t="str">
        <f t="shared" si="10"/>
        <v/>
      </c>
      <c r="D295" s="8"/>
      <c r="E295" s="12"/>
      <c r="F295" s="6"/>
      <c r="H295" s="7"/>
      <c r="I295" s="6"/>
      <c r="K295" s="7"/>
      <c r="N295" s="33"/>
      <c r="O295" s="17">
        <f t="shared" si="11"/>
        <v>0</v>
      </c>
    </row>
    <row r="296" spans="1:15" x14ac:dyDescent="0.25">
      <c r="A296" s="3">
        <v>296</v>
      </c>
      <c r="B296" s="7" t="str">
        <f t="shared" si="10"/>
        <v/>
      </c>
      <c r="D296" s="8"/>
      <c r="E296" s="12"/>
      <c r="F296" s="6"/>
      <c r="H296" s="7"/>
      <c r="I296" s="6"/>
      <c r="K296" s="7"/>
      <c r="N296" s="33"/>
      <c r="O296" s="17">
        <f t="shared" si="11"/>
        <v>0</v>
      </c>
    </row>
    <row r="297" spans="1:15" x14ac:dyDescent="0.25">
      <c r="A297" s="3">
        <v>297</v>
      </c>
      <c r="B297" s="7" t="str">
        <f t="shared" si="10"/>
        <v/>
      </c>
      <c r="D297" s="8"/>
      <c r="E297" s="12"/>
      <c r="F297" s="6"/>
      <c r="H297" s="7"/>
      <c r="I297" s="6"/>
      <c r="K297" s="7"/>
      <c r="N297" s="33"/>
      <c r="O297" s="17">
        <f t="shared" si="11"/>
        <v>0</v>
      </c>
    </row>
    <row r="298" spans="1:15" x14ac:dyDescent="0.25">
      <c r="A298" s="3">
        <v>298</v>
      </c>
      <c r="B298" s="7" t="str">
        <f t="shared" si="10"/>
        <v/>
      </c>
      <c r="D298" s="8"/>
      <c r="E298" s="12"/>
      <c r="F298" s="6"/>
      <c r="H298" s="7"/>
      <c r="I298" s="6"/>
      <c r="K298" s="7"/>
      <c r="N298" s="33"/>
      <c r="O298" s="17">
        <f t="shared" si="11"/>
        <v>0</v>
      </c>
    </row>
    <row r="299" spans="1:15" x14ac:dyDescent="0.25">
      <c r="A299" s="3">
        <v>299</v>
      </c>
      <c r="B299" s="7" t="str">
        <f t="shared" si="10"/>
        <v/>
      </c>
      <c r="D299" s="8"/>
      <c r="E299" s="12"/>
      <c r="F299" s="6"/>
      <c r="H299" s="7"/>
      <c r="I299" s="6"/>
      <c r="K299" s="7"/>
      <c r="N299" s="33"/>
      <c r="O299" s="17">
        <f t="shared" si="11"/>
        <v>0</v>
      </c>
    </row>
    <row r="300" spans="1:15" x14ac:dyDescent="0.25">
      <c r="A300" s="3">
        <v>300</v>
      </c>
      <c r="B300" s="7" t="str">
        <f t="shared" si="10"/>
        <v/>
      </c>
      <c r="D300" s="8"/>
      <c r="E300" s="12"/>
      <c r="F300" s="6"/>
      <c r="H300" s="7"/>
      <c r="I300" s="6"/>
      <c r="K300" s="7"/>
      <c r="N300" s="33"/>
      <c r="O300" s="17">
        <f t="shared" si="11"/>
        <v>0</v>
      </c>
    </row>
    <row r="301" spans="1:15" x14ac:dyDescent="0.25">
      <c r="A301" s="3">
        <v>301</v>
      </c>
      <c r="B301" s="7" t="str">
        <f t="shared" si="10"/>
        <v/>
      </c>
      <c r="D301" s="8"/>
      <c r="E301" s="12"/>
      <c r="F301" s="6"/>
      <c r="H301" s="7"/>
      <c r="I301" s="6"/>
      <c r="K301" s="7"/>
      <c r="N301" s="33"/>
      <c r="O301" s="17">
        <f t="shared" si="11"/>
        <v>0</v>
      </c>
    </row>
    <row r="302" spans="1:15" x14ac:dyDescent="0.25">
      <c r="A302" s="3">
        <v>302</v>
      </c>
      <c r="B302" s="7" t="str">
        <f t="shared" si="10"/>
        <v/>
      </c>
      <c r="D302" s="8"/>
      <c r="E302" s="12"/>
      <c r="F302" s="6"/>
      <c r="H302" s="7"/>
      <c r="I302" s="6"/>
      <c r="K302" s="7"/>
      <c r="N302" s="33"/>
      <c r="O302" s="17">
        <f t="shared" si="11"/>
        <v>0</v>
      </c>
    </row>
    <row r="303" spans="1:15" x14ac:dyDescent="0.25">
      <c r="A303" s="3">
        <v>303</v>
      </c>
      <c r="B303" s="7" t="str">
        <f t="shared" si="10"/>
        <v/>
      </c>
      <c r="D303" s="8"/>
      <c r="E303" s="12"/>
      <c r="F303" s="6"/>
      <c r="H303" s="7"/>
      <c r="I303" s="6"/>
      <c r="K303" s="7"/>
      <c r="N303" s="33"/>
      <c r="O303" s="17">
        <f t="shared" si="11"/>
        <v>0</v>
      </c>
    </row>
    <row r="304" spans="1:15" x14ac:dyDescent="0.25">
      <c r="A304" s="3">
        <v>304</v>
      </c>
      <c r="B304" s="7" t="str">
        <f t="shared" si="10"/>
        <v/>
      </c>
      <c r="D304" s="8"/>
      <c r="E304" s="12"/>
      <c r="F304" s="6"/>
      <c r="H304" s="7"/>
      <c r="I304" s="6"/>
      <c r="K304" s="7"/>
      <c r="N304" s="33"/>
      <c r="O304" s="17">
        <f t="shared" si="11"/>
        <v>0</v>
      </c>
    </row>
    <row r="305" spans="1:15" x14ac:dyDescent="0.25">
      <c r="A305" s="3">
        <v>305</v>
      </c>
      <c r="B305" s="7" t="str">
        <f t="shared" si="10"/>
        <v/>
      </c>
      <c r="D305" s="8"/>
      <c r="E305" s="12"/>
      <c r="F305" s="6"/>
      <c r="H305" s="7"/>
      <c r="I305" s="6"/>
      <c r="K305" s="7"/>
      <c r="N305" s="33"/>
      <c r="O305" s="17">
        <f t="shared" si="11"/>
        <v>0</v>
      </c>
    </row>
    <row r="306" spans="1:15" x14ac:dyDescent="0.25">
      <c r="A306" s="3">
        <v>306</v>
      </c>
      <c r="B306" s="7" t="str">
        <f t="shared" si="10"/>
        <v/>
      </c>
      <c r="D306" s="8"/>
      <c r="E306" s="12"/>
      <c r="F306" s="6"/>
      <c r="H306" s="7"/>
      <c r="I306" s="6"/>
      <c r="K306" s="7"/>
      <c r="N306" s="33"/>
      <c r="O306" s="17">
        <f t="shared" si="11"/>
        <v>0</v>
      </c>
    </row>
    <row r="307" spans="1:15" x14ac:dyDescent="0.25">
      <c r="A307" s="3">
        <v>307</v>
      </c>
      <c r="B307" s="7" t="str">
        <f t="shared" si="10"/>
        <v/>
      </c>
      <c r="D307" s="8"/>
      <c r="E307" s="12"/>
      <c r="F307" s="6"/>
      <c r="H307" s="7"/>
      <c r="I307" s="6"/>
      <c r="K307" s="7"/>
      <c r="N307" s="33"/>
      <c r="O307" s="17">
        <f t="shared" si="11"/>
        <v>0</v>
      </c>
    </row>
    <row r="308" spans="1:15" x14ac:dyDescent="0.25">
      <c r="A308" s="3">
        <v>308</v>
      </c>
      <c r="B308" s="7" t="str">
        <f t="shared" si="10"/>
        <v/>
      </c>
      <c r="D308" s="8"/>
      <c r="E308" s="12"/>
      <c r="F308" s="6"/>
      <c r="H308" s="7"/>
      <c r="I308" s="6"/>
      <c r="K308" s="7"/>
      <c r="N308" s="33"/>
      <c r="O308" s="17">
        <f t="shared" si="11"/>
        <v>0</v>
      </c>
    </row>
    <row r="309" spans="1:15" x14ac:dyDescent="0.25">
      <c r="A309" s="3">
        <v>309</v>
      </c>
      <c r="B309" s="7" t="str">
        <f t="shared" si="10"/>
        <v/>
      </c>
      <c r="D309" s="8"/>
      <c r="E309" s="12"/>
      <c r="F309" s="6"/>
      <c r="H309" s="7"/>
      <c r="I309" s="6"/>
      <c r="K309" s="7"/>
      <c r="N309" s="33"/>
      <c r="O309" s="17">
        <f t="shared" si="11"/>
        <v>0</v>
      </c>
    </row>
    <row r="310" spans="1:15" x14ac:dyDescent="0.25">
      <c r="A310" s="3">
        <v>310</v>
      </c>
      <c r="B310" s="7" t="str">
        <f t="shared" si="10"/>
        <v/>
      </c>
      <c r="D310" s="8"/>
      <c r="E310" s="12"/>
      <c r="F310" s="6"/>
      <c r="H310" s="7"/>
      <c r="I310" s="6"/>
      <c r="K310" s="7"/>
      <c r="N310" s="33"/>
      <c r="O310" s="17">
        <f t="shared" si="11"/>
        <v>0</v>
      </c>
    </row>
    <row r="311" spans="1:15" x14ac:dyDescent="0.25">
      <c r="A311" s="3">
        <v>311</v>
      </c>
      <c r="B311" s="7" t="str">
        <f t="shared" si="10"/>
        <v/>
      </c>
      <c r="D311" s="8"/>
      <c r="E311" s="12"/>
      <c r="F311" s="6"/>
      <c r="H311" s="7"/>
      <c r="I311" s="6"/>
      <c r="K311" s="7"/>
      <c r="N311" s="33"/>
      <c r="O311" s="17">
        <f t="shared" si="11"/>
        <v>0</v>
      </c>
    </row>
    <row r="312" spans="1:15" x14ac:dyDescent="0.25">
      <c r="A312" s="3">
        <v>312</v>
      </c>
      <c r="B312" s="7" t="str">
        <f t="shared" si="10"/>
        <v/>
      </c>
      <c r="D312" s="8"/>
      <c r="E312" s="12"/>
      <c r="F312" s="6"/>
      <c r="H312" s="7"/>
      <c r="I312" s="6"/>
      <c r="K312" s="7"/>
      <c r="N312" s="33"/>
      <c r="O312" s="17">
        <f t="shared" si="11"/>
        <v>0</v>
      </c>
    </row>
    <row r="313" spans="1:15" x14ac:dyDescent="0.25">
      <c r="A313" s="3">
        <v>313</v>
      </c>
      <c r="B313" s="7" t="str">
        <f t="shared" si="10"/>
        <v/>
      </c>
      <c r="D313" s="8"/>
      <c r="E313" s="12"/>
      <c r="F313" s="6"/>
      <c r="H313" s="7"/>
      <c r="I313" s="6"/>
      <c r="K313" s="7"/>
      <c r="N313" s="33"/>
      <c r="O313" s="17">
        <f t="shared" si="11"/>
        <v>0</v>
      </c>
    </row>
    <row r="314" spans="1:15" x14ac:dyDescent="0.25">
      <c r="A314" s="3">
        <v>314</v>
      </c>
      <c r="B314" s="7" t="str">
        <f t="shared" si="10"/>
        <v/>
      </c>
      <c r="D314" s="8"/>
      <c r="E314" s="12"/>
      <c r="F314" s="6"/>
      <c r="H314" s="7"/>
      <c r="I314" s="6"/>
      <c r="K314" s="7"/>
      <c r="N314" s="33"/>
      <c r="O314" s="17">
        <f t="shared" si="11"/>
        <v>0</v>
      </c>
    </row>
    <row r="315" spans="1:15" x14ac:dyDescent="0.25">
      <c r="A315" s="3">
        <v>315</v>
      </c>
      <c r="B315" s="7" t="str">
        <f t="shared" si="10"/>
        <v/>
      </c>
      <c r="D315" s="8"/>
      <c r="E315" s="12"/>
      <c r="F315" s="6"/>
      <c r="H315" s="7"/>
      <c r="I315" s="6"/>
      <c r="K315" s="7"/>
      <c r="N315" s="33"/>
      <c r="O315" s="17">
        <f t="shared" si="11"/>
        <v>0</v>
      </c>
    </row>
    <row r="316" spans="1:15" x14ac:dyDescent="0.25">
      <c r="A316" s="3">
        <v>316</v>
      </c>
      <c r="B316" s="7" t="str">
        <f t="shared" si="10"/>
        <v/>
      </c>
      <c r="D316" s="8"/>
      <c r="E316" s="12"/>
      <c r="F316" s="6"/>
      <c r="H316" s="7"/>
      <c r="I316" s="6"/>
      <c r="K316" s="7"/>
      <c r="N316" s="33"/>
      <c r="O316" s="17">
        <f t="shared" si="11"/>
        <v>0</v>
      </c>
    </row>
    <row r="317" spans="1:15" x14ac:dyDescent="0.25">
      <c r="A317" s="3">
        <v>317</v>
      </c>
      <c r="B317" s="7" t="str">
        <f t="shared" si="10"/>
        <v/>
      </c>
      <c r="D317" s="8"/>
      <c r="E317" s="12"/>
      <c r="F317" s="6"/>
      <c r="H317" s="7"/>
      <c r="I317" s="6"/>
      <c r="K317" s="7"/>
      <c r="N317" s="33"/>
      <c r="O317" s="17">
        <f t="shared" si="11"/>
        <v>0</v>
      </c>
    </row>
    <row r="318" spans="1:15" x14ac:dyDescent="0.25">
      <c r="A318" s="3">
        <v>318</v>
      </c>
      <c r="B318" s="7" t="str">
        <f t="shared" si="10"/>
        <v/>
      </c>
      <c r="D318" s="8"/>
      <c r="E318" s="12"/>
      <c r="F318" s="6"/>
      <c r="H318" s="7"/>
      <c r="I318" s="6"/>
      <c r="K318" s="7"/>
      <c r="N318" s="33"/>
      <c r="O318" s="17">
        <f t="shared" si="11"/>
        <v>0</v>
      </c>
    </row>
    <row r="319" spans="1:15" x14ac:dyDescent="0.25">
      <c r="A319" s="3">
        <v>319</v>
      </c>
      <c r="B319" s="7" t="str">
        <f t="shared" si="10"/>
        <v/>
      </c>
      <c r="D319" s="8"/>
      <c r="E319" s="12"/>
      <c r="F319" s="6"/>
      <c r="H319" s="7"/>
      <c r="I319" s="6"/>
      <c r="K319" s="7"/>
      <c r="N319" s="33"/>
      <c r="O319" s="17">
        <f t="shared" si="11"/>
        <v>0</v>
      </c>
    </row>
    <row r="320" spans="1:15" x14ac:dyDescent="0.25">
      <c r="A320" s="3">
        <v>320</v>
      </c>
      <c r="B320" s="7" t="str">
        <f t="shared" si="10"/>
        <v/>
      </c>
      <c r="D320" s="8"/>
      <c r="E320" s="12"/>
      <c r="F320" s="6"/>
      <c r="H320" s="7"/>
      <c r="I320" s="6"/>
      <c r="K320" s="7"/>
      <c r="N320" s="33"/>
      <c r="O320" s="17">
        <f t="shared" si="11"/>
        <v>0</v>
      </c>
    </row>
    <row r="321" spans="1:15" x14ac:dyDescent="0.25">
      <c r="A321" s="3">
        <v>321</v>
      </c>
      <c r="B321" s="7" t="str">
        <f t="shared" si="10"/>
        <v/>
      </c>
      <c r="D321" s="8"/>
      <c r="E321" s="12"/>
      <c r="F321" s="6"/>
      <c r="H321" s="7"/>
      <c r="I321" s="6"/>
      <c r="K321" s="7"/>
      <c r="N321" s="33"/>
      <c r="O321" s="17">
        <f t="shared" si="11"/>
        <v>0</v>
      </c>
    </row>
    <row r="322" spans="1:15" x14ac:dyDescent="0.25">
      <c r="A322" s="3">
        <v>322</v>
      </c>
      <c r="B322" s="7" t="str">
        <f t="shared" ref="B322:B385" si="12">CONCATENATE(C322,D322)</f>
        <v/>
      </c>
      <c r="D322" s="8"/>
      <c r="E322" s="12"/>
      <c r="F322" s="6"/>
      <c r="H322" s="7"/>
      <c r="I322" s="6"/>
      <c r="K322" s="7"/>
      <c r="N322" s="33"/>
      <c r="O322" s="17">
        <f t="shared" si="11"/>
        <v>0</v>
      </c>
    </row>
    <row r="323" spans="1:15" x14ac:dyDescent="0.25">
      <c r="A323" s="3">
        <v>323</v>
      </c>
      <c r="B323" s="7" t="str">
        <f t="shared" si="12"/>
        <v/>
      </c>
      <c r="D323" s="8"/>
      <c r="E323" s="12"/>
      <c r="F323" s="6"/>
      <c r="H323" s="7"/>
      <c r="I323" s="6"/>
      <c r="K323" s="7"/>
      <c r="N323" s="33"/>
      <c r="O323" s="17">
        <f t="shared" si="11"/>
        <v>0</v>
      </c>
    </row>
    <row r="324" spans="1:15" x14ac:dyDescent="0.25">
      <c r="A324" s="3">
        <v>324</v>
      </c>
      <c r="B324" s="7" t="str">
        <f t="shared" si="12"/>
        <v/>
      </c>
      <c r="D324" s="8"/>
      <c r="E324" s="12"/>
      <c r="F324" s="6"/>
      <c r="H324" s="7"/>
      <c r="I324" s="6"/>
      <c r="K324" s="7"/>
      <c r="N324" s="33"/>
      <c r="O324" s="17">
        <f t="shared" si="11"/>
        <v>0</v>
      </c>
    </row>
    <row r="325" spans="1:15" x14ac:dyDescent="0.25">
      <c r="A325" s="3">
        <v>325</v>
      </c>
      <c r="B325" s="7" t="str">
        <f t="shared" si="12"/>
        <v/>
      </c>
      <c r="D325" s="8"/>
      <c r="E325" s="12"/>
      <c r="F325" s="6"/>
      <c r="H325" s="7"/>
      <c r="I325" s="6"/>
      <c r="K325" s="7"/>
      <c r="N325" s="33"/>
      <c r="O325" s="17">
        <f t="shared" si="11"/>
        <v>0</v>
      </c>
    </row>
    <row r="326" spans="1:15" x14ac:dyDescent="0.25">
      <c r="A326" s="3">
        <v>326</v>
      </c>
      <c r="B326" s="7" t="str">
        <f t="shared" si="12"/>
        <v/>
      </c>
      <c r="D326" s="8"/>
      <c r="E326" s="12"/>
      <c r="F326" s="6"/>
      <c r="H326" s="7"/>
      <c r="I326" s="6"/>
      <c r="K326" s="7"/>
      <c r="N326" s="33"/>
      <c r="O326" s="17">
        <f t="shared" si="11"/>
        <v>0</v>
      </c>
    </row>
    <row r="327" spans="1:15" x14ac:dyDescent="0.25">
      <c r="A327" s="3">
        <v>327</v>
      </c>
      <c r="B327" s="7" t="str">
        <f t="shared" si="12"/>
        <v/>
      </c>
      <c r="D327" s="8"/>
      <c r="E327" s="12"/>
      <c r="F327" s="6"/>
      <c r="H327" s="7"/>
      <c r="I327" s="6"/>
      <c r="K327" s="7"/>
      <c r="N327" s="33"/>
      <c r="O327" s="17">
        <f t="shared" si="11"/>
        <v>0</v>
      </c>
    </row>
    <row r="328" spans="1:15" x14ac:dyDescent="0.25">
      <c r="A328" s="3">
        <v>328</v>
      </c>
      <c r="B328" s="7" t="str">
        <f t="shared" si="12"/>
        <v/>
      </c>
      <c r="D328" s="8"/>
      <c r="E328" s="12"/>
      <c r="F328" s="6"/>
      <c r="H328" s="7"/>
      <c r="I328" s="6"/>
      <c r="K328" s="7"/>
      <c r="N328" s="33"/>
      <c r="O328" s="17">
        <f t="shared" si="11"/>
        <v>0</v>
      </c>
    </row>
    <row r="329" spans="1:15" x14ac:dyDescent="0.25">
      <c r="A329" s="3">
        <v>329</v>
      </c>
      <c r="B329" s="7" t="str">
        <f t="shared" si="12"/>
        <v/>
      </c>
      <c r="D329" s="8"/>
      <c r="E329" s="12"/>
      <c r="F329" s="6"/>
      <c r="H329" s="7"/>
      <c r="I329" s="6"/>
      <c r="K329" s="7"/>
      <c r="N329" s="33"/>
      <c r="O329" s="17">
        <f t="shared" si="11"/>
        <v>0</v>
      </c>
    </row>
    <row r="330" spans="1:15" x14ac:dyDescent="0.25">
      <c r="A330" s="3">
        <v>330</v>
      </c>
      <c r="B330" s="7" t="str">
        <f t="shared" si="12"/>
        <v/>
      </c>
      <c r="D330" s="8"/>
      <c r="E330" s="12"/>
      <c r="F330" s="6"/>
      <c r="H330" s="7"/>
      <c r="I330" s="6"/>
      <c r="K330" s="7"/>
      <c r="N330" s="33"/>
      <c r="O330" s="17">
        <f t="shared" si="11"/>
        <v>0</v>
      </c>
    </row>
    <row r="331" spans="1:15" x14ac:dyDescent="0.25">
      <c r="A331" s="3">
        <v>331</v>
      </c>
      <c r="B331" s="7" t="str">
        <f t="shared" si="12"/>
        <v/>
      </c>
      <c r="D331" s="8"/>
      <c r="E331" s="12"/>
      <c r="F331" s="6"/>
      <c r="H331" s="7"/>
      <c r="I331" s="6"/>
      <c r="K331" s="7"/>
      <c r="N331" s="33"/>
      <c r="O331" s="17">
        <f t="shared" si="11"/>
        <v>0</v>
      </c>
    </row>
    <row r="332" spans="1:15" x14ac:dyDescent="0.25">
      <c r="A332" s="3">
        <v>332</v>
      </c>
      <c r="B332" s="7" t="str">
        <f t="shared" si="12"/>
        <v/>
      </c>
      <c r="D332" s="8"/>
      <c r="E332" s="12"/>
      <c r="F332" s="6"/>
      <c r="H332" s="7"/>
      <c r="I332" s="6"/>
      <c r="K332" s="7"/>
      <c r="N332" s="33"/>
      <c r="O332" s="17">
        <f t="shared" si="11"/>
        <v>0</v>
      </c>
    </row>
    <row r="333" spans="1:15" x14ac:dyDescent="0.25">
      <c r="A333" s="3">
        <v>333</v>
      </c>
      <c r="B333" s="7" t="str">
        <f t="shared" si="12"/>
        <v/>
      </c>
      <c r="D333" s="8"/>
      <c r="E333" s="12"/>
      <c r="F333" s="6"/>
      <c r="H333" s="7"/>
      <c r="I333" s="6"/>
      <c r="K333" s="7"/>
      <c r="N333" s="33"/>
      <c r="O333" s="17">
        <f t="shared" ref="O333:O396" si="13">I333-F333</f>
        <v>0</v>
      </c>
    </row>
    <row r="334" spans="1:15" x14ac:dyDescent="0.25">
      <c r="A334" s="3">
        <v>334</v>
      </c>
      <c r="B334" s="7" t="str">
        <f t="shared" si="12"/>
        <v/>
      </c>
      <c r="D334" s="8"/>
      <c r="E334" s="12"/>
      <c r="F334" s="6"/>
      <c r="H334" s="7"/>
      <c r="I334" s="6"/>
      <c r="K334" s="7"/>
      <c r="N334" s="33"/>
      <c r="O334" s="17">
        <f t="shared" si="13"/>
        <v>0</v>
      </c>
    </row>
    <row r="335" spans="1:15" x14ac:dyDescent="0.25">
      <c r="A335" s="3">
        <v>335</v>
      </c>
      <c r="B335" s="7" t="str">
        <f t="shared" si="12"/>
        <v/>
      </c>
      <c r="D335" s="8"/>
      <c r="E335" s="12"/>
      <c r="F335" s="6"/>
      <c r="H335" s="7"/>
      <c r="I335" s="6"/>
      <c r="K335" s="7"/>
      <c r="N335" s="33"/>
      <c r="O335" s="17">
        <f t="shared" si="13"/>
        <v>0</v>
      </c>
    </row>
    <row r="336" spans="1:15" x14ac:dyDescent="0.25">
      <c r="A336" s="3">
        <v>336</v>
      </c>
      <c r="B336" s="7" t="str">
        <f t="shared" si="12"/>
        <v/>
      </c>
      <c r="D336" s="8"/>
      <c r="E336" s="12"/>
      <c r="F336" s="6"/>
      <c r="H336" s="7"/>
      <c r="I336" s="6"/>
      <c r="K336" s="7"/>
      <c r="N336" s="33"/>
      <c r="O336" s="17">
        <f t="shared" si="13"/>
        <v>0</v>
      </c>
    </row>
    <row r="337" spans="1:15" x14ac:dyDescent="0.25">
      <c r="A337" s="3">
        <v>337</v>
      </c>
      <c r="B337" s="7" t="str">
        <f t="shared" si="12"/>
        <v/>
      </c>
      <c r="D337" s="8"/>
      <c r="E337" s="12"/>
      <c r="F337" s="6"/>
      <c r="H337" s="7"/>
      <c r="I337" s="6"/>
      <c r="K337" s="7"/>
      <c r="N337" s="33"/>
      <c r="O337" s="17">
        <f t="shared" si="13"/>
        <v>0</v>
      </c>
    </row>
    <row r="338" spans="1:15" x14ac:dyDescent="0.25">
      <c r="A338" s="3">
        <v>338</v>
      </c>
      <c r="B338" s="7" t="str">
        <f t="shared" si="12"/>
        <v/>
      </c>
      <c r="D338" s="8"/>
      <c r="E338" s="12"/>
      <c r="F338" s="6"/>
      <c r="H338" s="7"/>
      <c r="I338" s="6"/>
      <c r="K338" s="7"/>
      <c r="N338" s="33"/>
      <c r="O338" s="17">
        <f t="shared" si="13"/>
        <v>0</v>
      </c>
    </row>
    <row r="339" spans="1:15" x14ac:dyDescent="0.25">
      <c r="A339" s="3">
        <v>339</v>
      </c>
      <c r="B339" s="7" t="str">
        <f t="shared" si="12"/>
        <v/>
      </c>
      <c r="D339" s="8"/>
      <c r="E339" s="12"/>
      <c r="F339" s="6"/>
      <c r="H339" s="7"/>
      <c r="I339" s="6"/>
      <c r="K339" s="7"/>
      <c r="N339" s="33"/>
      <c r="O339" s="17">
        <f t="shared" si="13"/>
        <v>0</v>
      </c>
    </row>
    <row r="340" spans="1:15" x14ac:dyDescent="0.25">
      <c r="A340" s="3">
        <v>340</v>
      </c>
      <c r="B340" s="7" t="str">
        <f t="shared" si="12"/>
        <v/>
      </c>
      <c r="D340" s="8"/>
      <c r="E340" s="12"/>
      <c r="F340" s="6"/>
      <c r="H340" s="7"/>
      <c r="I340" s="6"/>
      <c r="K340" s="7"/>
      <c r="N340" s="33"/>
      <c r="O340" s="17">
        <f t="shared" si="13"/>
        <v>0</v>
      </c>
    </row>
    <row r="341" spans="1:15" x14ac:dyDescent="0.25">
      <c r="A341" s="3">
        <v>341</v>
      </c>
      <c r="B341" s="7" t="str">
        <f t="shared" si="12"/>
        <v/>
      </c>
      <c r="D341" s="8"/>
      <c r="E341" s="12"/>
      <c r="F341" s="6"/>
      <c r="H341" s="7"/>
      <c r="I341" s="6"/>
      <c r="K341" s="7"/>
      <c r="N341" s="33"/>
      <c r="O341" s="17">
        <f t="shared" si="13"/>
        <v>0</v>
      </c>
    </row>
    <row r="342" spans="1:15" x14ac:dyDescent="0.25">
      <c r="A342" s="3">
        <v>342</v>
      </c>
      <c r="B342" s="7" t="str">
        <f t="shared" si="12"/>
        <v/>
      </c>
      <c r="D342" s="8"/>
      <c r="E342" s="12"/>
      <c r="F342" s="6"/>
      <c r="H342" s="7"/>
      <c r="I342" s="6"/>
      <c r="K342" s="7"/>
      <c r="N342" s="33"/>
      <c r="O342" s="17">
        <f t="shared" si="13"/>
        <v>0</v>
      </c>
    </row>
    <row r="343" spans="1:15" x14ac:dyDescent="0.25">
      <c r="A343" s="3">
        <v>343</v>
      </c>
      <c r="B343" s="7" t="str">
        <f t="shared" si="12"/>
        <v/>
      </c>
      <c r="D343" s="8"/>
      <c r="E343" s="12"/>
      <c r="F343" s="6"/>
      <c r="H343" s="7"/>
      <c r="I343" s="6"/>
      <c r="K343" s="7"/>
      <c r="N343" s="33"/>
      <c r="O343" s="17">
        <f t="shared" si="13"/>
        <v>0</v>
      </c>
    </row>
    <row r="344" spans="1:15" x14ac:dyDescent="0.25">
      <c r="A344" s="3">
        <v>344</v>
      </c>
      <c r="B344" s="7" t="str">
        <f t="shared" si="12"/>
        <v/>
      </c>
      <c r="D344" s="8"/>
      <c r="E344" s="12"/>
      <c r="F344" s="6"/>
      <c r="H344" s="7"/>
      <c r="I344" s="6"/>
      <c r="K344" s="7"/>
      <c r="N344" s="33"/>
      <c r="O344" s="17">
        <f t="shared" si="13"/>
        <v>0</v>
      </c>
    </row>
    <row r="345" spans="1:15" x14ac:dyDescent="0.25">
      <c r="A345" s="3">
        <v>345</v>
      </c>
      <c r="B345" s="7" t="str">
        <f t="shared" si="12"/>
        <v/>
      </c>
      <c r="D345" s="8"/>
      <c r="E345" s="12"/>
      <c r="F345" s="6"/>
      <c r="H345" s="7"/>
      <c r="I345" s="6"/>
      <c r="K345" s="7"/>
      <c r="N345" s="33"/>
      <c r="O345" s="17">
        <f t="shared" si="13"/>
        <v>0</v>
      </c>
    </row>
    <row r="346" spans="1:15" x14ac:dyDescent="0.25">
      <c r="A346" s="3">
        <v>346</v>
      </c>
      <c r="B346" s="7" t="str">
        <f t="shared" si="12"/>
        <v/>
      </c>
      <c r="D346" s="8"/>
      <c r="E346" s="12"/>
      <c r="F346" s="6"/>
      <c r="H346" s="7"/>
      <c r="I346" s="6"/>
      <c r="K346" s="7"/>
      <c r="N346" s="33"/>
      <c r="O346" s="17">
        <f t="shared" si="13"/>
        <v>0</v>
      </c>
    </row>
    <row r="347" spans="1:15" x14ac:dyDescent="0.25">
      <c r="A347" s="3">
        <v>347</v>
      </c>
      <c r="B347" s="7" t="str">
        <f t="shared" si="12"/>
        <v/>
      </c>
      <c r="D347" s="8"/>
      <c r="E347" s="12"/>
      <c r="F347" s="6"/>
      <c r="H347" s="7"/>
      <c r="I347" s="6"/>
      <c r="K347" s="7"/>
      <c r="N347" s="33"/>
      <c r="O347" s="17">
        <f t="shared" si="13"/>
        <v>0</v>
      </c>
    </row>
    <row r="348" spans="1:15" x14ac:dyDescent="0.25">
      <c r="A348" s="3">
        <v>348</v>
      </c>
      <c r="B348" s="7" t="str">
        <f t="shared" si="12"/>
        <v/>
      </c>
      <c r="D348" s="8"/>
      <c r="E348" s="12"/>
      <c r="F348" s="6"/>
      <c r="H348" s="7"/>
      <c r="I348" s="6"/>
      <c r="K348" s="7"/>
      <c r="N348" s="33"/>
      <c r="O348" s="17">
        <f t="shared" si="13"/>
        <v>0</v>
      </c>
    </row>
    <row r="349" spans="1:15" x14ac:dyDescent="0.25">
      <c r="A349" s="3">
        <v>349</v>
      </c>
      <c r="B349" s="7" t="str">
        <f t="shared" si="12"/>
        <v/>
      </c>
      <c r="D349" s="8"/>
      <c r="E349" s="12"/>
      <c r="F349" s="6"/>
      <c r="H349" s="7"/>
      <c r="I349" s="6"/>
      <c r="K349" s="7"/>
      <c r="N349" s="33"/>
      <c r="O349" s="17">
        <f t="shared" si="13"/>
        <v>0</v>
      </c>
    </row>
    <row r="350" spans="1:15" x14ac:dyDescent="0.25">
      <c r="A350" s="3">
        <v>350</v>
      </c>
      <c r="B350" s="7" t="str">
        <f t="shared" si="12"/>
        <v/>
      </c>
      <c r="D350" s="8"/>
      <c r="E350" s="12"/>
      <c r="F350" s="6"/>
      <c r="H350" s="7"/>
      <c r="I350" s="6"/>
      <c r="K350" s="7"/>
      <c r="N350" s="33"/>
      <c r="O350" s="17">
        <f t="shared" si="13"/>
        <v>0</v>
      </c>
    </row>
    <row r="351" spans="1:15" x14ac:dyDescent="0.25">
      <c r="A351" s="3">
        <v>351</v>
      </c>
      <c r="B351" s="7" t="str">
        <f t="shared" si="12"/>
        <v/>
      </c>
      <c r="D351" s="8"/>
      <c r="E351" s="12"/>
      <c r="F351" s="6"/>
      <c r="H351" s="7"/>
      <c r="I351" s="6"/>
      <c r="K351" s="7"/>
      <c r="N351" s="33"/>
      <c r="O351" s="17">
        <f t="shared" si="13"/>
        <v>0</v>
      </c>
    </row>
    <row r="352" spans="1:15" x14ac:dyDescent="0.25">
      <c r="A352" s="3">
        <v>352</v>
      </c>
      <c r="B352" s="7" t="str">
        <f t="shared" si="12"/>
        <v/>
      </c>
      <c r="D352" s="8"/>
      <c r="E352" s="12"/>
      <c r="F352" s="6"/>
      <c r="H352" s="7"/>
      <c r="I352" s="6"/>
      <c r="K352" s="7"/>
      <c r="N352" s="33"/>
      <c r="O352" s="17">
        <f t="shared" si="13"/>
        <v>0</v>
      </c>
    </row>
    <row r="353" spans="1:15" x14ac:dyDescent="0.25">
      <c r="A353" s="3">
        <v>353</v>
      </c>
      <c r="B353" s="7" t="str">
        <f t="shared" si="12"/>
        <v/>
      </c>
      <c r="D353" s="8"/>
      <c r="E353" s="12"/>
      <c r="F353" s="6"/>
      <c r="H353" s="7"/>
      <c r="I353" s="6"/>
      <c r="K353" s="7"/>
      <c r="N353" s="33"/>
      <c r="O353" s="17">
        <f t="shared" si="13"/>
        <v>0</v>
      </c>
    </row>
    <row r="354" spans="1:15" x14ac:dyDescent="0.25">
      <c r="A354" s="3">
        <v>354</v>
      </c>
      <c r="B354" s="7" t="str">
        <f t="shared" si="12"/>
        <v/>
      </c>
      <c r="D354" s="8"/>
      <c r="E354" s="12"/>
      <c r="F354" s="6"/>
      <c r="H354" s="7"/>
      <c r="I354" s="6"/>
      <c r="K354" s="7"/>
      <c r="N354" s="33"/>
      <c r="O354" s="17">
        <f t="shared" si="13"/>
        <v>0</v>
      </c>
    </row>
    <row r="355" spans="1:15" x14ac:dyDescent="0.25">
      <c r="A355" s="3">
        <v>355</v>
      </c>
      <c r="B355" s="7" t="str">
        <f t="shared" si="12"/>
        <v/>
      </c>
      <c r="D355" s="8"/>
      <c r="E355" s="12"/>
      <c r="F355" s="6"/>
      <c r="H355" s="7"/>
      <c r="I355" s="6"/>
      <c r="K355" s="7"/>
      <c r="N355" s="33"/>
      <c r="O355" s="17">
        <f t="shared" si="13"/>
        <v>0</v>
      </c>
    </row>
    <row r="356" spans="1:15" x14ac:dyDescent="0.25">
      <c r="A356" s="3">
        <v>356</v>
      </c>
      <c r="B356" s="7" t="str">
        <f t="shared" si="12"/>
        <v/>
      </c>
      <c r="D356" s="8"/>
      <c r="E356" s="12"/>
      <c r="F356" s="6"/>
      <c r="H356" s="7"/>
      <c r="I356" s="6"/>
      <c r="K356" s="7"/>
      <c r="N356" s="33"/>
      <c r="O356" s="17">
        <f t="shared" si="13"/>
        <v>0</v>
      </c>
    </row>
    <row r="357" spans="1:15" x14ac:dyDescent="0.25">
      <c r="A357" s="3">
        <v>357</v>
      </c>
      <c r="B357" s="7" t="str">
        <f t="shared" si="12"/>
        <v/>
      </c>
      <c r="D357" s="8"/>
      <c r="E357" s="12"/>
      <c r="F357" s="6"/>
      <c r="H357" s="7"/>
      <c r="I357" s="6"/>
      <c r="K357" s="7"/>
      <c r="N357" s="33"/>
      <c r="O357" s="17">
        <f t="shared" si="13"/>
        <v>0</v>
      </c>
    </row>
    <row r="358" spans="1:15" x14ac:dyDescent="0.25">
      <c r="A358" s="3">
        <v>358</v>
      </c>
      <c r="B358" s="7" t="str">
        <f t="shared" si="12"/>
        <v/>
      </c>
      <c r="D358" s="8"/>
      <c r="E358" s="12"/>
      <c r="F358" s="6"/>
      <c r="H358" s="7"/>
      <c r="I358" s="6"/>
      <c r="K358" s="7"/>
      <c r="N358" s="33"/>
      <c r="O358" s="17">
        <f t="shared" si="13"/>
        <v>0</v>
      </c>
    </row>
    <row r="359" spans="1:15" x14ac:dyDescent="0.25">
      <c r="A359" s="3">
        <v>359</v>
      </c>
      <c r="B359" s="7" t="str">
        <f t="shared" si="12"/>
        <v/>
      </c>
      <c r="D359" s="8"/>
      <c r="E359" s="12"/>
      <c r="F359" s="6"/>
      <c r="H359" s="7"/>
      <c r="I359" s="6"/>
      <c r="K359" s="7"/>
      <c r="N359" s="33"/>
      <c r="O359" s="17">
        <f t="shared" si="13"/>
        <v>0</v>
      </c>
    </row>
    <row r="360" spans="1:15" x14ac:dyDescent="0.25">
      <c r="A360" s="3">
        <v>360</v>
      </c>
      <c r="B360" s="7" t="str">
        <f t="shared" si="12"/>
        <v/>
      </c>
      <c r="D360" s="8"/>
      <c r="E360" s="12"/>
      <c r="F360" s="6"/>
      <c r="H360" s="7"/>
      <c r="I360" s="6"/>
      <c r="K360" s="7"/>
      <c r="N360" s="33"/>
      <c r="O360" s="17">
        <f t="shared" si="13"/>
        <v>0</v>
      </c>
    </row>
    <row r="361" spans="1:15" x14ac:dyDescent="0.25">
      <c r="A361" s="3">
        <v>361</v>
      </c>
      <c r="B361" s="7" t="str">
        <f t="shared" si="12"/>
        <v/>
      </c>
      <c r="D361" s="8"/>
      <c r="E361" s="12"/>
      <c r="F361" s="6"/>
      <c r="H361" s="7"/>
      <c r="I361" s="6"/>
      <c r="K361" s="7"/>
      <c r="N361" s="33"/>
      <c r="O361" s="17">
        <f t="shared" si="13"/>
        <v>0</v>
      </c>
    </row>
    <row r="362" spans="1:15" x14ac:dyDescent="0.25">
      <c r="A362" s="3">
        <v>362</v>
      </c>
      <c r="B362" s="7" t="str">
        <f t="shared" si="12"/>
        <v/>
      </c>
      <c r="D362" s="8"/>
      <c r="E362" s="12"/>
      <c r="F362" s="6"/>
      <c r="H362" s="7"/>
      <c r="I362" s="6"/>
      <c r="K362" s="7"/>
      <c r="N362" s="33"/>
      <c r="O362" s="17">
        <f t="shared" si="13"/>
        <v>0</v>
      </c>
    </row>
    <row r="363" spans="1:15" x14ac:dyDescent="0.25">
      <c r="A363" s="3">
        <v>363</v>
      </c>
      <c r="B363" s="7" t="str">
        <f t="shared" si="12"/>
        <v/>
      </c>
      <c r="D363" s="8"/>
      <c r="E363" s="12"/>
      <c r="F363" s="6"/>
      <c r="H363" s="7"/>
      <c r="I363" s="6"/>
      <c r="K363" s="7"/>
      <c r="N363" s="33"/>
      <c r="O363" s="17">
        <f t="shared" si="13"/>
        <v>0</v>
      </c>
    </row>
    <row r="364" spans="1:15" x14ac:dyDescent="0.25">
      <c r="A364" s="3">
        <v>364</v>
      </c>
      <c r="B364" s="7" t="str">
        <f t="shared" si="12"/>
        <v/>
      </c>
      <c r="D364" s="8"/>
      <c r="E364" s="12"/>
      <c r="F364" s="6"/>
      <c r="H364" s="7"/>
      <c r="I364" s="6"/>
      <c r="K364" s="7"/>
      <c r="N364" s="33"/>
      <c r="O364" s="17">
        <f t="shared" si="13"/>
        <v>0</v>
      </c>
    </row>
    <row r="365" spans="1:15" x14ac:dyDescent="0.25">
      <c r="A365" s="3">
        <v>365</v>
      </c>
      <c r="B365" s="7" t="str">
        <f t="shared" si="12"/>
        <v/>
      </c>
      <c r="D365" s="8"/>
      <c r="E365" s="12"/>
      <c r="F365" s="6"/>
      <c r="H365" s="7"/>
      <c r="I365" s="6"/>
      <c r="K365" s="7"/>
      <c r="N365" s="33"/>
      <c r="O365" s="17">
        <f t="shared" si="13"/>
        <v>0</v>
      </c>
    </row>
    <row r="366" spans="1:15" x14ac:dyDescent="0.25">
      <c r="A366" s="3">
        <v>366</v>
      </c>
      <c r="B366" s="7" t="str">
        <f t="shared" si="12"/>
        <v/>
      </c>
      <c r="D366" s="8"/>
      <c r="E366" s="12"/>
      <c r="F366" s="6"/>
      <c r="H366" s="7"/>
      <c r="I366" s="6"/>
      <c r="K366" s="7"/>
      <c r="N366" s="33"/>
      <c r="O366" s="17">
        <f t="shared" si="13"/>
        <v>0</v>
      </c>
    </row>
    <row r="367" spans="1:15" x14ac:dyDescent="0.25">
      <c r="A367" s="3">
        <v>367</v>
      </c>
      <c r="B367" s="7" t="str">
        <f t="shared" si="12"/>
        <v/>
      </c>
      <c r="D367" s="8"/>
      <c r="E367" s="12"/>
      <c r="F367" s="6"/>
      <c r="H367" s="7"/>
      <c r="I367" s="6"/>
      <c r="K367" s="7"/>
      <c r="N367" s="33"/>
      <c r="O367" s="17">
        <f t="shared" si="13"/>
        <v>0</v>
      </c>
    </row>
    <row r="368" spans="1:15" x14ac:dyDescent="0.25">
      <c r="A368" s="3">
        <v>368</v>
      </c>
      <c r="B368" s="7" t="str">
        <f t="shared" si="12"/>
        <v/>
      </c>
      <c r="D368" s="8"/>
      <c r="E368" s="12"/>
      <c r="F368" s="6"/>
      <c r="H368" s="7"/>
      <c r="I368" s="6"/>
      <c r="K368" s="7"/>
      <c r="N368" s="33"/>
      <c r="O368" s="17">
        <f t="shared" si="13"/>
        <v>0</v>
      </c>
    </row>
    <row r="369" spans="1:15" x14ac:dyDescent="0.25">
      <c r="A369" s="3">
        <v>369</v>
      </c>
      <c r="B369" s="7" t="str">
        <f t="shared" si="12"/>
        <v/>
      </c>
      <c r="D369" s="8"/>
      <c r="E369" s="12"/>
      <c r="F369" s="6"/>
      <c r="H369" s="7"/>
      <c r="I369" s="6"/>
      <c r="K369" s="7"/>
      <c r="N369" s="33"/>
      <c r="O369" s="17">
        <f t="shared" si="13"/>
        <v>0</v>
      </c>
    </row>
    <row r="370" spans="1:15" x14ac:dyDescent="0.25">
      <c r="A370" s="3">
        <v>370</v>
      </c>
      <c r="B370" s="7" t="str">
        <f t="shared" si="12"/>
        <v/>
      </c>
      <c r="D370" s="8"/>
      <c r="E370" s="12"/>
      <c r="F370" s="6"/>
      <c r="H370" s="7"/>
      <c r="I370" s="6"/>
      <c r="K370" s="7"/>
      <c r="N370" s="33"/>
      <c r="O370" s="17">
        <f t="shared" si="13"/>
        <v>0</v>
      </c>
    </row>
    <row r="371" spans="1:15" x14ac:dyDescent="0.25">
      <c r="A371" s="3">
        <v>371</v>
      </c>
      <c r="B371" s="7" t="str">
        <f t="shared" si="12"/>
        <v/>
      </c>
      <c r="D371" s="8"/>
      <c r="E371" s="12"/>
      <c r="F371" s="6"/>
      <c r="H371" s="7"/>
      <c r="I371" s="6"/>
      <c r="K371" s="7"/>
      <c r="N371" s="33"/>
      <c r="O371" s="17">
        <f t="shared" si="13"/>
        <v>0</v>
      </c>
    </row>
    <row r="372" spans="1:15" x14ac:dyDescent="0.25">
      <c r="A372" s="3">
        <v>372</v>
      </c>
      <c r="B372" s="7" t="str">
        <f t="shared" si="12"/>
        <v/>
      </c>
      <c r="D372" s="8"/>
      <c r="E372" s="12"/>
      <c r="F372" s="6"/>
      <c r="H372" s="7"/>
      <c r="I372" s="6"/>
      <c r="K372" s="7"/>
      <c r="N372" s="33"/>
      <c r="O372" s="17">
        <f t="shared" si="13"/>
        <v>0</v>
      </c>
    </row>
    <row r="373" spans="1:15" x14ac:dyDescent="0.25">
      <c r="A373" s="3">
        <v>373</v>
      </c>
      <c r="B373" s="7" t="str">
        <f t="shared" si="12"/>
        <v/>
      </c>
      <c r="D373" s="8"/>
      <c r="E373" s="12"/>
      <c r="F373" s="6"/>
      <c r="H373" s="7"/>
      <c r="I373" s="6"/>
      <c r="K373" s="7"/>
      <c r="N373" s="33"/>
      <c r="O373" s="17">
        <f t="shared" si="13"/>
        <v>0</v>
      </c>
    </row>
    <row r="374" spans="1:15" x14ac:dyDescent="0.25">
      <c r="A374" s="3">
        <v>374</v>
      </c>
      <c r="B374" s="7" t="str">
        <f t="shared" si="12"/>
        <v/>
      </c>
      <c r="D374" s="8"/>
      <c r="E374" s="12"/>
      <c r="F374" s="6"/>
      <c r="H374" s="7"/>
      <c r="I374" s="6"/>
      <c r="K374" s="7"/>
      <c r="N374" s="33"/>
      <c r="O374" s="17">
        <f t="shared" si="13"/>
        <v>0</v>
      </c>
    </row>
    <row r="375" spans="1:15" x14ac:dyDescent="0.25">
      <c r="A375" s="3">
        <v>375</v>
      </c>
      <c r="B375" s="7" t="str">
        <f t="shared" si="12"/>
        <v/>
      </c>
      <c r="D375" s="8"/>
      <c r="E375" s="12"/>
      <c r="F375" s="6"/>
      <c r="H375" s="7"/>
      <c r="I375" s="6"/>
      <c r="K375" s="7"/>
      <c r="N375" s="33"/>
      <c r="O375" s="17">
        <f t="shared" si="13"/>
        <v>0</v>
      </c>
    </row>
    <row r="376" spans="1:15" x14ac:dyDescent="0.25">
      <c r="A376" s="3">
        <v>376</v>
      </c>
      <c r="B376" s="7" t="str">
        <f t="shared" si="12"/>
        <v/>
      </c>
      <c r="D376" s="8"/>
      <c r="E376" s="12"/>
      <c r="F376" s="6"/>
      <c r="H376" s="7"/>
      <c r="I376" s="6"/>
      <c r="K376" s="7"/>
      <c r="N376" s="33"/>
      <c r="O376" s="17">
        <f t="shared" si="13"/>
        <v>0</v>
      </c>
    </row>
    <row r="377" spans="1:15" x14ac:dyDescent="0.25">
      <c r="A377" s="3">
        <v>377</v>
      </c>
      <c r="B377" s="7" t="str">
        <f t="shared" si="12"/>
        <v/>
      </c>
      <c r="D377" s="8"/>
      <c r="E377" s="12"/>
      <c r="F377" s="6"/>
      <c r="H377" s="7"/>
      <c r="I377" s="6"/>
      <c r="K377" s="7"/>
      <c r="N377" s="33"/>
      <c r="O377" s="17">
        <f t="shared" si="13"/>
        <v>0</v>
      </c>
    </row>
    <row r="378" spans="1:15" x14ac:dyDescent="0.25">
      <c r="A378" s="3">
        <v>378</v>
      </c>
      <c r="B378" s="7" t="str">
        <f t="shared" si="12"/>
        <v/>
      </c>
      <c r="D378" s="8"/>
      <c r="E378" s="12"/>
      <c r="F378" s="6"/>
      <c r="H378" s="7"/>
      <c r="I378" s="6"/>
      <c r="K378" s="7"/>
      <c r="N378" s="33"/>
      <c r="O378" s="17">
        <f t="shared" si="13"/>
        <v>0</v>
      </c>
    </row>
    <row r="379" spans="1:15" x14ac:dyDescent="0.25">
      <c r="A379" s="3">
        <v>379</v>
      </c>
      <c r="B379" s="7" t="str">
        <f t="shared" si="12"/>
        <v/>
      </c>
      <c r="D379" s="8"/>
      <c r="E379" s="12"/>
      <c r="F379" s="6"/>
      <c r="H379" s="7"/>
      <c r="I379" s="6"/>
      <c r="K379" s="7"/>
      <c r="N379" s="33"/>
      <c r="O379" s="17">
        <f t="shared" si="13"/>
        <v>0</v>
      </c>
    </row>
    <row r="380" spans="1:15" x14ac:dyDescent="0.25">
      <c r="A380" s="3">
        <v>380</v>
      </c>
      <c r="B380" s="7" t="str">
        <f t="shared" si="12"/>
        <v/>
      </c>
      <c r="D380" s="8"/>
      <c r="E380" s="12"/>
      <c r="F380" s="6"/>
      <c r="H380" s="7"/>
      <c r="I380" s="6"/>
      <c r="K380" s="7"/>
      <c r="N380" s="33"/>
      <c r="O380" s="17">
        <f t="shared" si="13"/>
        <v>0</v>
      </c>
    </row>
    <row r="381" spans="1:15" x14ac:dyDescent="0.25">
      <c r="A381" s="3">
        <v>381</v>
      </c>
      <c r="B381" s="7" t="str">
        <f t="shared" si="12"/>
        <v/>
      </c>
      <c r="D381" s="8"/>
      <c r="E381" s="12"/>
      <c r="F381" s="6"/>
      <c r="H381" s="7"/>
      <c r="I381" s="6"/>
      <c r="K381" s="7"/>
      <c r="N381" s="33"/>
      <c r="O381" s="17">
        <f t="shared" si="13"/>
        <v>0</v>
      </c>
    </row>
    <row r="382" spans="1:15" x14ac:dyDescent="0.25">
      <c r="A382" s="3">
        <v>382</v>
      </c>
      <c r="B382" s="7" t="str">
        <f t="shared" si="12"/>
        <v/>
      </c>
      <c r="D382" s="8"/>
      <c r="E382" s="12"/>
      <c r="F382" s="6"/>
      <c r="H382" s="7"/>
      <c r="I382" s="6"/>
      <c r="K382" s="7"/>
      <c r="N382" s="33"/>
      <c r="O382" s="17">
        <f t="shared" si="13"/>
        <v>0</v>
      </c>
    </row>
    <row r="383" spans="1:15" x14ac:dyDescent="0.25">
      <c r="A383" s="3">
        <v>383</v>
      </c>
      <c r="B383" s="7" t="str">
        <f t="shared" si="12"/>
        <v/>
      </c>
      <c r="D383" s="8"/>
      <c r="E383" s="12"/>
      <c r="F383" s="6"/>
      <c r="H383" s="7"/>
      <c r="I383" s="6"/>
      <c r="K383" s="7"/>
      <c r="N383" s="33"/>
      <c r="O383" s="17">
        <f t="shared" si="13"/>
        <v>0</v>
      </c>
    </row>
    <row r="384" spans="1:15" x14ac:dyDescent="0.25">
      <c r="A384" s="3">
        <v>384</v>
      </c>
      <c r="B384" s="7" t="str">
        <f t="shared" si="12"/>
        <v/>
      </c>
      <c r="D384" s="8"/>
      <c r="E384" s="12"/>
      <c r="F384" s="6"/>
      <c r="H384" s="7"/>
      <c r="I384" s="6"/>
      <c r="K384" s="7"/>
      <c r="N384" s="33"/>
      <c r="O384" s="17">
        <f t="shared" si="13"/>
        <v>0</v>
      </c>
    </row>
    <row r="385" spans="1:15" x14ac:dyDescent="0.25">
      <c r="A385" s="3">
        <v>385</v>
      </c>
      <c r="B385" s="7" t="str">
        <f t="shared" si="12"/>
        <v/>
      </c>
      <c r="D385" s="8"/>
      <c r="E385" s="12"/>
      <c r="F385" s="6"/>
      <c r="H385" s="7"/>
      <c r="I385" s="6"/>
      <c r="K385" s="7"/>
      <c r="N385" s="33"/>
      <c r="O385" s="17">
        <f t="shared" si="13"/>
        <v>0</v>
      </c>
    </row>
    <row r="386" spans="1:15" x14ac:dyDescent="0.25">
      <c r="A386" s="3">
        <v>386</v>
      </c>
      <c r="B386" s="7" t="str">
        <f t="shared" ref="B386:B449" si="14">CONCATENATE(C386,D386)</f>
        <v/>
      </c>
      <c r="D386" s="8"/>
      <c r="E386" s="12"/>
      <c r="F386" s="6"/>
      <c r="H386" s="7"/>
      <c r="I386" s="6"/>
      <c r="K386" s="7"/>
      <c r="N386" s="33"/>
      <c r="O386" s="17">
        <f t="shared" si="13"/>
        <v>0</v>
      </c>
    </row>
    <row r="387" spans="1:15" x14ac:dyDescent="0.25">
      <c r="A387" s="3">
        <v>387</v>
      </c>
      <c r="B387" s="7" t="str">
        <f t="shared" si="14"/>
        <v/>
      </c>
      <c r="D387" s="8"/>
      <c r="E387" s="12"/>
      <c r="F387" s="6"/>
      <c r="H387" s="7"/>
      <c r="I387" s="6"/>
      <c r="K387" s="7"/>
      <c r="N387" s="33"/>
      <c r="O387" s="17">
        <f t="shared" si="13"/>
        <v>0</v>
      </c>
    </row>
    <row r="388" spans="1:15" x14ac:dyDescent="0.25">
      <c r="A388" s="3">
        <v>388</v>
      </c>
      <c r="B388" s="7" t="str">
        <f t="shared" si="14"/>
        <v/>
      </c>
      <c r="D388" s="8"/>
      <c r="E388" s="12"/>
      <c r="F388" s="6"/>
      <c r="H388" s="7"/>
      <c r="I388" s="6"/>
      <c r="K388" s="7"/>
      <c r="N388" s="33"/>
      <c r="O388" s="17">
        <f t="shared" si="13"/>
        <v>0</v>
      </c>
    </row>
    <row r="389" spans="1:15" x14ac:dyDescent="0.25">
      <c r="A389" s="3">
        <v>389</v>
      </c>
      <c r="B389" s="7" t="str">
        <f t="shared" si="14"/>
        <v/>
      </c>
      <c r="D389" s="8"/>
      <c r="E389" s="12"/>
      <c r="F389" s="6"/>
      <c r="H389" s="7"/>
      <c r="I389" s="6"/>
      <c r="K389" s="7"/>
      <c r="N389" s="33"/>
      <c r="O389" s="17">
        <f t="shared" si="13"/>
        <v>0</v>
      </c>
    </row>
    <row r="390" spans="1:15" x14ac:dyDescent="0.25">
      <c r="A390" s="3">
        <v>390</v>
      </c>
      <c r="B390" s="7" t="str">
        <f t="shared" si="14"/>
        <v/>
      </c>
      <c r="D390" s="8"/>
      <c r="E390" s="12"/>
      <c r="F390" s="6"/>
      <c r="H390" s="7"/>
      <c r="I390" s="6"/>
      <c r="K390" s="7"/>
      <c r="N390" s="33"/>
      <c r="O390" s="17">
        <f t="shared" si="13"/>
        <v>0</v>
      </c>
    </row>
    <row r="391" spans="1:15" x14ac:dyDescent="0.25">
      <c r="A391" s="3">
        <v>391</v>
      </c>
      <c r="B391" s="7" t="str">
        <f t="shared" si="14"/>
        <v/>
      </c>
      <c r="D391" s="8"/>
      <c r="E391" s="12"/>
      <c r="F391" s="6"/>
      <c r="H391" s="7"/>
      <c r="I391" s="6"/>
      <c r="K391" s="7"/>
      <c r="N391" s="33"/>
      <c r="O391" s="17">
        <f t="shared" si="13"/>
        <v>0</v>
      </c>
    </row>
    <row r="392" spans="1:15" x14ac:dyDescent="0.25">
      <c r="A392" s="3">
        <v>392</v>
      </c>
      <c r="B392" s="7" t="str">
        <f t="shared" si="14"/>
        <v/>
      </c>
      <c r="D392" s="8"/>
      <c r="E392" s="12"/>
      <c r="F392" s="6"/>
      <c r="H392" s="7"/>
      <c r="I392" s="6"/>
      <c r="K392" s="7"/>
      <c r="N392" s="33"/>
      <c r="O392" s="17">
        <f t="shared" si="13"/>
        <v>0</v>
      </c>
    </row>
    <row r="393" spans="1:15" x14ac:dyDescent="0.25">
      <c r="A393" s="3">
        <v>393</v>
      </c>
      <c r="B393" s="7" t="str">
        <f t="shared" si="14"/>
        <v/>
      </c>
      <c r="D393" s="8"/>
      <c r="E393" s="12"/>
      <c r="F393" s="6"/>
      <c r="H393" s="7"/>
      <c r="I393" s="6"/>
      <c r="K393" s="7"/>
      <c r="N393" s="33"/>
      <c r="O393" s="17">
        <f t="shared" si="13"/>
        <v>0</v>
      </c>
    </row>
    <row r="394" spans="1:15" x14ac:dyDescent="0.25">
      <c r="A394" s="3">
        <v>394</v>
      </c>
      <c r="B394" s="7" t="str">
        <f t="shared" si="14"/>
        <v/>
      </c>
      <c r="D394" s="8"/>
      <c r="E394" s="12"/>
      <c r="F394" s="6"/>
      <c r="H394" s="7"/>
      <c r="I394" s="6"/>
      <c r="K394" s="7"/>
      <c r="N394" s="33"/>
      <c r="O394" s="17">
        <f t="shared" si="13"/>
        <v>0</v>
      </c>
    </row>
    <row r="395" spans="1:15" x14ac:dyDescent="0.25">
      <c r="A395" s="3">
        <v>395</v>
      </c>
      <c r="B395" s="7" t="str">
        <f t="shared" si="14"/>
        <v/>
      </c>
      <c r="D395" s="8"/>
      <c r="E395" s="12"/>
      <c r="F395" s="6"/>
      <c r="H395" s="7"/>
      <c r="I395" s="6"/>
      <c r="K395" s="7"/>
      <c r="N395" s="33"/>
      <c r="O395" s="17">
        <f t="shared" si="13"/>
        <v>0</v>
      </c>
    </row>
    <row r="396" spans="1:15" x14ac:dyDescent="0.25">
      <c r="A396" s="3">
        <v>396</v>
      </c>
      <c r="B396" s="7" t="str">
        <f t="shared" si="14"/>
        <v/>
      </c>
      <c r="D396" s="8"/>
      <c r="E396" s="12"/>
      <c r="F396" s="6"/>
      <c r="H396" s="7"/>
      <c r="I396" s="6"/>
      <c r="K396" s="7"/>
      <c r="N396" s="33"/>
      <c r="O396" s="17">
        <f t="shared" si="13"/>
        <v>0</v>
      </c>
    </row>
    <row r="397" spans="1:15" x14ac:dyDescent="0.25">
      <c r="A397" s="3">
        <v>397</v>
      </c>
      <c r="B397" s="7" t="str">
        <f t="shared" si="14"/>
        <v/>
      </c>
      <c r="D397" s="8"/>
      <c r="E397" s="12"/>
      <c r="F397" s="6"/>
      <c r="H397" s="7"/>
      <c r="I397" s="6"/>
      <c r="K397" s="7"/>
      <c r="N397" s="33"/>
      <c r="O397" s="17">
        <f t="shared" ref="O397:O460" si="15">I397-F397</f>
        <v>0</v>
      </c>
    </row>
    <row r="398" spans="1:15" x14ac:dyDescent="0.25">
      <c r="A398" s="3">
        <v>398</v>
      </c>
      <c r="B398" s="7" t="str">
        <f t="shared" si="14"/>
        <v/>
      </c>
      <c r="D398" s="8"/>
      <c r="E398" s="12"/>
      <c r="F398" s="6"/>
      <c r="H398" s="7"/>
      <c r="I398" s="6"/>
      <c r="K398" s="7"/>
      <c r="N398" s="33"/>
      <c r="O398" s="17">
        <f t="shared" si="15"/>
        <v>0</v>
      </c>
    </row>
    <row r="399" spans="1:15" x14ac:dyDescent="0.25">
      <c r="A399" s="3">
        <v>399</v>
      </c>
      <c r="B399" s="7" t="str">
        <f t="shared" si="14"/>
        <v/>
      </c>
      <c r="D399" s="8"/>
      <c r="E399" s="12"/>
      <c r="F399" s="6"/>
      <c r="H399" s="7"/>
      <c r="I399" s="6"/>
      <c r="K399" s="7"/>
      <c r="N399" s="33"/>
      <c r="O399" s="17">
        <f t="shared" si="15"/>
        <v>0</v>
      </c>
    </row>
    <row r="400" spans="1:15" x14ac:dyDescent="0.25">
      <c r="A400" s="3">
        <v>400</v>
      </c>
      <c r="B400" s="7" t="str">
        <f t="shared" si="14"/>
        <v/>
      </c>
      <c r="D400" s="8"/>
      <c r="E400" s="12"/>
      <c r="F400" s="6"/>
      <c r="H400" s="7"/>
      <c r="I400" s="6"/>
      <c r="K400" s="7"/>
      <c r="N400" s="33"/>
      <c r="O400" s="17">
        <f t="shared" si="15"/>
        <v>0</v>
      </c>
    </row>
    <row r="401" spans="1:15" x14ac:dyDescent="0.25">
      <c r="A401" s="3">
        <v>401</v>
      </c>
      <c r="B401" s="7" t="str">
        <f t="shared" si="14"/>
        <v/>
      </c>
      <c r="D401" s="8"/>
      <c r="E401" s="12"/>
      <c r="F401" s="6"/>
      <c r="H401" s="7"/>
      <c r="I401" s="6"/>
      <c r="K401" s="7"/>
      <c r="N401" s="33"/>
      <c r="O401" s="17">
        <f t="shared" si="15"/>
        <v>0</v>
      </c>
    </row>
    <row r="402" spans="1:15" x14ac:dyDescent="0.25">
      <c r="A402" s="3">
        <v>402</v>
      </c>
      <c r="B402" s="7" t="str">
        <f t="shared" si="14"/>
        <v/>
      </c>
      <c r="D402" s="8"/>
      <c r="E402" s="12"/>
      <c r="F402" s="6"/>
      <c r="H402" s="7"/>
      <c r="I402" s="6"/>
      <c r="K402" s="7"/>
      <c r="N402" s="33"/>
      <c r="O402" s="17">
        <f t="shared" si="15"/>
        <v>0</v>
      </c>
    </row>
    <row r="403" spans="1:15" x14ac:dyDescent="0.25">
      <c r="A403" s="3">
        <v>403</v>
      </c>
      <c r="B403" s="7" t="str">
        <f t="shared" si="14"/>
        <v/>
      </c>
      <c r="D403" s="8"/>
      <c r="E403" s="12"/>
      <c r="F403" s="6"/>
      <c r="H403" s="7"/>
      <c r="I403" s="6"/>
      <c r="K403" s="7"/>
      <c r="N403" s="33"/>
      <c r="O403" s="17">
        <f t="shared" si="15"/>
        <v>0</v>
      </c>
    </row>
    <row r="404" spans="1:15" x14ac:dyDescent="0.25">
      <c r="A404" s="3">
        <v>404</v>
      </c>
      <c r="B404" s="7" t="str">
        <f t="shared" si="14"/>
        <v/>
      </c>
      <c r="D404" s="8"/>
      <c r="E404" s="12"/>
      <c r="F404" s="6"/>
      <c r="H404" s="7"/>
      <c r="I404" s="6"/>
      <c r="K404" s="7"/>
      <c r="N404" s="33"/>
      <c r="O404" s="17">
        <f t="shared" si="15"/>
        <v>0</v>
      </c>
    </row>
    <row r="405" spans="1:15" x14ac:dyDescent="0.25">
      <c r="A405" s="3">
        <v>405</v>
      </c>
      <c r="B405" s="7" t="str">
        <f t="shared" si="14"/>
        <v/>
      </c>
      <c r="D405" s="8"/>
      <c r="E405" s="12"/>
      <c r="F405" s="6"/>
      <c r="H405" s="7"/>
      <c r="I405" s="6"/>
      <c r="K405" s="7"/>
      <c r="N405" s="33"/>
      <c r="O405" s="17">
        <f t="shared" si="15"/>
        <v>0</v>
      </c>
    </row>
    <row r="406" spans="1:15" x14ac:dyDescent="0.25">
      <c r="A406" s="3">
        <v>406</v>
      </c>
      <c r="B406" s="7" t="str">
        <f t="shared" si="14"/>
        <v/>
      </c>
      <c r="D406" s="8"/>
      <c r="E406" s="12"/>
      <c r="F406" s="6"/>
      <c r="H406" s="7"/>
      <c r="I406" s="6"/>
      <c r="K406" s="7"/>
      <c r="N406" s="33"/>
      <c r="O406" s="17">
        <f t="shared" si="15"/>
        <v>0</v>
      </c>
    </row>
    <row r="407" spans="1:15" x14ac:dyDescent="0.25">
      <c r="A407" s="3">
        <v>407</v>
      </c>
      <c r="B407" s="7" t="str">
        <f t="shared" si="14"/>
        <v/>
      </c>
      <c r="D407" s="8"/>
      <c r="E407" s="12"/>
      <c r="F407" s="6"/>
      <c r="H407" s="7"/>
      <c r="I407" s="6"/>
      <c r="K407" s="7"/>
      <c r="N407" s="33"/>
      <c r="O407" s="17">
        <f t="shared" si="15"/>
        <v>0</v>
      </c>
    </row>
    <row r="408" spans="1:15" x14ac:dyDescent="0.25">
      <c r="A408" s="3">
        <v>408</v>
      </c>
      <c r="B408" s="7" t="str">
        <f t="shared" si="14"/>
        <v/>
      </c>
      <c r="D408" s="8"/>
      <c r="E408" s="12"/>
      <c r="F408" s="6"/>
      <c r="H408" s="7"/>
      <c r="I408" s="6"/>
      <c r="K408" s="7"/>
      <c r="N408" s="33"/>
      <c r="O408" s="17">
        <f t="shared" si="15"/>
        <v>0</v>
      </c>
    </row>
    <row r="409" spans="1:15" x14ac:dyDescent="0.25">
      <c r="A409" s="3">
        <v>409</v>
      </c>
      <c r="B409" s="7" t="str">
        <f t="shared" si="14"/>
        <v/>
      </c>
      <c r="D409" s="8"/>
      <c r="E409" s="12"/>
      <c r="F409" s="6"/>
      <c r="H409" s="7"/>
      <c r="I409" s="6"/>
      <c r="K409" s="7"/>
      <c r="N409" s="33"/>
      <c r="O409" s="17">
        <f t="shared" si="15"/>
        <v>0</v>
      </c>
    </row>
    <row r="410" spans="1:15" x14ac:dyDescent="0.25">
      <c r="A410" s="3">
        <v>410</v>
      </c>
      <c r="B410" s="7" t="str">
        <f t="shared" si="14"/>
        <v/>
      </c>
      <c r="D410" s="8"/>
      <c r="E410" s="12"/>
      <c r="F410" s="6"/>
      <c r="H410" s="7"/>
      <c r="I410" s="6"/>
      <c r="K410" s="7"/>
      <c r="N410" s="33"/>
      <c r="O410" s="17">
        <f t="shared" si="15"/>
        <v>0</v>
      </c>
    </row>
    <row r="411" spans="1:15" x14ac:dyDescent="0.25">
      <c r="A411" s="3">
        <v>411</v>
      </c>
      <c r="B411" s="7" t="str">
        <f t="shared" si="14"/>
        <v/>
      </c>
      <c r="D411" s="8"/>
      <c r="E411" s="12"/>
      <c r="F411" s="6"/>
      <c r="H411" s="7"/>
      <c r="I411" s="6"/>
      <c r="K411" s="7"/>
      <c r="N411" s="33"/>
      <c r="O411" s="17">
        <f t="shared" si="15"/>
        <v>0</v>
      </c>
    </row>
    <row r="412" spans="1:15" x14ac:dyDescent="0.25">
      <c r="A412" s="3">
        <v>412</v>
      </c>
      <c r="B412" s="7" t="str">
        <f t="shared" si="14"/>
        <v/>
      </c>
      <c r="D412" s="8"/>
      <c r="E412" s="12"/>
      <c r="F412" s="6"/>
      <c r="H412" s="7"/>
      <c r="I412" s="6"/>
      <c r="K412" s="7"/>
      <c r="N412" s="33"/>
      <c r="O412" s="17">
        <f t="shared" si="15"/>
        <v>0</v>
      </c>
    </row>
    <row r="413" spans="1:15" x14ac:dyDescent="0.25">
      <c r="A413" s="3">
        <v>413</v>
      </c>
      <c r="B413" s="7" t="str">
        <f t="shared" si="14"/>
        <v/>
      </c>
      <c r="D413" s="8"/>
      <c r="E413" s="12"/>
      <c r="F413" s="6"/>
      <c r="H413" s="7"/>
      <c r="I413" s="6"/>
      <c r="K413" s="7"/>
      <c r="N413" s="33"/>
      <c r="O413" s="17">
        <f t="shared" si="15"/>
        <v>0</v>
      </c>
    </row>
    <row r="414" spans="1:15" x14ac:dyDescent="0.25">
      <c r="A414" s="3">
        <v>414</v>
      </c>
      <c r="B414" s="7" t="str">
        <f t="shared" si="14"/>
        <v/>
      </c>
      <c r="D414" s="8"/>
      <c r="E414" s="12"/>
      <c r="F414" s="6"/>
      <c r="H414" s="7"/>
      <c r="I414" s="6"/>
      <c r="K414" s="7"/>
      <c r="N414" s="33"/>
      <c r="O414" s="17">
        <f t="shared" si="15"/>
        <v>0</v>
      </c>
    </row>
    <row r="415" spans="1:15" x14ac:dyDescent="0.25">
      <c r="A415" s="3">
        <v>415</v>
      </c>
      <c r="B415" s="7" t="str">
        <f t="shared" si="14"/>
        <v/>
      </c>
      <c r="D415" s="8"/>
      <c r="E415" s="12"/>
      <c r="F415" s="6"/>
      <c r="H415" s="7"/>
      <c r="I415" s="6"/>
      <c r="K415" s="7"/>
      <c r="N415" s="33"/>
      <c r="O415" s="17">
        <f t="shared" si="15"/>
        <v>0</v>
      </c>
    </row>
    <row r="416" spans="1:15" x14ac:dyDescent="0.25">
      <c r="A416" s="3">
        <v>416</v>
      </c>
      <c r="B416" s="7" t="str">
        <f t="shared" si="14"/>
        <v/>
      </c>
      <c r="D416" s="8"/>
      <c r="E416" s="12"/>
      <c r="F416" s="6"/>
      <c r="H416" s="7"/>
      <c r="I416" s="6"/>
      <c r="K416" s="7"/>
      <c r="N416" s="33"/>
      <c r="O416" s="17">
        <f t="shared" si="15"/>
        <v>0</v>
      </c>
    </row>
    <row r="417" spans="1:15" x14ac:dyDescent="0.25">
      <c r="A417" s="3">
        <v>417</v>
      </c>
      <c r="B417" s="7" t="str">
        <f t="shared" si="14"/>
        <v/>
      </c>
      <c r="D417" s="8"/>
      <c r="E417" s="12"/>
      <c r="F417" s="6"/>
      <c r="H417" s="7"/>
      <c r="I417" s="6"/>
      <c r="K417" s="7"/>
      <c r="N417" s="33"/>
      <c r="O417" s="17">
        <f t="shared" si="15"/>
        <v>0</v>
      </c>
    </row>
    <row r="418" spans="1:15" x14ac:dyDescent="0.25">
      <c r="A418" s="3">
        <v>418</v>
      </c>
      <c r="B418" s="7" t="str">
        <f t="shared" si="14"/>
        <v/>
      </c>
      <c r="D418" s="8"/>
      <c r="E418" s="12"/>
      <c r="F418" s="6"/>
      <c r="H418" s="7"/>
      <c r="I418" s="6"/>
      <c r="K418" s="7"/>
      <c r="N418" s="33"/>
      <c r="O418" s="17">
        <f t="shared" si="15"/>
        <v>0</v>
      </c>
    </row>
    <row r="419" spans="1:15" x14ac:dyDescent="0.25">
      <c r="A419" s="3">
        <v>419</v>
      </c>
      <c r="B419" s="7" t="str">
        <f t="shared" si="14"/>
        <v/>
      </c>
      <c r="D419" s="8"/>
      <c r="E419" s="12"/>
      <c r="F419" s="6"/>
      <c r="H419" s="7"/>
      <c r="I419" s="6"/>
      <c r="K419" s="7"/>
      <c r="N419" s="33"/>
      <c r="O419" s="17">
        <f t="shared" si="15"/>
        <v>0</v>
      </c>
    </row>
    <row r="420" spans="1:15" x14ac:dyDescent="0.25">
      <c r="A420" s="3">
        <v>420</v>
      </c>
      <c r="B420" s="7" t="str">
        <f t="shared" si="14"/>
        <v/>
      </c>
      <c r="D420" s="8"/>
      <c r="E420" s="12"/>
      <c r="F420" s="6"/>
      <c r="H420" s="7"/>
      <c r="I420" s="6"/>
      <c r="K420" s="7"/>
      <c r="N420" s="33"/>
      <c r="O420" s="17">
        <f t="shared" si="15"/>
        <v>0</v>
      </c>
    </row>
    <row r="421" spans="1:15" x14ac:dyDescent="0.25">
      <c r="A421" s="3">
        <v>421</v>
      </c>
      <c r="B421" s="7" t="str">
        <f t="shared" si="14"/>
        <v/>
      </c>
      <c r="D421" s="8"/>
      <c r="E421" s="12"/>
      <c r="F421" s="6"/>
      <c r="H421" s="7"/>
      <c r="I421" s="6"/>
      <c r="K421" s="7"/>
      <c r="N421" s="33"/>
      <c r="O421" s="17">
        <f t="shared" si="15"/>
        <v>0</v>
      </c>
    </row>
    <row r="422" spans="1:15" x14ac:dyDescent="0.25">
      <c r="A422" s="3">
        <v>422</v>
      </c>
      <c r="B422" s="7" t="str">
        <f t="shared" si="14"/>
        <v/>
      </c>
      <c r="D422" s="8"/>
      <c r="E422" s="12"/>
      <c r="F422" s="6"/>
      <c r="H422" s="7"/>
      <c r="I422" s="6"/>
      <c r="K422" s="7"/>
      <c r="N422" s="33"/>
      <c r="O422" s="17">
        <f t="shared" si="15"/>
        <v>0</v>
      </c>
    </row>
    <row r="423" spans="1:15" x14ac:dyDescent="0.25">
      <c r="A423" s="3">
        <v>423</v>
      </c>
      <c r="B423" s="7" t="str">
        <f t="shared" si="14"/>
        <v/>
      </c>
      <c r="D423" s="8"/>
      <c r="E423" s="12"/>
      <c r="F423" s="6"/>
      <c r="H423" s="7"/>
      <c r="I423" s="6"/>
      <c r="K423" s="7"/>
      <c r="N423" s="33"/>
      <c r="O423" s="17">
        <f t="shared" si="15"/>
        <v>0</v>
      </c>
    </row>
    <row r="424" spans="1:15" x14ac:dyDescent="0.25">
      <c r="A424" s="3">
        <v>424</v>
      </c>
      <c r="B424" s="7" t="str">
        <f t="shared" si="14"/>
        <v/>
      </c>
      <c r="D424" s="8"/>
      <c r="E424" s="12"/>
      <c r="F424" s="6"/>
      <c r="H424" s="7"/>
      <c r="I424" s="6"/>
      <c r="K424" s="7"/>
      <c r="N424" s="33"/>
      <c r="O424" s="17">
        <f t="shared" si="15"/>
        <v>0</v>
      </c>
    </row>
    <row r="425" spans="1:15" x14ac:dyDescent="0.25">
      <c r="A425" s="3">
        <v>425</v>
      </c>
      <c r="B425" s="7" t="str">
        <f t="shared" si="14"/>
        <v/>
      </c>
      <c r="D425" s="8"/>
      <c r="E425" s="12"/>
      <c r="F425" s="6"/>
      <c r="H425" s="7"/>
      <c r="I425" s="6"/>
      <c r="K425" s="7"/>
      <c r="N425" s="33"/>
      <c r="O425" s="17">
        <f t="shared" si="15"/>
        <v>0</v>
      </c>
    </row>
    <row r="426" spans="1:15" x14ac:dyDescent="0.25">
      <c r="A426" s="3">
        <v>426</v>
      </c>
      <c r="B426" s="7" t="str">
        <f t="shared" si="14"/>
        <v/>
      </c>
      <c r="D426" s="8"/>
      <c r="E426" s="12"/>
      <c r="F426" s="6"/>
      <c r="H426" s="7"/>
      <c r="I426" s="6"/>
      <c r="K426" s="7"/>
      <c r="N426" s="33"/>
      <c r="O426" s="17">
        <f t="shared" si="15"/>
        <v>0</v>
      </c>
    </row>
    <row r="427" spans="1:15" x14ac:dyDescent="0.25">
      <c r="A427" s="3">
        <v>427</v>
      </c>
      <c r="B427" s="7" t="str">
        <f t="shared" si="14"/>
        <v/>
      </c>
      <c r="D427" s="8"/>
      <c r="E427" s="12"/>
      <c r="F427" s="6"/>
      <c r="H427" s="7"/>
      <c r="I427" s="6"/>
      <c r="K427" s="7"/>
      <c r="N427" s="33"/>
      <c r="O427" s="17">
        <f t="shared" si="15"/>
        <v>0</v>
      </c>
    </row>
    <row r="428" spans="1:15" x14ac:dyDescent="0.25">
      <c r="A428" s="3">
        <v>428</v>
      </c>
      <c r="B428" s="7" t="str">
        <f t="shared" si="14"/>
        <v/>
      </c>
      <c r="D428" s="8"/>
      <c r="E428" s="12"/>
      <c r="F428" s="6"/>
      <c r="H428" s="7"/>
      <c r="I428" s="6"/>
      <c r="K428" s="7"/>
      <c r="N428" s="33"/>
      <c r="O428" s="17">
        <f t="shared" si="15"/>
        <v>0</v>
      </c>
    </row>
    <row r="429" spans="1:15" x14ac:dyDescent="0.25">
      <c r="A429" s="3">
        <v>429</v>
      </c>
      <c r="B429" s="7" t="str">
        <f t="shared" si="14"/>
        <v/>
      </c>
      <c r="D429" s="8"/>
      <c r="E429" s="12"/>
      <c r="F429" s="6"/>
      <c r="H429" s="7"/>
      <c r="I429" s="6"/>
      <c r="K429" s="7"/>
      <c r="N429" s="33"/>
      <c r="O429" s="17">
        <f t="shared" si="15"/>
        <v>0</v>
      </c>
    </row>
    <row r="430" spans="1:15" x14ac:dyDescent="0.25">
      <c r="A430" s="3">
        <v>430</v>
      </c>
      <c r="B430" s="7" t="str">
        <f t="shared" si="14"/>
        <v/>
      </c>
      <c r="D430" s="8"/>
      <c r="E430" s="12"/>
      <c r="F430" s="6"/>
      <c r="H430" s="7"/>
      <c r="I430" s="6"/>
      <c r="K430" s="7"/>
      <c r="N430" s="33"/>
      <c r="O430" s="17">
        <f t="shared" si="15"/>
        <v>0</v>
      </c>
    </row>
    <row r="431" spans="1:15" x14ac:dyDescent="0.25">
      <c r="A431" s="3">
        <v>431</v>
      </c>
      <c r="B431" s="7" t="str">
        <f t="shared" si="14"/>
        <v/>
      </c>
      <c r="D431" s="8"/>
      <c r="E431" s="12"/>
      <c r="F431" s="6"/>
      <c r="H431" s="7"/>
      <c r="I431" s="6"/>
      <c r="K431" s="7"/>
      <c r="N431" s="33"/>
      <c r="O431" s="17">
        <f t="shared" si="15"/>
        <v>0</v>
      </c>
    </row>
    <row r="432" spans="1:15" x14ac:dyDescent="0.25">
      <c r="A432" s="3">
        <v>432</v>
      </c>
      <c r="B432" s="7" t="str">
        <f t="shared" si="14"/>
        <v/>
      </c>
      <c r="D432" s="8"/>
      <c r="E432" s="12"/>
      <c r="F432" s="6"/>
      <c r="H432" s="7"/>
      <c r="I432" s="6"/>
      <c r="K432" s="7"/>
      <c r="N432" s="33"/>
      <c r="O432" s="17">
        <f t="shared" si="15"/>
        <v>0</v>
      </c>
    </row>
    <row r="433" spans="1:15" x14ac:dyDescent="0.25">
      <c r="A433" s="3">
        <v>433</v>
      </c>
      <c r="B433" s="7" t="str">
        <f t="shared" si="14"/>
        <v/>
      </c>
      <c r="D433" s="8"/>
      <c r="E433" s="12"/>
      <c r="F433" s="6"/>
      <c r="H433" s="7"/>
      <c r="I433" s="6"/>
      <c r="K433" s="7"/>
      <c r="N433" s="33"/>
      <c r="O433" s="17">
        <f t="shared" si="15"/>
        <v>0</v>
      </c>
    </row>
    <row r="434" spans="1:15" x14ac:dyDescent="0.25">
      <c r="A434" s="3">
        <v>434</v>
      </c>
      <c r="B434" s="7" t="str">
        <f t="shared" si="14"/>
        <v/>
      </c>
      <c r="D434" s="8"/>
      <c r="E434" s="12"/>
      <c r="F434" s="6"/>
      <c r="H434" s="7"/>
      <c r="I434" s="6"/>
      <c r="K434" s="7"/>
      <c r="N434" s="33"/>
      <c r="O434" s="17">
        <f t="shared" si="15"/>
        <v>0</v>
      </c>
    </row>
    <row r="435" spans="1:15" x14ac:dyDescent="0.25">
      <c r="A435" s="3">
        <v>435</v>
      </c>
      <c r="B435" s="7" t="str">
        <f t="shared" si="14"/>
        <v/>
      </c>
      <c r="D435" s="8"/>
      <c r="E435" s="12"/>
      <c r="F435" s="6"/>
      <c r="H435" s="7"/>
      <c r="I435" s="6"/>
      <c r="K435" s="7"/>
      <c r="N435" s="33"/>
      <c r="O435" s="17">
        <f t="shared" si="15"/>
        <v>0</v>
      </c>
    </row>
    <row r="436" spans="1:15" x14ac:dyDescent="0.25">
      <c r="A436" s="3">
        <v>436</v>
      </c>
      <c r="B436" s="7" t="str">
        <f t="shared" si="14"/>
        <v/>
      </c>
      <c r="D436" s="8"/>
      <c r="E436" s="12"/>
      <c r="F436" s="6"/>
      <c r="H436" s="7"/>
      <c r="I436" s="6"/>
      <c r="K436" s="7"/>
      <c r="N436" s="33"/>
      <c r="O436" s="17">
        <f t="shared" si="15"/>
        <v>0</v>
      </c>
    </row>
    <row r="437" spans="1:15" x14ac:dyDescent="0.25">
      <c r="A437" s="3">
        <v>437</v>
      </c>
      <c r="B437" s="7" t="str">
        <f t="shared" si="14"/>
        <v/>
      </c>
      <c r="D437" s="8"/>
      <c r="E437" s="12"/>
      <c r="F437" s="6"/>
      <c r="H437" s="7"/>
      <c r="I437" s="6"/>
      <c r="K437" s="7"/>
      <c r="N437" s="33"/>
      <c r="O437" s="17">
        <f t="shared" si="15"/>
        <v>0</v>
      </c>
    </row>
    <row r="438" spans="1:15" x14ac:dyDescent="0.25">
      <c r="A438" s="3">
        <v>438</v>
      </c>
      <c r="B438" s="7" t="str">
        <f t="shared" si="14"/>
        <v/>
      </c>
      <c r="D438" s="8"/>
      <c r="E438" s="12"/>
      <c r="F438" s="6"/>
      <c r="H438" s="7"/>
      <c r="I438" s="6"/>
      <c r="K438" s="7"/>
      <c r="N438" s="33"/>
      <c r="O438" s="17">
        <f t="shared" si="15"/>
        <v>0</v>
      </c>
    </row>
    <row r="439" spans="1:15" x14ac:dyDescent="0.25">
      <c r="A439" s="3">
        <v>439</v>
      </c>
      <c r="B439" s="7" t="str">
        <f t="shared" si="14"/>
        <v/>
      </c>
      <c r="D439" s="8"/>
      <c r="E439" s="12"/>
      <c r="F439" s="6"/>
      <c r="H439" s="7"/>
      <c r="I439" s="6"/>
      <c r="K439" s="7"/>
      <c r="N439" s="33"/>
      <c r="O439" s="17">
        <f t="shared" si="15"/>
        <v>0</v>
      </c>
    </row>
    <row r="440" spans="1:15" x14ac:dyDescent="0.25">
      <c r="A440" s="3">
        <v>440</v>
      </c>
      <c r="B440" s="7" t="str">
        <f t="shared" si="14"/>
        <v/>
      </c>
      <c r="D440" s="8"/>
      <c r="E440" s="12"/>
      <c r="F440" s="6"/>
      <c r="H440" s="7"/>
      <c r="I440" s="6"/>
      <c r="K440" s="7"/>
      <c r="N440" s="33"/>
      <c r="O440" s="17">
        <f t="shared" si="15"/>
        <v>0</v>
      </c>
    </row>
    <row r="441" spans="1:15" x14ac:dyDescent="0.25">
      <c r="A441" s="3">
        <v>441</v>
      </c>
      <c r="B441" s="7" t="str">
        <f t="shared" si="14"/>
        <v/>
      </c>
      <c r="D441" s="8"/>
      <c r="E441" s="12"/>
      <c r="F441" s="6"/>
      <c r="H441" s="7"/>
      <c r="I441" s="6"/>
      <c r="K441" s="7"/>
      <c r="N441" s="33"/>
      <c r="O441" s="17">
        <f t="shared" si="15"/>
        <v>0</v>
      </c>
    </row>
    <row r="442" spans="1:15" x14ac:dyDescent="0.25">
      <c r="A442" s="3">
        <v>442</v>
      </c>
      <c r="B442" s="7" t="str">
        <f t="shared" si="14"/>
        <v/>
      </c>
      <c r="D442" s="8"/>
      <c r="E442" s="12"/>
      <c r="F442" s="6"/>
      <c r="H442" s="7"/>
      <c r="I442" s="6"/>
      <c r="K442" s="7"/>
      <c r="N442" s="33"/>
      <c r="O442" s="17">
        <f t="shared" si="15"/>
        <v>0</v>
      </c>
    </row>
    <row r="443" spans="1:15" x14ac:dyDescent="0.25">
      <c r="A443" s="3">
        <v>443</v>
      </c>
      <c r="B443" s="7" t="str">
        <f t="shared" si="14"/>
        <v/>
      </c>
      <c r="D443" s="8"/>
      <c r="E443" s="12"/>
      <c r="F443" s="6"/>
      <c r="H443" s="7"/>
      <c r="I443" s="6"/>
      <c r="K443" s="7"/>
      <c r="N443" s="33"/>
      <c r="O443" s="17">
        <f t="shared" si="15"/>
        <v>0</v>
      </c>
    </row>
    <row r="444" spans="1:15" x14ac:dyDescent="0.25">
      <c r="A444" s="3">
        <v>444</v>
      </c>
      <c r="B444" s="7" t="str">
        <f t="shared" si="14"/>
        <v/>
      </c>
      <c r="D444" s="8"/>
      <c r="E444" s="12"/>
      <c r="F444" s="6"/>
      <c r="H444" s="7"/>
      <c r="I444" s="6"/>
      <c r="K444" s="7"/>
      <c r="N444" s="33"/>
      <c r="O444" s="17">
        <f t="shared" si="15"/>
        <v>0</v>
      </c>
    </row>
    <row r="445" spans="1:15" x14ac:dyDescent="0.25">
      <c r="A445" s="3">
        <v>445</v>
      </c>
      <c r="B445" s="7" t="str">
        <f t="shared" si="14"/>
        <v/>
      </c>
      <c r="D445" s="8"/>
      <c r="E445" s="12"/>
      <c r="F445" s="6"/>
      <c r="H445" s="7"/>
      <c r="I445" s="6"/>
      <c r="K445" s="7"/>
      <c r="N445" s="33"/>
      <c r="O445" s="17">
        <f t="shared" si="15"/>
        <v>0</v>
      </c>
    </row>
    <row r="446" spans="1:15" x14ac:dyDescent="0.25">
      <c r="A446" s="3">
        <v>446</v>
      </c>
      <c r="B446" s="7" t="str">
        <f t="shared" si="14"/>
        <v/>
      </c>
      <c r="D446" s="8"/>
      <c r="E446" s="12"/>
      <c r="F446" s="6"/>
      <c r="H446" s="7"/>
      <c r="I446" s="6"/>
      <c r="K446" s="7"/>
      <c r="N446" s="33"/>
      <c r="O446" s="17">
        <f t="shared" si="15"/>
        <v>0</v>
      </c>
    </row>
    <row r="447" spans="1:15" x14ac:dyDescent="0.25">
      <c r="A447" s="3">
        <v>447</v>
      </c>
      <c r="B447" s="7" t="str">
        <f t="shared" si="14"/>
        <v/>
      </c>
      <c r="D447" s="8"/>
      <c r="E447" s="12"/>
      <c r="F447" s="6"/>
      <c r="H447" s="7"/>
      <c r="I447" s="6"/>
      <c r="K447" s="7"/>
      <c r="N447" s="33"/>
      <c r="O447" s="17">
        <f t="shared" si="15"/>
        <v>0</v>
      </c>
    </row>
    <row r="448" spans="1:15" x14ac:dyDescent="0.25">
      <c r="A448" s="3">
        <v>448</v>
      </c>
      <c r="B448" s="7" t="str">
        <f t="shared" si="14"/>
        <v/>
      </c>
      <c r="D448" s="8"/>
      <c r="E448" s="12"/>
      <c r="F448" s="6"/>
      <c r="H448" s="7"/>
      <c r="I448" s="6"/>
      <c r="K448" s="7"/>
      <c r="N448" s="33"/>
      <c r="O448" s="17">
        <f t="shared" si="15"/>
        <v>0</v>
      </c>
    </row>
    <row r="449" spans="1:15" x14ac:dyDescent="0.25">
      <c r="A449" s="3">
        <v>449</v>
      </c>
      <c r="B449" s="7" t="str">
        <f t="shared" si="14"/>
        <v/>
      </c>
      <c r="D449" s="8"/>
      <c r="E449" s="12"/>
      <c r="F449" s="6"/>
      <c r="H449" s="7"/>
      <c r="I449" s="6"/>
      <c r="K449" s="7"/>
      <c r="N449" s="33"/>
      <c r="O449" s="17">
        <f t="shared" si="15"/>
        <v>0</v>
      </c>
    </row>
    <row r="450" spans="1:15" x14ac:dyDescent="0.25">
      <c r="A450" s="3">
        <v>450</v>
      </c>
      <c r="B450" s="7" t="str">
        <f t="shared" ref="B450:B494" si="16">CONCATENATE(C450,D450)</f>
        <v/>
      </c>
      <c r="D450" s="8"/>
      <c r="E450" s="12"/>
      <c r="F450" s="6"/>
      <c r="H450" s="7"/>
      <c r="I450" s="6"/>
      <c r="K450" s="7"/>
      <c r="N450" s="33"/>
      <c r="O450" s="17">
        <f t="shared" si="15"/>
        <v>0</v>
      </c>
    </row>
    <row r="451" spans="1:15" x14ac:dyDescent="0.25">
      <c r="A451" s="3">
        <v>451</v>
      </c>
      <c r="B451" s="7" t="str">
        <f t="shared" si="16"/>
        <v/>
      </c>
      <c r="D451" s="8"/>
      <c r="E451" s="12"/>
      <c r="F451" s="6"/>
      <c r="H451" s="7"/>
      <c r="I451" s="6"/>
      <c r="K451" s="7"/>
      <c r="N451" s="33"/>
      <c r="O451" s="17">
        <f t="shared" si="15"/>
        <v>0</v>
      </c>
    </row>
    <row r="452" spans="1:15" x14ac:dyDescent="0.25">
      <c r="A452" s="3">
        <v>452</v>
      </c>
      <c r="B452" s="7" t="str">
        <f t="shared" si="16"/>
        <v/>
      </c>
      <c r="D452" s="8"/>
      <c r="E452" s="12"/>
      <c r="F452" s="6"/>
      <c r="H452" s="7"/>
      <c r="I452" s="6"/>
      <c r="K452" s="7"/>
      <c r="N452" s="33"/>
      <c r="O452" s="17">
        <f t="shared" si="15"/>
        <v>0</v>
      </c>
    </row>
    <row r="453" spans="1:15" x14ac:dyDescent="0.25">
      <c r="A453" s="3">
        <v>453</v>
      </c>
      <c r="B453" s="7" t="str">
        <f t="shared" si="16"/>
        <v/>
      </c>
      <c r="D453" s="8"/>
      <c r="E453" s="12"/>
      <c r="F453" s="6"/>
      <c r="H453" s="7"/>
      <c r="I453" s="6"/>
      <c r="K453" s="7"/>
      <c r="N453" s="33"/>
      <c r="O453" s="17">
        <f t="shared" si="15"/>
        <v>0</v>
      </c>
    </row>
    <row r="454" spans="1:15" x14ac:dyDescent="0.25">
      <c r="A454" s="3">
        <v>454</v>
      </c>
      <c r="B454" s="7" t="str">
        <f t="shared" si="16"/>
        <v/>
      </c>
      <c r="D454" s="8"/>
      <c r="E454" s="12"/>
      <c r="F454" s="6"/>
      <c r="H454" s="7"/>
      <c r="I454" s="6"/>
      <c r="K454" s="7"/>
      <c r="N454" s="33"/>
      <c r="O454" s="17">
        <f t="shared" si="15"/>
        <v>0</v>
      </c>
    </row>
    <row r="455" spans="1:15" x14ac:dyDescent="0.25">
      <c r="A455" s="3">
        <v>455</v>
      </c>
      <c r="B455" s="7" t="str">
        <f t="shared" si="16"/>
        <v/>
      </c>
      <c r="D455" s="8"/>
      <c r="E455" s="12"/>
      <c r="F455" s="6"/>
      <c r="H455" s="7"/>
      <c r="I455" s="6"/>
      <c r="K455" s="7"/>
      <c r="N455" s="33"/>
      <c r="O455" s="17">
        <f t="shared" si="15"/>
        <v>0</v>
      </c>
    </row>
    <row r="456" spans="1:15" x14ac:dyDescent="0.25">
      <c r="A456" s="3">
        <v>456</v>
      </c>
      <c r="B456" s="7" t="str">
        <f t="shared" si="16"/>
        <v/>
      </c>
      <c r="D456" s="8"/>
      <c r="E456" s="12"/>
      <c r="F456" s="6"/>
      <c r="H456" s="7"/>
      <c r="I456" s="6"/>
      <c r="K456" s="7"/>
      <c r="N456" s="33"/>
      <c r="O456" s="17">
        <f t="shared" si="15"/>
        <v>0</v>
      </c>
    </row>
    <row r="457" spans="1:15" x14ac:dyDescent="0.25">
      <c r="A457" s="3">
        <v>457</v>
      </c>
      <c r="B457" s="7" t="str">
        <f t="shared" si="16"/>
        <v/>
      </c>
      <c r="D457" s="8"/>
      <c r="E457" s="12"/>
      <c r="F457" s="6"/>
      <c r="H457" s="7"/>
      <c r="I457" s="6"/>
      <c r="K457" s="7"/>
      <c r="N457" s="33"/>
      <c r="O457" s="17">
        <f t="shared" si="15"/>
        <v>0</v>
      </c>
    </row>
    <row r="458" spans="1:15" x14ac:dyDescent="0.25">
      <c r="A458" s="3">
        <v>458</v>
      </c>
      <c r="B458" s="7" t="str">
        <f t="shared" si="16"/>
        <v/>
      </c>
      <c r="D458" s="8"/>
      <c r="E458" s="12"/>
      <c r="F458" s="6"/>
      <c r="H458" s="7"/>
      <c r="I458" s="6"/>
      <c r="K458" s="7"/>
      <c r="N458" s="33"/>
      <c r="O458" s="17">
        <f t="shared" si="15"/>
        <v>0</v>
      </c>
    </row>
    <row r="459" spans="1:15" x14ac:dyDescent="0.25">
      <c r="A459" s="3">
        <v>459</v>
      </c>
      <c r="B459" s="7" t="str">
        <f t="shared" si="16"/>
        <v/>
      </c>
      <c r="D459" s="8"/>
      <c r="E459" s="12"/>
      <c r="F459" s="6"/>
      <c r="H459" s="7"/>
      <c r="I459" s="6"/>
      <c r="K459" s="7"/>
      <c r="N459" s="33"/>
      <c r="O459" s="17">
        <f t="shared" si="15"/>
        <v>0</v>
      </c>
    </row>
    <row r="460" spans="1:15" x14ac:dyDescent="0.25">
      <c r="A460" s="3">
        <v>460</v>
      </c>
      <c r="B460" s="7" t="str">
        <f t="shared" si="16"/>
        <v/>
      </c>
      <c r="D460" s="8"/>
      <c r="E460" s="12"/>
      <c r="F460" s="6"/>
      <c r="H460" s="7"/>
      <c r="I460" s="6"/>
      <c r="K460" s="7"/>
      <c r="N460" s="33"/>
      <c r="O460" s="17">
        <f t="shared" si="15"/>
        <v>0</v>
      </c>
    </row>
    <row r="461" spans="1:15" x14ac:dyDescent="0.25">
      <c r="A461" s="3">
        <v>461</v>
      </c>
      <c r="B461" s="7" t="str">
        <f t="shared" si="16"/>
        <v/>
      </c>
      <c r="D461" s="8"/>
      <c r="E461" s="12"/>
      <c r="F461" s="6"/>
      <c r="H461" s="7"/>
      <c r="I461" s="6"/>
      <c r="K461" s="7"/>
      <c r="N461" s="33"/>
      <c r="O461" s="17">
        <f t="shared" ref="O461:O500" si="17">I461-F461</f>
        <v>0</v>
      </c>
    </row>
    <row r="462" spans="1:15" x14ac:dyDescent="0.25">
      <c r="A462" s="3">
        <v>462</v>
      </c>
      <c r="B462" s="7" t="str">
        <f t="shared" si="16"/>
        <v/>
      </c>
      <c r="D462" s="8"/>
      <c r="E462" s="12"/>
      <c r="F462" s="6"/>
      <c r="H462" s="7"/>
      <c r="I462" s="6"/>
      <c r="K462" s="7"/>
      <c r="N462" s="33"/>
      <c r="O462" s="17">
        <f t="shared" si="17"/>
        <v>0</v>
      </c>
    </row>
    <row r="463" spans="1:15" x14ac:dyDescent="0.25">
      <c r="A463" s="3">
        <v>463</v>
      </c>
      <c r="B463" s="7" t="str">
        <f t="shared" si="16"/>
        <v/>
      </c>
      <c r="D463" s="8"/>
      <c r="E463" s="12"/>
      <c r="F463" s="6"/>
      <c r="H463" s="7"/>
      <c r="I463" s="6"/>
      <c r="K463" s="7"/>
      <c r="N463" s="33"/>
      <c r="O463" s="17">
        <f t="shared" si="17"/>
        <v>0</v>
      </c>
    </row>
    <row r="464" spans="1:15" x14ac:dyDescent="0.25">
      <c r="A464" s="3">
        <v>464</v>
      </c>
      <c r="B464" s="7" t="str">
        <f t="shared" si="16"/>
        <v/>
      </c>
      <c r="D464" s="8"/>
      <c r="E464" s="12"/>
      <c r="F464" s="6"/>
      <c r="H464" s="7"/>
      <c r="I464" s="6"/>
      <c r="K464" s="7"/>
      <c r="N464" s="33"/>
      <c r="O464" s="17">
        <f t="shared" si="17"/>
        <v>0</v>
      </c>
    </row>
    <row r="465" spans="1:15" x14ac:dyDescent="0.25">
      <c r="A465" s="3">
        <v>465</v>
      </c>
      <c r="B465" s="7" t="str">
        <f t="shared" si="16"/>
        <v/>
      </c>
      <c r="D465" s="8"/>
      <c r="E465" s="12"/>
      <c r="F465" s="6"/>
      <c r="H465" s="7"/>
      <c r="I465" s="6"/>
      <c r="K465" s="7"/>
      <c r="N465" s="33"/>
      <c r="O465" s="17">
        <f t="shared" si="17"/>
        <v>0</v>
      </c>
    </row>
    <row r="466" spans="1:15" x14ac:dyDescent="0.25">
      <c r="A466" s="3">
        <v>466</v>
      </c>
      <c r="B466" s="7" t="str">
        <f t="shared" si="16"/>
        <v/>
      </c>
      <c r="D466" s="8"/>
      <c r="E466" s="12"/>
      <c r="F466" s="6"/>
      <c r="H466" s="7"/>
      <c r="I466" s="6"/>
      <c r="K466" s="7"/>
      <c r="N466" s="33"/>
      <c r="O466" s="17">
        <f t="shared" si="17"/>
        <v>0</v>
      </c>
    </row>
    <row r="467" spans="1:15" x14ac:dyDescent="0.25">
      <c r="A467" s="3">
        <v>467</v>
      </c>
      <c r="B467" s="7" t="str">
        <f t="shared" si="16"/>
        <v/>
      </c>
      <c r="D467" s="8"/>
      <c r="E467" s="12"/>
      <c r="F467" s="6"/>
      <c r="H467" s="7"/>
      <c r="I467" s="6"/>
      <c r="K467" s="7"/>
      <c r="N467" s="33"/>
      <c r="O467" s="17">
        <f t="shared" si="17"/>
        <v>0</v>
      </c>
    </row>
    <row r="468" spans="1:15" x14ac:dyDescent="0.25">
      <c r="A468" s="3">
        <v>468</v>
      </c>
      <c r="B468" s="7" t="str">
        <f t="shared" si="16"/>
        <v/>
      </c>
      <c r="D468" s="8"/>
      <c r="E468" s="12"/>
      <c r="F468" s="6"/>
      <c r="H468" s="7"/>
      <c r="I468" s="6"/>
      <c r="K468" s="7"/>
      <c r="N468" s="33"/>
      <c r="O468" s="17">
        <f t="shared" si="17"/>
        <v>0</v>
      </c>
    </row>
    <row r="469" spans="1:15" x14ac:dyDescent="0.25">
      <c r="A469" s="3">
        <v>469</v>
      </c>
      <c r="B469" s="7" t="str">
        <f t="shared" si="16"/>
        <v/>
      </c>
      <c r="D469" s="8"/>
      <c r="E469" s="12"/>
      <c r="F469" s="6"/>
      <c r="H469" s="7"/>
      <c r="I469" s="6"/>
      <c r="K469" s="7"/>
      <c r="N469" s="33"/>
      <c r="O469" s="17">
        <f t="shared" si="17"/>
        <v>0</v>
      </c>
    </row>
    <row r="470" spans="1:15" x14ac:dyDescent="0.25">
      <c r="A470" s="3">
        <v>470</v>
      </c>
      <c r="B470" s="7" t="str">
        <f t="shared" si="16"/>
        <v/>
      </c>
      <c r="D470" s="8"/>
      <c r="E470" s="12"/>
      <c r="F470" s="6"/>
      <c r="H470" s="7"/>
      <c r="I470" s="6"/>
      <c r="K470" s="7"/>
      <c r="N470" s="33"/>
      <c r="O470" s="17">
        <f t="shared" si="17"/>
        <v>0</v>
      </c>
    </row>
    <row r="471" spans="1:15" x14ac:dyDescent="0.25">
      <c r="A471" s="3">
        <v>471</v>
      </c>
      <c r="B471" s="7" t="str">
        <f t="shared" si="16"/>
        <v/>
      </c>
      <c r="D471" s="8"/>
      <c r="E471" s="12"/>
      <c r="F471" s="6"/>
      <c r="H471" s="7"/>
      <c r="I471" s="6"/>
      <c r="K471" s="7"/>
      <c r="N471" s="33"/>
      <c r="O471" s="17">
        <f t="shared" si="17"/>
        <v>0</v>
      </c>
    </row>
    <row r="472" spans="1:15" x14ac:dyDescent="0.25">
      <c r="A472" s="3">
        <v>472</v>
      </c>
      <c r="B472" s="7" t="str">
        <f t="shared" si="16"/>
        <v/>
      </c>
      <c r="D472" s="8"/>
      <c r="E472" s="12"/>
      <c r="F472" s="6"/>
      <c r="H472" s="7"/>
      <c r="I472" s="6"/>
      <c r="K472" s="7"/>
      <c r="N472" s="33"/>
      <c r="O472" s="17">
        <f t="shared" si="17"/>
        <v>0</v>
      </c>
    </row>
    <row r="473" spans="1:15" x14ac:dyDescent="0.25">
      <c r="A473" s="3">
        <v>473</v>
      </c>
      <c r="B473" s="7" t="str">
        <f t="shared" si="16"/>
        <v/>
      </c>
      <c r="D473" s="8"/>
      <c r="E473" s="12"/>
      <c r="F473" s="6"/>
      <c r="H473" s="7"/>
      <c r="I473" s="6"/>
      <c r="K473" s="7"/>
      <c r="N473" s="33"/>
      <c r="O473" s="17">
        <f t="shared" si="17"/>
        <v>0</v>
      </c>
    </row>
    <row r="474" spans="1:15" x14ac:dyDescent="0.25">
      <c r="A474" s="3">
        <v>474</v>
      </c>
      <c r="B474" s="7" t="str">
        <f t="shared" si="16"/>
        <v/>
      </c>
      <c r="D474" s="8"/>
      <c r="E474" s="12"/>
      <c r="F474" s="6"/>
      <c r="H474" s="7"/>
      <c r="I474" s="6"/>
      <c r="K474" s="7"/>
      <c r="N474" s="33"/>
      <c r="O474" s="17">
        <f t="shared" si="17"/>
        <v>0</v>
      </c>
    </row>
    <row r="475" spans="1:15" x14ac:dyDescent="0.25">
      <c r="A475" s="3">
        <v>475</v>
      </c>
      <c r="B475" s="7" t="str">
        <f t="shared" si="16"/>
        <v/>
      </c>
      <c r="D475" s="8"/>
      <c r="E475" s="12"/>
      <c r="F475" s="6"/>
      <c r="H475" s="7"/>
      <c r="I475" s="6"/>
      <c r="K475" s="7"/>
      <c r="N475" s="33"/>
      <c r="O475" s="17">
        <f t="shared" si="17"/>
        <v>0</v>
      </c>
    </row>
    <row r="476" spans="1:15" x14ac:dyDescent="0.25">
      <c r="A476" s="3">
        <v>476</v>
      </c>
      <c r="B476" s="7" t="str">
        <f t="shared" si="16"/>
        <v/>
      </c>
      <c r="D476" s="8"/>
      <c r="E476" s="12"/>
      <c r="F476" s="6"/>
      <c r="H476" s="7"/>
      <c r="I476" s="6"/>
      <c r="K476" s="7"/>
      <c r="N476" s="33"/>
      <c r="O476" s="17">
        <f t="shared" si="17"/>
        <v>0</v>
      </c>
    </row>
    <row r="477" spans="1:15" x14ac:dyDescent="0.25">
      <c r="A477" s="3">
        <v>477</v>
      </c>
      <c r="B477" s="7" t="str">
        <f t="shared" si="16"/>
        <v/>
      </c>
      <c r="D477" s="8"/>
      <c r="E477" s="12"/>
      <c r="F477" s="6"/>
      <c r="H477" s="7"/>
      <c r="I477" s="6"/>
      <c r="K477" s="7"/>
      <c r="N477" s="33"/>
      <c r="O477" s="17">
        <f t="shared" si="17"/>
        <v>0</v>
      </c>
    </row>
    <row r="478" spans="1:15" x14ac:dyDescent="0.25">
      <c r="A478" s="3">
        <v>478</v>
      </c>
      <c r="B478" s="7" t="str">
        <f t="shared" si="16"/>
        <v/>
      </c>
      <c r="D478" s="8"/>
      <c r="E478" s="12"/>
      <c r="F478" s="6"/>
      <c r="H478" s="7"/>
      <c r="I478" s="6"/>
      <c r="K478" s="7"/>
      <c r="N478" s="33"/>
      <c r="O478" s="17">
        <f t="shared" si="17"/>
        <v>0</v>
      </c>
    </row>
    <row r="479" spans="1:15" x14ac:dyDescent="0.25">
      <c r="A479" s="3">
        <v>479</v>
      </c>
      <c r="B479" s="7" t="str">
        <f t="shared" si="16"/>
        <v/>
      </c>
      <c r="D479" s="8"/>
      <c r="E479" s="12"/>
      <c r="F479" s="6"/>
      <c r="H479" s="7"/>
      <c r="I479" s="6"/>
      <c r="K479" s="7"/>
      <c r="N479" s="33"/>
      <c r="O479" s="17">
        <f t="shared" si="17"/>
        <v>0</v>
      </c>
    </row>
    <row r="480" spans="1:15" x14ac:dyDescent="0.25">
      <c r="A480" s="3">
        <v>480</v>
      </c>
      <c r="B480" s="7" t="str">
        <f t="shared" si="16"/>
        <v/>
      </c>
      <c r="D480" s="8"/>
      <c r="E480" s="12"/>
      <c r="F480" s="6"/>
      <c r="H480" s="7"/>
      <c r="I480" s="6"/>
      <c r="K480" s="7"/>
      <c r="N480" s="33"/>
      <c r="O480" s="17">
        <f t="shared" si="17"/>
        <v>0</v>
      </c>
    </row>
    <row r="481" spans="1:15" x14ac:dyDescent="0.25">
      <c r="A481" s="3">
        <v>481</v>
      </c>
      <c r="B481" s="7" t="str">
        <f t="shared" si="16"/>
        <v/>
      </c>
      <c r="D481" s="8"/>
      <c r="E481" s="12"/>
      <c r="F481" s="6"/>
      <c r="H481" s="7"/>
      <c r="I481" s="6"/>
      <c r="K481" s="7"/>
      <c r="N481" s="33"/>
      <c r="O481" s="17">
        <f t="shared" si="17"/>
        <v>0</v>
      </c>
    </row>
    <row r="482" spans="1:15" x14ac:dyDescent="0.25">
      <c r="A482" s="3">
        <v>482</v>
      </c>
      <c r="B482" s="7" t="str">
        <f t="shared" si="16"/>
        <v/>
      </c>
      <c r="D482" s="8"/>
      <c r="E482" s="12"/>
      <c r="F482" s="6"/>
      <c r="H482" s="7"/>
      <c r="I482" s="6"/>
      <c r="K482" s="7"/>
      <c r="N482" s="33"/>
      <c r="O482" s="17">
        <f t="shared" si="17"/>
        <v>0</v>
      </c>
    </row>
    <row r="483" spans="1:15" x14ac:dyDescent="0.25">
      <c r="A483" s="3">
        <v>483</v>
      </c>
      <c r="B483" s="7" t="str">
        <f t="shared" si="16"/>
        <v/>
      </c>
      <c r="D483" s="8"/>
      <c r="E483" s="12"/>
      <c r="F483" s="6"/>
      <c r="H483" s="7"/>
      <c r="I483" s="6"/>
      <c r="K483" s="7"/>
      <c r="N483" s="33"/>
      <c r="O483" s="17">
        <f t="shared" si="17"/>
        <v>0</v>
      </c>
    </row>
    <row r="484" spans="1:15" x14ac:dyDescent="0.25">
      <c r="A484" s="3">
        <v>484</v>
      </c>
      <c r="B484" s="7" t="str">
        <f t="shared" si="16"/>
        <v/>
      </c>
      <c r="D484" s="8"/>
      <c r="E484" s="12"/>
      <c r="F484" s="6"/>
      <c r="H484" s="7"/>
      <c r="I484" s="6"/>
      <c r="K484" s="7"/>
      <c r="N484" s="33"/>
      <c r="O484" s="17">
        <f t="shared" si="17"/>
        <v>0</v>
      </c>
    </row>
    <row r="485" spans="1:15" x14ac:dyDescent="0.25">
      <c r="A485" s="3">
        <v>485</v>
      </c>
      <c r="B485" s="7" t="str">
        <f t="shared" si="16"/>
        <v/>
      </c>
      <c r="D485" s="8"/>
      <c r="E485" s="12"/>
      <c r="F485" s="6"/>
      <c r="H485" s="7"/>
      <c r="I485" s="6"/>
      <c r="K485" s="7"/>
      <c r="N485" s="33"/>
      <c r="O485" s="17">
        <f t="shared" si="17"/>
        <v>0</v>
      </c>
    </row>
    <row r="486" spans="1:15" x14ac:dyDescent="0.25">
      <c r="A486" s="3">
        <v>486</v>
      </c>
      <c r="B486" s="7" t="str">
        <f t="shared" si="16"/>
        <v/>
      </c>
      <c r="D486" s="8"/>
      <c r="E486" s="12"/>
      <c r="F486" s="6"/>
      <c r="H486" s="7"/>
      <c r="I486" s="6"/>
      <c r="K486" s="7"/>
      <c r="N486" s="33"/>
      <c r="O486" s="17">
        <f t="shared" si="17"/>
        <v>0</v>
      </c>
    </row>
    <row r="487" spans="1:15" x14ac:dyDescent="0.25">
      <c r="A487" s="3">
        <v>487</v>
      </c>
      <c r="B487" s="7" t="str">
        <f t="shared" si="16"/>
        <v/>
      </c>
      <c r="D487" s="8"/>
      <c r="E487" s="12"/>
      <c r="F487" s="6"/>
      <c r="H487" s="7"/>
      <c r="I487" s="6"/>
      <c r="K487" s="7"/>
      <c r="N487" s="33"/>
      <c r="O487" s="17">
        <f t="shared" si="17"/>
        <v>0</v>
      </c>
    </row>
    <row r="488" spans="1:15" x14ac:dyDescent="0.25">
      <c r="A488" s="3">
        <v>488</v>
      </c>
      <c r="B488" s="7" t="str">
        <f t="shared" si="16"/>
        <v/>
      </c>
      <c r="D488" s="8"/>
      <c r="E488" s="12"/>
      <c r="F488" s="6"/>
      <c r="H488" s="7"/>
      <c r="I488" s="6"/>
      <c r="K488" s="7"/>
      <c r="N488" s="33"/>
      <c r="O488" s="17">
        <f t="shared" si="17"/>
        <v>0</v>
      </c>
    </row>
    <row r="489" spans="1:15" x14ac:dyDescent="0.25">
      <c r="A489" s="3">
        <v>489</v>
      </c>
      <c r="B489" s="7" t="str">
        <f t="shared" si="16"/>
        <v/>
      </c>
      <c r="D489" s="8"/>
      <c r="E489" s="12"/>
      <c r="F489" s="6"/>
      <c r="H489" s="7"/>
      <c r="I489" s="6"/>
      <c r="K489" s="7"/>
      <c r="N489" s="33"/>
      <c r="O489" s="17">
        <f t="shared" si="17"/>
        <v>0</v>
      </c>
    </row>
    <row r="490" spans="1:15" x14ac:dyDescent="0.25">
      <c r="A490" s="3">
        <v>490</v>
      </c>
      <c r="B490" s="7" t="str">
        <f t="shared" si="16"/>
        <v/>
      </c>
      <c r="D490" s="8"/>
      <c r="E490" s="12"/>
      <c r="F490" s="6"/>
      <c r="H490" s="7"/>
      <c r="I490" s="6"/>
      <c r="K490" s="7"/>
      <c r="N490" s="33"/>
      <c r="O490" s="17">
        <f t="shared" si="17"/>
        <v>0</v>
      </c>
    </row>
    <row r="491" spans="1:15" x14ac:dyDescent="0.25">
      <c r="A491" s="3">
        <v>491</v>
      </c>
      <c r="B491" s="7" t="str">
        <f t="shared" si="16"/>
        <v/>
      </c>
      <c r="D491" s="8"/>
      <c r="E491" s="12"/>
      <c r="F491" s="6"/>
      <c r="H491" s="7"/>
      <c r="I491" s="6"/>
      <c r="K491" s="7"/>
      <c r="N491" s="33"/>
      <c r="O491" s="17">
        <f t="shared" si="17"/>
        <v>0</v>
      </c>
    </row>
    <row r="492" spans="1:15" x14ac:dyDescent="0.25">
      <c r="A492" s="3">
        <v>492</v>
      </c>
      <c r="B492" s="7" t="str">
        <f t="shared" si="16"/>
        <v/>
      </c>
      <c r="D492" s="8"/>
      <c r="E492" s="12"/>
      <c r="F492" s="6"/>
      <c r="H492" s="7"/>
      <c r="I492" s="6"/>
      <c r="K492" s="7"/>
      <c r="N492" s="33"/>
      <c r="O492" s="17">
        <f t="shared" si="17"/>
        <v>0</v>
      </c>
    </row>
    <row r="493" spans="1:15" x14ac:dyDescent="0.25">
      <c r="A493" s="3">
        <v>493</v>
      </c>
      <c r="B493" s="7" t="str">
        <f t="shared" si="16"/>
        <v/>
      </c>
      <c r="D493" s="8"/>
      <c r="E493" s="12"/>
      <c r="F493" s="6"/>
      <c r="H493" s="7"/>
      <c r="I493" s="6"/>
      <c r="K493" s="7"/>
      <c r="N493" s="33"/>
      <c r="O493" s="17">
        <f t="shared" si="17"/>
        <v>0</v>
      </c>
    </row>
    <row r="494" spans="1:15" x14ac:dyDescent="0.25">
      <c r="A494" s="3">
        <v>494</v>
      </c>
      <c r="B494" s="7" t="str">
        <f t="shared" si="16"/>
        <v/>
      </c>
      <c r="D494" s="8"/>
      <c r="E494" s="12"/>
      <c r="F494" s="6"/>
      <c r="H494" s="7"/>
      <c r="I494" s="6"/>
      <c r="K494" s="7"/>
      <c r="N494" s="33"/>
      <c r="O494" s="17">
        <f t="shared" si="17"/>
        <v>0</v>
      </c>
    </row>
    <row r="495" spans="1:15" x14ac:dyDescent="0.25">
      <c r="A495" s="3">
        <v>495</v>
      </c>
      <c r="B495" s="7" t="str">
        <f t="shared" ref="B495:B500" si="18">CONCATENATE(C495,D495)</f>
        <v/>
      </c>
      <c r="D495" s="8"/>
      <c r="E495" s="12"/>
      <c r="F495" s="6"/>
      <c r="H495" s="7"/>
      <c r="I495" s="6"/>
      <c r="K495" s="7"/>
      <c r="N495" s="33"/>
      <c r="O495" s="17">
        <f t="shared" si="17"/>
        <v>0</v>
      </c>
    </row>
    <row r="496" spans="1:15" x14ac:dyDescent="0.25">
      <c r="A496" s="3">
        <v>496</v>
      </c>
      <c r="B496" s="7" t="str">
        <f t="shared" si="18"/>
        <v/>
      </c>
      <c r="D496" s="8"/>
      <c r="E496" s="12"/>
      <c r="F496" s="6"/>
      <c r="H496" s="7"/>
      <c r="I496" s="6"/>
      <c r="K496" s="7"/>
      <c r="N496" s="33"/>
      <c r="O496" s="17">
        <f t="shared" si="17"/>
        <v>0</v>
      </c>
    </row>
    <row r="497" spans="1:15" x14ac:dyDescent="0.25">
      <c r="A497" s="3">
        <v>497</v>
      </c>
      <c r="B497" s="7" t="str">
        <f t="shared" si="18"/>
        <v/>
      </c>
      <c r="D497" s="8"/>
      <c r="E497" s="12"/>
      <c r="F497" s="6"/>
      <c r="H497" s="7"/>
      <c r="I497" s="6"/>
      <c r="K497" s="7"/>
      <c r="N497" s="33"/>
      <c r="O497" s="17">
        <f t="shared" si="17"/>
        <v>0</v>
      </c>
    </row>
    <row r="498" spans="1:15" x14ac:dyDescent="0.25">
      <c r="A498" s="3">
        <v>498</v>
      </c>
      <c r="B498" s="7" t="str">
        <f t="shared" si="18"/>
        <v/>
      </c>
      <c r="D498" s="8"/>
      <c r="E498" s="12"/>
      <c r="F498" s="6"/>
      <c r="H498" s="7"/>
      <c r="I498" s="6"/>
      <c r="K498" s="7"/>
      <c r="N498" s="33"/>
      <c r="O498" s="17">
        <f t="shared" si="17"/>
        <v>0</v>
      </c>
    </row>
    <row r="499" spans="1:15" x14ac:dyDescent="0.25">
      <c r="A499" s="3">
        <v>499</v>
      </c>
      <c r="B499" s="7" t="str">
        <f t="shared" si="18"/>
        <v/>
      </c>
      <c r="D499" s="8"/>
      <c r="E499" s="12"/>
      <c r="F499" s="6"/>
      <c r="H499" s="7"/>
      <c r="I499" s="6"/>
      <c r="K499" s="7"/>
      <c r="N499" s="33"/>
      <c r="O499" s="17">
        <f t="shared" si="17"/>
        <v>0</v>
      </c>
    </row>
    <row r="500" spans="1:15" x14ac:dyDescent="0.25">
      <c r="A500" s="3">
        <v>500</v>
      </c>
      <c r="B500" s="7" t="str">
        <f t="shared" si="18"/>
        <v/>
      </c>
      <c r="D500" s="8"/>
      <c r="E500" s="12"/>
      <c r="F500" s="6"/>
      <c r="H500" s="7"/>
      <c r="I500" s="6"/>
      <c r="K500" s="7"/>
      <c r="N500" s="33"/>
      <c r="O500" s="17">
        <f t="shared" si="17"/>
        <v>0</v>
      </c>
    </row>
  </sheetData>
  <sortState xmlns:xlrd2="http://schemas.microsoft.com/office/spreadsheetml/2017/richdata2" ref="R2:S16">
    <sortCondition ref="S2:S16"/>
  </sortState>
  <dataValidations count="14">
    <dataValidation type="date" allowBlank="1" showInputMessage="1" showErrorMessage="1" errorTitle="Date" error="PLease insert a ddate between 01-01-2016 and 01-01-2020" promptTitle="Date" prompt="dd-mm-yyyy" sqref="F4:F500 I4:I500" xr:uid="{00000000-0002-0000-0000-000000000000}">
      <formula1>42370</formula1>
      <formula2>43831</formula2>
    </dataValidation>
    <dataValidation type="whole" allowBlank="1" showInputMessage="1" showErrorMessage="1" prompt="Cumulative number by observer_x000a_" sqref="D8:D500" xr:uid="{00000000-0002-0000-0000-000001000000}">
      <formula1>1</formula1>
      <formula2>1000</formula2>
    </dataValidation>
    <dataValidation type="list" allowBlank="1" showInputMessage="1" showErrorMessage="1" sqref="G4:G500 J4:J500" xr:uid="{00000000-0002-0000-0000-000002000000}">
      <formula1>$W$2:$W$21</formula1>
    </dataValidation>
    <dataValidation type="time" allowBlank="1" showInputMessage="1" showErrorMessage="1" errorTitle="Time start set error" error="Please insert a valid time_x000a_hh:mm" promptTitle="Time leave port" prompt="hh:mm" sqref="H4:H500" xr:uid="{00000000-0002-0000-0000-000003000000}">
      <formula1>0</formula1>
      <formula2>0.999305555555556</formula2>
    </dataValidation>
    <dataValidation type="time" allowBlank="1" showInputMessage="1" showErrorMessage="1" errorTitle="Time start set error" error="Please insert a valid time_x000a_hh:mm" promptTitle="Time arrive port" prompt="hh:mm" sqref="K4:K500" xr:uid="{00000000-0002-0000-0000-000005000000}">
      <formula1>0</formula1>
      <formula2>0.999305555555556</formula2>
    </dataValidation>
    <dataValidation type="list" allowBlank="1" showInputMessage="1" showErrorMessage="1" prompt="Species code_x000a_" sqref="L4:L500" xr:uid="{00000000-0002-0000-0000-000006000000}">
      <formula1>$Y$2:$Y$250</formula1>
    </dataValidation>
    <dataValidation allowBlank="1" showInputMessage="1" showErrorMessage="1" prompt="Vessel callsign_x000a__x000a_" sqref="E4:E500" xr:uid="{00000000-0002-0000-0000-000008000000}"/>
    <dataValidation type="list" allowBlank="1" showInputMessage="1" showErrorMessage="1" prompt="ObserverID" sqref="C24 C26:C1048576" xr:uid="{00000000-0002-0000-0000-00000B000000}">
      <formula1>$S$2:$S$18</formula1>
    </dataValidation>
    <dataValidation type="list" allowBlank="1" showInputMessage="1" showErrorMessage="1" sqref="C25 C2:C23" xr:uid="{00000000-0002-0000-0000-00000D000000}">
      <formula1>$S$2:$S$19</formula1>
    </dataValidation>
    <dataValidation allowBlank="1" showInputMessage="1" showErrorMessage="1" prompt="Automatic field_x000a_" sqref="B2:B500" xr:uid="{00000000-0002-0000-0000-000004000000}"/>
    <dataValidation type="whole" allowBlank="1" showInputMessage="1" showErrorMessage="1" prompt="+/- GMT " sqref="M2:M500" xr:uid="{00000000-0002-0000-0000-000007000000}">
      <formula1>-14</formula1>
      <formula2>14</formula2>
    </dataValidation>
    <dataValidation allowBlank="1" showInputMessage="1" showErrorMessage="1" promptTitle="Days at sea" prompt="Automatic field" sqref="O2:O500" xr:uid="{00000000-0002-0000-0000-000009000000}"/>
    <dataValidation allowBlank="1" showInputMessage="1" showErrorMessage="1" prompt="Captains name" sqref="N2:N500" xr:uid="{00000000-0002-0000-0000-00000A000000}"/>
    <dataValidation type="list" allowBlank="1" showInputMessage="1" showErrorMessage="1" prompt="ObserverID" sqref="C1" xr:uid="{00000000-0002-0000-0000-00000C000000}">
      <formula1>$S$2:$S$119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52"/>
  <sheetViews>
    <sheetView topLeftCell="A10" workbookViewId="0">
      <selection activeCell="F241" sqref="F241"/>
    </sheetView>
  </sheetViews>
  <sheetFormatPr defaultRowHeight="15" x14ac:dyDescent="0.25"/>
  <cols>
    <col min="1" max="1" width="8.85546875" bestFit="1" customWidth="1"/>
    <col min="2" max="2" width="38.5703125" bestFit="1" customWidth="1"/>
    <col min="3" max="3" width="12.42578125" bestFit="1" customWidth="1"/>
    <col min="4" max="4" width="28.85546875" bestFit="1" customWidth="1"/>
  </cols>
  <sheetData>
    <row r="1" spans="1:4" ht="30" x14ac:dyDescent="0.25">
      <c r="A1" s="13" t="s">
        <v>972</v>
      </c>
      <c r="B1" s="13" t="s">
        <v>88</v>
      </c>
      <c r="C1" s="13" t="s">
        <v>89</v>
      </c>
      <c r="D1" s="13" t="s">
        <v>90</v>
      </c>
    </row>
    <row r="2" spans="1:4" x14ac:dyDescent="0.25">
      <c r="A2" s="14" t="s">
        <v>91</v>
      </c>
      <c r="B2" s="14" t="s">
        <v>92</v>
      </c>
      <c r="C2" s="14" t="s">
        <v>93</v>
      </c>
      <c r="D2" s="14" t="s">
        <v>94</v>
      </c>
    </row>
    <row r="3" spans="1:4" x14ac:dyDescent="0.25">
      <c r="A3" s="14" t="s">
        <v>95</v>
      </c>
      <c r="B3" s="14" t="s">
        <v>96</v>
      </c>
      <c r="C3" s="14" t="s">
        <v>97</v>
      </c>
      <c r="D3" s="14" t="s">
        <v>98</v>
      </c>
    </row>
    <row r="4" spans="1:4" x14ac:dyDescent="0.25">
      <c r="A4" s="14" t="s">
        <v>99</v>
      </c>
      <c r="B4" s="14" t="s">
        <v>100</v>
      </c>
      <c r="C4" s="14" t="s">
        <v>97</v>
      </c>
      <c r="D4" s="14" t="s">
        <v>101</v>
      </c>
    </row>
    <row r="5" spans="1:4" x14ac:dyDescent="0.25">
      <c r="A5" s="14" t="s">
        <v>102</v>
      </c>
      <c r="B5" s="14" t="s">
        <v>103</v>
      </c>
      <c r="C5" s="14" t="s">
        <v>97</v>
      </c>
      <c r="D5" s="14" t="s">
        <v>104</v>
      </c>
    </row>
    <row r="6" spans="1:4" x14ac:dyDescent="0.25">
      <c r="A6" s="14" t="s">
        <v>105</v>
      </c>
      <c r="B6" s="14" t="s">
        <v>106</v>
      </c>
      <c r="C6" s="14" t="s">
        <v>97</v>
      </c>
      <c r="D6" s="14" t="s">
        <v>107</v>
      </c>
    </row>
    <row r="7" spans="1:4" x14ac:dyDescent="0.25">
      <c r="A7" s="14" t="s">
        <v>108</v>
      </c>
      <c r="B7" s="14" t="s">
        <v>109</v>
      </c>
      <c r="C7" s="14" t="s">
        <v>97</v>
      </c>
      <c r="D7" s="14" t="s">
        <v>110</v>
      </c>
    </row>
    <row r="8" spans="1:4" x14ac:dyDescent="0.25">
      <c r="A8" s="14" t="s">
        <v>111</v>
      </c>
      <c r="B8" s="14" t="s">
        <v>112</v>
      </c>
      <c r="C8" s="14" t="s">
        <v>97</v>
      </c>
      <c r="D8" s="14" t="s">
        <v>113</v>
      </c>
    </row>
    <row r="9" spans="1:4" x14ac:dyDescent="0.25">
      <c r="A9" s="14" t="s">
        <v>114</v>
      </c>
      <c r="B9" s="14" t="s">
        <v>115</v>
      </c>
      <c r="C9" s="14" t="s">
        <v>97</v>
      </c>
      <c r="D9" s="14" t="s">
        <v>116</v>
      </c>
    </row>
    <row r="10" spans="1:4" x14ac:dyDescent="0.25">
      <c r="A10" s="14" t="s">
        <v>117</v>
      </c>
      <c r="B10" s="14" t="s">
        <v>118</v>
      </c>
      <c r="C10" s="14" t="s">
        <v>119</v>
      </c>
      <c r="D10" s="14" t="s">
        <v>120</v>
      </c>
    </row>
    <row r="11" spans="1:4" x14ac:dyDescent="0.25">
      <c r="A11" s="14" t="s">
        <v>121</v>
      </c>
      <c r="B11" s="14" t="s">
        <v>122</v>
      </c>
      <c r="C11" s="14" t="s">
        <v>119</v>
      </c>
      <c r="D11" s="14" t="s">
        <v>123</v>
      </c>
    </row>
    <row r="12" spans="1:4" x14ac:dyDescent="0.25">
      <c r="A12" s="14" t="s">
        <v>124</v>
      </c>
      <c r="B12" s="14" t="s">
        <v>125</v>
      </c>
      <c r="C12" s="14" t="s">
        <v>126</v>
      </c>
      <c r="D12" s="14" t="s">
        <v>127</v>
      </c>
    </row>
    <row r="13" spans="1:4" x14ac:dyDescent="0.25">
      <c r="A13" s="14" t="s">
        <v>128</v>
      </c>
      <c r="B13" s="14" t="s">
        <v>129</v>
      </c>
      <c r="C13" s="14" t="s">
        <v>126</v>
      </c>
      <c r="D13" s="14" t="s">
        <v>130</v>
      </c>
    </row>
    <row r="14" spans="1:4" x14ac:dyDescent="0.25">
      <c r="A14" s="14" t="s">
        <v>131</v>
      </c>
      <c r="B14" s="14" t="s">
        <v>132</v>
      </c>
      <c r="C14" s="14" t="s">
        <v>126</v>
      </c>
      <c r="D14" s="14" t="s">
        <v>133</v>
      </c>
    </row>
    <row r="15" spans="1:4" x14ac:dyDescent="0.25">
      <c r="A15" s="14" t="s">
        <v>134</v>
      </c>
      <c r="B15" s="14" t="s">
        <v>135</v>
      </c>
      <c r="C15" s="14" t="s">
        <v>126</v>
      </c>
      <c r="D15" s="14" t="s">
        <v>136</v>
      </c>
    </row>
    <row r="16" spans="1:4" x14ac:dyDescent="0.25">
      <c r="A16" s="14" t="s">
        <v>137</v>
      </c>
      <c r="B16" s="14" t="s">
        <v>138</v>
      </c>
      <c r="C16" s="14" t="s">
        <v>126</v>
      </c>
      <c r="D16" s="14" t="s">
        <v>139</v>
      </c>
    </row>
    <row r="17" spans="1:4" x14ac:dyDescent="0.25">
      <c r="A17" s="14" t="s">
        <v>140</v>
      </c>
      <c r="B17" s="14" t="s">
        <v>141</v>
      </c>
      <c r="C17" s="14" t="s">
        <v>126</v>
      </c>
      <c r="D17" s="14" t="s">
        <v>142</v>
      </c>
    </row>
    <row r="18" spans="1:4" x14ac:dyDescent="0.25">
      <c r="A18" s="14" t="s">
        <v>143</v>
      </c>
      <c r="B18" s="14" t="s">
        <v>144</v>
      </c>
      <c r="C18" s="14" t="s">
        <v>126</v>
      </c>
      <c r="D18" s="14" t="s">
        <v>145</v>
      </c>
    </row>
    <row r="19" spans="1:4" x14ac:dyDescent="0.25">
      <c r="A19" s="14" t="s">
        <v>146</v>
      </c>
      <c r="B19" s="14" t="s">
        <v>147</v>
      </c>
      <c r="C19" s="14" t="s">
        <v>148</v>
      </c>
      <c r="D19" s="14" t="s">
        <v>149</v>
      </c>
    </row>
    <row r="20" spans="1:4" x14ac:dyDescent="0.25">
      <c r="A20" s="14" t="s">
        <v>150</v>
      </c>
      <c r="B20" s="14" t="s">
        <v>151</v>
      </c>
      <c r="C20" s="14" t="s">
        <v>152</v>
      </c>
      <c r="D20" s="14" t="s">
        <v>153</v>
      </c>
    </row>
    <row r="21" spans="1:4" x14ac:dyDescent="0.25">
      <c r="A21" s="14" t="s">
        <v>154</v>
      </c>
      <c r="B21" s="14" t="s">
        <v>155</v>
      </c>
      <c r="C21" s="14" t="s">
        <v>93</v>
      </c>
      <c r="D21" s="14" t="s">
        <v>156</v>
      </c>
    </row>
    <row r="22" spans="1:4" x14ac:dyDescent="0.25">
      <c r="A22" s="14" t="s">
        <v>157</v>
      </c>
      <c r="B22" s="14" t="s">
        <v>158</v>
      </c>
      <c r="C22" s="14" t="s">
        <v>148</v>
      </c>
      <c r="D22" s="14" t="s">
        <v>159</v>
      </c>
    </row>
    <row r="23" spans="1:4" x14ac:dyDescent="0.25">
      <c r="A23" s="14" t="s">
        <v>160</v>
      </c>
      <c r="B23" s="14" t="s">
        <v>161</v>
      </c>
      <c r="C23" s="14" t="s">
        <v>126</v>
      </c>
      <c r="D23" s="14" t="s">
        <v>162</v>
      </c>
    </row>
    <row r="24" spans="1:4" x14ac:dyDescent="0.25">
      <c r="A24" s="14" t="s">
        <v>163</v>
      </c>
      <c r="B24" s="14" t="s">
        <v>164</v>
      </c>
      <c r="C24" s="14" t="s">
        <v>97</v>
      </c>
      <c r="D24" s="14" t="s">
        <v>165</v>
      </c>
    </row>
    <row r="25" spans="1:4" x14ac:dyDescent="0.25">
      <c r="A25" s="14" t="s">
        <v>166</v>
      </c>
      <c r="B25" s="14" t="s">
        <v>167</v>
      </c>
      <c r="C25" s="14" t="s">
        <v>126</v>
      </c>
      <c r="D25" s="14" t="s">
        <v>168</v>
      </c>
    </row>
    <row r="26" spans="1:4" x14ac:dyDescent="0.25">
      <c r="A26" s="14" t="s">
        <v>169</v>
      </c>
      <c r="B26" s="14" t="s">
        <v>170</v>
      </c>
      <c r="C26" s="14" t="s">
        <v>126</v>
      </c>
      <c r="D26" s="14" t="s">
        <v>171</v>
      </c>
    </row>
    <row r="27" spans="1:4" x14ac:dyDescent="0.25">
      <c r="A27" s="14" t="s">
        <v>172</v>
      </c>
      <c r="B27" s="14" t="s">
        <v>173</v>
      </c>
      <c r="C27" s="14" t="s">
        <v>126</v>
      </c>
      <c r="D27" s="14" t="s">
        <v>174</v>
      </c>
    </row>
    <row r="28" spans="1:4" x14ac:dyDescent="0.25">
      <c r="A28" s="14" t="s">
        <v>175</v>
      </c>
      <c r="B28" s="14" t="s">
        <v>176</v>
      </c>
      <c r="C28" s="14" t="s">
        <v>126</v>
      </c>
      <c r="D28" s="14" t="s">
        <v>177</v>
      </c>
    </row>
    <row r="29" spans="1:4" x14ac:dyDescent="0.25">
      <c r="A29" s="14" t="s">
        <v>178</v>
      </c>
      <c r="B29" s="14" t="s">
        <v>179</v>
      </c>
      <c r="C29" s="14" t="s">
        <v>148</v>
      </c>
      <c r="D29" s="14" t="s">
        <v>180</v>
      </c>
    </row>
    <row r="30" spans="1:4" x14ac:dyDescent="0.25">
      <c r="A30" s="14" t="s">
        <v>181</v>
      </c>
      <c r="B30" s="14" t="s">
        <v>182</v>
      </c>
      <c r="C30" s="14" t="s">
        <v>152</v>
      </c>
      <c r="D30" s="14" t="s">
        <v>183</v>
      </c>
    </row>
    <row r="31" spans="1:4" x14ac:dyDescent="0.25">
      <c r="A31" s="14" t="s">
        <v>184</v>
      </c>
      <c r="B31" s="14" t="s">
        <v>185</v>
      </c>
      <c r="C31" s="14" t="s">
        <v>119</v>
      </c>
      <c r="D31" s="14" t="s">
        <v>186</v>
      </c>
    </row>
    <row r="32" spans="1:4" x14ac:dyDescent="0.25">
      <c r="A32" s="14" t="s">
        <v>187</v>
      </c>
      <c r="B32" s="14" t="s">
        <v>188</v>
      </c>
      <c r="C32" s="14" t="s">
        <v>119</v>
      </c>
      <c r="D32" s="14" t="s">
        <v>189</v>
      </c>
    </row>
    <row r="33" spans="1:4" x14ac:dyDescent="0.25">
      <c r="A33" s="14" t="s">
        <v>190</v>
      </c>
      <c r="B33" s="14" t="s">
        <v>191</v>
      </c>
      <c r="C33" s="14" t="s">
        <v>192</v>
      </c>
      <c r="D33" s="14" t="s">
        <v>193</v>
      </c>
    </row>
    <row r="34" spans="1:4" x14ac:dyDescent="0.25">
      <c r="A34" s="14" t="s">
        <v>194</v>
      </c>
      <c r="B34" s="14" t="s">
        <v>195</v>
      </c>
      <c r="C34" s="14" t="s">
        <v>97</v>
      </c>
      <c r="D34" s="14" t="s">
        <v>196</v>
      </c>
    </row>
    <row r="35" spans="1:4" x14ac:dyDescent="0.25">
      <c r="A35" s="14" t="s">
        <v>197</v>
      </c>
      <c r="B35" s="14" t="s">
        <v>198</v>
      </c>
      <c r="C35" s="14" t="s">
        <v>119</v>
      </c>
      <c r="D35" s="14" t="s">
        <v>199</v>
      </c>
    </row>
    <row r="36" spans="1:4" x14ac:dyDescent="0.25">
      <c r="A36" s="14" t="s">
        <v>200</v>
      </c>
      <c r="B36" s="14" t="s">
        <v>201</v>
      </c>
      <c r="C36" s="14" t="s">
        <v>93</v>
      </c>
      <c r="D36" s="14" t="s">
        <v>202</v>
      </c>
    </row>
    <row r="37" spans="1:4" x14ac:dyDescent="0.25">
      <c r="A37" s="14" t="s">
        <v>203</v>
      </c>
      <c r="B37" s="14" t="s">
        <v>204</v>
      </c>
      <c r="C37" s="14" t="s">
        <v>152</v>
      </c>
      <c r="D37" s="14" t="s">
        <v>205</v>
      </c>
    </row>
    <row r="38" spans="1:4" x14ac:dyDescent="0.25">
      <c r="A38" s="14" t="s">
        <v>206</v>
      </c>
      <c r="B38" s="14" t="s">
        <v>207</v>
      </c>
      <c r="C38" s="14" t="s">
        <v>126</v>
      </c>
      <c r="D38" s="14" t="s">
        <v>208</v>
      </c>
    </row>
    <row r="39" spans="1:4" x14ac:dyDescent="0.25">
      <c r="A39" s="14" t="s">
        <v>209</v>
      </c>
      <c r="B39" s="14" t="s">
        <v>210</v>
      </c>
      <c r="C39" s="14" t="s">
        <v>211</v>
      </c>
      <c r="D39" s="14" t="s">
        <v>212</v>
      </c>
    </row>
    <row r="40" spans="1:4" x14ac:dyDescent="0.25">
      <c r="A40" s="14" t="s">
        <v>213</v>
      </c>
      <c r="B40" s="14" t="s">
        <v>214</v>
      </c>
      <c r="C40" s="14" t="s">
        <v>211</v>
      </c>
      <c r="D40" s="14" t="s">
        <v>215</v>
      </c>
    </row>
    <row r="41" spans="1:4" x14ac:dyDescent="0.25">
      <c r="A41" s="14" t="s">
        <v>216</v>
      </c>
      <c r="B41" s="14" t="s">
        <v>217</v>
      </c>
      <c r="C41" s="14" t="s">
        <v>119</v>
      </c>
      <c r="D41" s="14" t="s">
        <v>218</v>
      </c>
    </row>
    <row r="42" spans="1:4" x14ac:dyDescent="0.25">
      <c r="A42" s="14" t="s">
        <v>219</v>
      </c>
      <c r="B42" s="14" t="s">
        <v>220</v>
      </c>
      <c r="C42" s="14" t="s">
        <v>211</v>
      </c>
      <c r="D42" s="14" t="s">
        <v>221</v>
      </c>
    </row>
    <row r="43" spans="1:4" x14ac:dyDescent="0.25">
      <c r="A43" s="14" t="s">
        <v>222</v>
      </c>
      <c r="B43" s="14" t="s">
        <v>223</v>
      </c>
      <c r="C43" s="14" t="s">
        <v>119</v>
      </c>
      <c r="D43" s="14" t="s">
        <v>224</v>
      </c>
    </row>
    <row r="44" spans="1:4" x14ac:dyDescent="0.25">
      <c r="A44" s="14" t="s">
        <v>225</v>
      </c>
      <c r="B44" s="14" t="s">
        <v>226</v>
      </c>
      <c r="C44" s="14" t="s">
        <v>211</v>
      </c>
      <c r="D44" s="14" t="s">
        <v>227</v>
      </c>
    </row>
    <row r="45" spans="1:4" x14ac:dyDescent="0.25">
      <c r="A45" s="14" t="s">
        <v>228</v>
      </c>
      <c r="B45" s="14" t="s">
        <v>229</v>
      </c>
      <c r="C45" s="14" t="s">
        <v>211</v>
      </c>
      <c r="D45" s="14" t="s">
        <v>230</v>
      </c>
    </row>
    <row r="46" spans="1:4" x14ac:dyDescent="0.25">
      <c r="A46" s="14" t="s">
        <v>231</v>
      </c>
      <c r="B46" s="14" t="s">
        <v>232</v>
      </c>
      <c r="C46" s="14" t="s">
        <v>211</v>
      </c>
      <c r="D46" s="14" t="s">
        <v>233</v>
      </c>
    </row>
    <row r="47" spans="1:4" x14ac:dyDescent="0.25">
      <c r="A47" s="14" t="s">
        <v>234</v>
      </c>
      <c r="B47" s="14" t="s">
        <v>235</v>
      </c>
      <c r="C47" s="14" t="s">
        <v>119</v>
      </c>
      <c r="D47" s="14" t="s">
        <v>236</v>
      </c>
    </row>
    <row r="48" spans="1:4" x14ac:dyDescent="0.25">
      <c r="A48" s="14" t="s">
        <v>237</v>
      </c>
      <c r="B48" s="14" t="s">
        <v>238</v>
      </c>
      <c r="C48" s="14" t="s">
        <v>119</v>
      </c>
      <c r="D48" s="14" t="s">
        <v>239</v>
      </c>
    </row>
    <row r="49" spans="1:4" x14ac:dyDescent="0.25">
      <c r="A49" s="14" t="s">
        <v>240</v>
      </c>
      <c r="B49" s="14" t="s">
        <v>241</v>
      </c>
      <c r="C49" s="14" t="s">
        <v>97</v>
      </c>
      <c r="D49" s="14" t="s">
        <v>242</v>
      </c>
    </row>
    <row r="50" spans="1:4" x14ac:dyDescent="0.25">
      <c r="A50" s="14" t="s">
        <v>243</v>
      </c>
      <c r="B50" s="14" t="s">
        <v>244</v>
      </c>
      <c r="C50" s="14" t="s">
        <v>152</v>
      </c>
      <c r="D50" s="14" t="s">
        <v>245</v>
      </c>
    </row>
    <row r="51" spans="1:4" x14ac:dyDescent="0.25">
      <c r="A51" s="14" t="s">
        <v>246</v>
      </c>
      <c r="B51" s="14" t="s">
        <v>247</v>
      </c>
      <c r="C51" s="14" t="s">
        <v>119</v>
      </c>
      <c r="D51" s="14" t="s">
        <v>248</v>
      </c>
    </row>
    <row r="52" spans="1:4" x14ac:dyDescent="0.25">
      <c r="A52" s="14" t="s">
        <v>249</v>
      </c>
      <c r="B52" s="14" t="s">
        <v>250</v>
      </c>
      <c r="C52" s="14" t="s">
        <v>126</v>
      </c>
      <c r="D52" s="14" t="s">
        <v>251</v>
      </c>
    </row>
    <row r="53" spans="1:4" x14ac:dyDescent="0.25">
      <c r="A53" s="14" t="s">
        <v>252</v>
      </c>
      <c r="B53" s="14" t="s">
        <v>253</v>
      </c>
      <c r="C53" s="14" t="s">
        <v>126</v>
      </c>
      <c r="D53" s="14" t="s">
        <v>254</v>
      </c>
    </row>
    <row r="54" spans="1:4" x14ac:dyDescent="0.25">
      <c r="A54" s="14" t="s">
        <v>255</v>
      </c>
      <c r="B54" s="14" t="s">
        <v>256</v>
      </c>
      <c r="C54" s="14" t="s">
        <v>126</v>
      </c>
      <c r="D54" s="14" t="s">
        <v>257</v>
      </c>
    </row>
    <row r="55" spans="1:4" x14ac:dyDescent="0.25">
      <c r="A55" s="14" t="s">
        <v>258</v>
      </c>
      <c r="B55" s="14" t="s">
        <v>259</v>
      </c>
      <c r="C55" s="14" t="s">
        <v>97</v>
      </c>
      <c r="D55" s="14" t="s">
        <v>260</v>
      </c>
    </row>
    <row r="56" spans="1:4" x14ac:dyDescent="0.25">
      <c r="A56" s="14" t="s">
        <v>261</v>
      </c>
      <c r="B56" s="14" t="s">
        <v>262</v>
      </c>
      <c r="C56" s="14" t="s">
        <v>126</v>
      </c>
      <c r="D56" s="14" t="s">
        <v>263</v>
      </c>
    </row>
    <row r="57" spans="1:4" x14ac:dyDescent="0.25">
      <c r="A57" s="14" t="s">
        <v>264</v>
      </c>
      <c r="B57" s="14" t="s">
        <v>265</v>
      </c>
      <c r="C57" s="14" t="s">
        <v>266</v>
      </c>
      <c r="D57" s="14" t="s">
        <v>267</v>
      </c>
    </row>
    <row r="58" spans="1:4" x14ac:dyDescent="0.25">
      <c r="A58" s="14" t="s">
        <v>268</v>
      </c>
      <c r="B58" s="14" t="s">
        <v>269</v>
      </c>
      <c r="C58" s="14" t="s">
        <v>93</v>
      </c>
      <c r="D58" s="14" t="s">
        <v>270</v>
      </c>
    </row>
    <row r="59" spans="1:4" x14ac:dyDescent="0.25">
      <c r="A59" s="14" t="s">
        <v>271</v>
      </c>
      <c r="B59" s="14" t="s">
        <v>272</v>
      </c>
      <c r="C59" s="14" t="s">
        <v>266</v>
      </c>
      <c r="D59" s="14" t="s">
        <v>273</v>
      </c>
    </row>
    <row r="60" spans="1:4" x14ac:dyDescent="0.25">
      <c r="A60" s="14" t="s">
        <v>274</v>
      </c>
      <c r="B60" s="14" t="s">
        <v>275</v>
      </c>
      <c r="C60" s="14" t="s">
        <v>266</v>
      </c>
      <c r="D60" s="14" t="s">
        <v>276</v>
      </c>
    </row>
    <row r="61" spans="1:4" x14ac:dyDescent="0.25">
      <c r="A61" s="14" t="s">
        <v>277</v>
      </c>
      <c r="B61" s="14" t="s">
        <v>278</v>
      </c>
      <c r="C61" s="14" t="s">
        <v>93</v>
      </c>
      <c r="D61" s="14" t="s">
        <v>279</v>
      </c>
    </row>
    <row r="62" spans="1:4" x14ac:dyDescent="0.25">
      <c r="A62" s="14" t="s">
        <v>280</v>
      </c>
      <c r="B62" s="14" t="s">
        <v>281</v>
      </c>
      <c r="C62" s="14" t="s">
        <v>93</v>
      </c>
      <c r="D62" s="14" t="s">
        <v>282</v>
      </c>
    </row>
    <row r="63" spans="1:4" x14ac:dyDescent="0.25">
      <c r="A63" s="14" t="s">
        <v>283</v>
      </c>
      <c r="B63" s="14" t="s">
        <v>284</v>
      </c>
      <c r="C63" s="14" t="s">
        <v>93</v>
      </c>
      <c r="D63" s="14" t="s">
        <v>285</v>
      </c>
    </row>
    <row r="64" spans="1:4" x14ac:dyDescent="0.25">
      <c r="A64" s="14" t="s">
        <v>286</v>
      </c>
      <c r="B64" s="14" t="s">
        <v>287</v>
      </c>
      <c r="C64" s="14" t="s">
        <v>119</v>
      </c>
      <c r="D64" s="14" t="s">
        <v>288</v>
      </c>
    </row>
    <row r="65" spans="1:4" x14ac:dyDescent="0.25">
      <c r="A65" s="14" t="s">
        <v>289</v>
      </c>
      <c r="B65" s="14" t="s">
        <v>290</v>
      </c>
      <c r="C65" s="14" t="s">
        <v>126</v>
      </c>
      <c r="D65" s="14" t="s">
        <v>291</v>
      </c>
    </row>
    <row r="66" spans="1:4" x14ac:dyDescent="0.25">
      <c r="A66" s="14" t="s">
        <v>292</v>
      </c>
      <c r="B66" s="14" t="s">
        <v>293</v>
      </c>
      <c r="C66" s="14" t="s">
        <v>126</v>
      </c>
      <c r="D66" s="14" t="s">
        <v>294</v>
      </c>
    </row>
    <row r="67" spans="1:4" x14ac:dyDescent="0.25">
      <c r="A67" s="14" t="s">
        <v>295</v>
      </c>
      <c r="B67" s="14" t="s">
        <v>296</v>
      </c>
      <c r="C67" s="14" t="s">
        <v>126</v>
      </c>
      <c r="D67" s="14" t="s">
        <v>297</v>
      </c>
    </row>
    <row r="68" spans="1:4" x14ac:dyDescent="0.25">
      <c r="A68" s="14" t="s">
        <v>298</v>
      </c>
      <c r="B68" s="14" t="s">
        <v>299</v>
      </c>
      <c r="C68" s="14" t="s">
        <v>93</v>
      </c>
      <c r="D68" s="14" t="s">
        <v>300</v>
      </c>
    </row>
    <row r="69" spans="1:4" x14ac:dyDescent="0.25">
      <c r="A69" s="14" t="s">
        <v>301</v>
      </c>
      <c r="B69" s="14" t="s">
        <v>302</v>
      </c>
      <c r="C69" s="14" t="s">
        <v>97</v>
      </c>
      <c r="D69" s="14" t="s">
        <v>303</v>
      </c>
    </row>
    <row r="70" spans="1:4" x14ac:dyDescent="0.25">
      <c r="A70" s="14" t="s">
        <v>304</v>
      </c>
      <c r="B70" s="14" t="s">
        <v>305</v>
      </c>
      <c r="C70" s="14" t="s">
        <v>97</v>
      </c>
      <c r="D70" s="14" t="s">
        <v>306</v>
      </c>
    </row>
    <row r="71" spans="1:4" x14ac:dyDescent="0.25">
      <c r="A71" s="14" t="s">
        <v>307</v>
      </c>
      <c r="B71" s="14" t="s">
        <v>308</v>
      </c>
      <c r="C71" s="14" t="s">
        <v>126</v>
      </c>
      <c r="D71" s="14" t="s">
        <v>309</v>
      </c>
    </row>
    <row r="72" spans="1:4" x14ac:dyDescent="0.25">
      <c r="A72" s="14" t="s">
        <v>310</v>
      </c>
      <c r="B72" s="14" t="s">
        <v>311</v>
      </c>
      <c r="C72" s="14" t="s">
        <v>97</v>
      </c>
      <c r="D72" s="14" t="s">
        <v>312</v>
      </c>
    </row>
    <row r="73" spans="1:4" x14ac:dyDescent="0.25">
      <c r="A73" s="14" t="s">
        <v>313</v>
      </c>
      <c r="B73" s="14" t="s">
        <v>314</v>
      </c>
      <c r="C73" s="14" t="s">
        <v>93</v>
      </c>
      <c r="D73" s="14" t="s">
        <v>315</v>
      </c>
    </row>
    <row r="74" spans="1:4" x14ac:dyDescent="0.25">
      <c r="A74" s="14" t="s">
        <v>316</v>
      </c>
      <c r="B74" s="14" t="s">
        <v>317</v>
      </c>
      <c r="C74" s="14" t="s">
        <v>126</v>
      </c>
      <c r="D74" s="14" t="s">
        <v>318</v>
      </c>
    </row>
    <row r="75" spans="1:4" x14ac:dyDescent="0.25">
      <c r="A75" s="14" t="s">
        <v>319</v>
      </c>
      <c r="B75" s="14" t="s">
        <v>320</v>
      </c>
      <c r="C75" s="14" t="s">
        <v>320</v>
      </c>
      <c r="D75" s="14" t="s">
        <v>321</v>
      </c>
    </row>
    <row r="76" spans="1:4" x14ac:dyDescent="0.25">
      <c r="A76" s="14" t="s">
        <v>322</v>
      </c>
      <c r="B76" s="14" t="s">
        <v>323</v>
      </c>
      <c r="C76" s="14" t="s">
        <v>119</v>
      </c>
      <c r="D76" s="14" t="s">
        <v>324</v>
      </c>
    </row>
    <row r="77" spans="1:4" x14ac:dyDescent="0.25">
      <c r="A77" s="14" t="s">
        <v>325</v>
      </c>
      <c r="B77" s="14" t="s">
        <v>326</v>
      </c>
      <c r="C77" s="14" t="s">
        <v>126</v>
      </c>
      <c r="D77" s="14" t="s">
        <v>327</v>
      </c>
    </row>
    <row r="78" spans="1:4" x14ac:dyDescent="0.25">
      <c r="A78" s="14" t="s">
        <v>328</v>
      </c>
      <c r="B78" s="14" t="s">
        <v>329</v>
      </c>
      <c r="C78" s="14" t="s">
        <v>126</v>
      </c>
      <c r="D78" s="14" t="s">
        <v>330</v>
      </c>
    </row>
    <row r="79" spans="1:4" x14ac:dyDescent="0.25">
      <c r="A79" s="14" t="s">
        <v>331</v>
      </c>
      <c r="B79" s="14" t="s">
        <v>332</v>
      </c>
      <c r="C79" s="14" t="s">
        <v>126</v>
      </c>
      <c r="D79" s="14" t="s">
        <v>333</v>
      </c>
    </row>
    <row r="80" spans="1:4" x14ac:dyDescent="0.25">
      <c r="A80" s="14" t="s">
        <v>334</v>
      </c>
      <c r="B80" s="14" t="s">
        <v>335</v>
      </c>
      <c r="C80" s="14" t="s">
        <v>126</v>
      </c>
      <c r="D80" s="14" t="s">
        <v>336</v>
      </c>
    </row>
    <row r="81" spans="1:4" x14ac:dyDescent="0.25">
      <c r="A81" s="14" t="s">
        <v>340</v>
      </c>
      <c r="B81" s="14" t="s">
        <v>341</v>
      </c>
      <c r="C81" s="14" t="s">
        <v>192</v>
      </c>
      <c r="D81" s="14" t="s">
        <v>342</v>
      </c>
    </row>
    <row r="82" spans="1:4" x14ac:dyDescent="0.25">
      <c r="A82" s="14" t="s">
        <v>337</v>
      </c>
      <c r="B82" s="14" t="s">
        <v>338</v>
      </c>
      <c r="C82" s="14" t="s">
        <v>126</v>
      </c>
      <c r="D82" s="14" t="s">
        <v>339</v>
      </c>
    </row>
    <row r="83" spans="1:4" x14ac:dyDescent="0.25">
      <c r="A83" s="14" t="s">
        <v>343</v>
      </c>
      <c r="B83" s="14" t="s">
        <v>344</v>
      </c>
      <c r="C83" s="14" t="s">
        <v>126</v>
      </c>
      <c r="D83" s="14" t="s">
        <v>345</v>
      </c>
    </row>
    <row r="84" spans="1:4" x14ac:dyDescent="0.25">
      <c r="A84" s="14" t="s">
        <v>346</v>
      </c>
      <c r="B84" s="14" t="s">
        <v>347</v>
      </c>
      <c r="C84" s="14" t="s">
        <v>192</v>
      </c>
      <c r="D84" s="14" t="s">
        <v>348</v>
      </c>
    </row>
    <row r="85" spans="1:4" x14ac:dyDescent="0.25">
      <c r="A85" s="14" t="s">
        <v>349</v>
      </c>
      <c r="B85" s="14" t="s">
        <v>350</v>
      </c>
      <c r="C85" s="14" t="s">
        <v>192</v>
      </c>
      <c r="D85" s="14" t="s">
        <v>351</v>
      </c>
    </row>
    <row r="86" spans="1:4" x14ac:dyDescent="0.25">
      <c r="A86" s="14" t="s">
        <v>352</v>
      </c>
      <c r="B86" s="14" t="s">
        <v>353</v>
      </c>
      <c r="C86" s="14" t="s">
        <v>126</v>
      </c>
      <c r="D86" s="14" t="s">
        <v>354</v>
      </c>
    </row>
    <row r="87" spans="1:4" x14ac:dyDescent="0.25">
      <c r="A87" s="14" t="s">
        <v>355</v>
      </c>
      <c r="B87" s="14" t="s">
        <v>356</v>
      </c>
      <c r="C87" s="14" t="s">
        <v>126</v>
      </c>
      <c r="D87" s="14" t="s">
        <v>357</v>
      </c>
    </row>
    <row r="88" spans="1:4" x14ac:dyDescent="0.25">
      <c r="A88" s="14" t="s">
        <v>358</v>
      </c>
      <c r="B88" s="14" t="s">
        <v>359</v>
      </c>
      <c r="C88" s="14" t="s">
        <v>126</v>
      </c>
      <c r="D88" s="14" t="s">
        <v>360</v>
      </c>
    </row>
    <row r="89" spans="1:4" x14ac:dyDescent="0.25">
      <c r="A89" s="14" t="s">
        <v>361</v>
      </c>
      <c r="B89" s="14" t="s">
        <v>362</v>
      </c>
      <c r="C89" s="14" t="s">
        <v>192</v>
      </c>
      <c r="D89" s="14" t="s">
        <v>363</v>
      </c>
    </row>
    <row r="90" spans="1:4" x14ac:dyDescent="0.25">
      <c r="A90" s="14" t="s">
        <v>364</v>
      </c>
      <c r="B90" s="14" t="s">
        <v>365</v>
      </c>
      <c r="C90" s="14" t="s">
        <v>192</v>
      </c>
      <c r="D90" s="14" t="s">
        <v>366</v>
      </c>
    </row>
    <row r="91" spans="1:4" x14ac:dyDescent="0.25">
      <c r="A91" s="14" t="s">
        <v>367</v>
      </c>
      <c r="B91" s="14" t="s">
        <v>368</v>
      </c>
      <c r="C91" s="14" t="s">
        <v>152</v>
      </c>
      <c r="D91" s="14" t="s">
        <v>369</v>
      </c>
    </row>
    <row r="92" spans="1:4" x14ac:dyDescent="0.25">
      <c r="A92" s="14" t="s">
        <v>370</v>
      </c>
      <c r="B92" s="14" t="s">
        <v>371</v>
      </c>
      <c r="C92" s="14" t="s">
        <v>152</v>
      </c>
      <c r="D92" s="14" t="s">
        <v>372</v>
      </c>
    </row>
    <row r="93" spans="1:4" x14ac:dyDescent="0.25">
      <c r="A93" s="14" t="s">
        <v>373</v>
      </c>
      <c r="B93" s="14" t="s">
        <v>374</v>
      </c>
      <c r="C93" s="14" t="s">
        <v>97</v>
      </c>
      <c r="D93" s="14" t="s">
        <v>375</v>
      </c>
    </row>
    <row r="94" spans="1:4" x14ac:dyDescent="0.25">
      <c r="A94" s="14" t="s">
        <v>376</v>
      </c>
      <c r="B94" s="14" t="s">
        <v>377</v>
      </c>
      <c r="C94" s="14" t="s">
        <v>126</v>
      </c>
      <c r="D94" s="14" t="s">
        <v>378</v>
      </c>
    </row>
    <row r="95" spans="1:4" x14ac:dyDescent="0.25">
      <c r="A95" s="14" t="s">
        <v>379</v>
      </c>
      <c r="B95" s="14" t="s">
        <v>380</v>
      </c>
      <c r="C95" s="14" t="s">
        <v>126</v>
      </c>
      <c r="D95" s="14" t="s">
        <v>381</v>
      </c>
    </row>
    <row r="96" spans="1:4" x14ac:dyDescent="0.25">
      <c r="A96" s="14" t="s">
        <v>382</v>
      </c>
      <c r="B96" s="14" t="s">
        <v>383</v>
      </c>
      <c r="C96" s="14" t="s">
        <v>97</v>
      </c>
      <c r="D96" s="14" t="s">
        <v>384</v>
      </c>
    </row>
    <row r="97" spans="1:4" x14ac:dyDescent="0.25">
      <c r="A97" s="14" t="s">
        <v>385</v>
      </c>
      <c r="B97" s="14" t="s">
        <v>386</v>
      </c>
      <c r="C97" s="14" t="s">
        <v>119</v>
      </c>
      <c r="D97" s="14" t="s">
        <v>387</v>
      </c>
    </row>
    <row r="98" spans="1:4" x14ac:dyDescent="0.25">
      <c r="A98" s="14" t="s">
        <v>388</v>
      </c>
      <c r="B98" s="14" t="s">
        <v>389</v>
      </c>
      <c r="C98" s="14" t="s">
        <v>119</v>
      </c>
      <c r="D98" s="14" t="s">
        <v>390</v>
      </c>
    </row>
    <row r="99" spans="1:4" x14ac:dyDescent="0.25">
      <c r="A99" s="14" t="s">
        <v>391</v>
      </c>
      <c r="B99" s="14" t="s">
        <v>392</v>
      </c>
      <c r="C99" s="14" t="s">
        <v>93</v>
      </c>
      <c r="D99" s="14" t="s">
        <v>393</v>
      </c>
    </row>
    <row r="100" spans="1:4" x14ac:dyDescent="0.25">
      <c r="A100" s="14" t="s">
        <v>394</v>
      </c>
      <c r="B100" s="14" t="s">
        <v>395</v>
      </c>
      <c r="C100" s="14" t="s">
        <v>93</v>
      </c>
      <c r="D100" s="14" t="s">
        <v>396</v>
      </c>
    </row>
    <row r="101" spans="1:4" x14ac:dyDescent="0.25">
      <c r="A101" s="14" t="s">
        <v>397</v>
      </c>
      <c r="B101" s="14" t="s">
        <v>398</v>
      </c>
      <c r="C101" s="14" t="s">
        <v>93</v>
      </c>
      <c r="D101" s="14" t="s">
        <v>399</v>
      </c>
    </row>
    <row r="102" spans="1:4" x14ac:dyDescent="0.25">
      <c r="A102" s="14" t="s">
        <v>400</v>
      </c>
      <c r="B102" s="14" t="s">
        <v>401</v>
      </c>
      <c r="C102" s="14" t="s">
        <v>119</v>
      </c>
      <c r="D102" s="14" t="s">
        <v>402</v>
      </c>
    </row>
    <row r="103" spans="1:4" x14ac:dyDescent="0.25">
      <c r="A103" s="14" t="s">
        <v>403</v>
      </c>
      <c r="B103" s="14" t="s">
        <v>404</v>
      </c>
      <c r="C103" s="14" t="s">
        <v>126</v>
      </c>
      <c r="D103" s="14" t="s">
        <v>405</v>
      </c>
    </row>
    <row r="104" spans="1:4" x14ac:dyDescent="0.25">
      <c r="A104" s="14" t="s">
        <v>406</v>
      </c>
      <c r="B104" s="14" t="s">
        <v>407</v>
      </c>
      <c r="C104" s="14" t="s">
        <v>126</v>
      </c>
      <c r="D104" s="14" t="s">
        <v>408</v>
      </c>
    </row>
    <row r="105" spans="1:4" x14ac:dyDescent="0.25">
      <c r="A105" s="14" t="s">
        <v>409</v>
      </c>
      <c r="B105" s="14" t="s">
        <v>410</v>
      </c>
      <c r="C105" s="14" t="s">
        <v>119</v>
      </c>
      <c r="D105" s="14" t="s">
        <v>411</v>
      </c>
    </row>
    <row r="106" spans="1:4" x14ac:dyDescent="0.25">
      <c r="A106" s="14" t="s">
        <v>412</v>
      </c>
      <c r="B106" s="14" t="s">
        <v>413</v>
      </c>
      <c r="C106" s="14" t="s">
        <v>126</v>
      </c>
      <c r="D106" s="14" t="s">
        <v>414</v>
      </c>
    </row>
    <row r="107" spans="1:4" x14ac:dyDescent="0.25">
      <c r="A107" s="14" t="s">
        <v>415</v>
      </c>
      <c r="B107" s="14" t="s">
        <v>416</v>
      </c>
      <c r="C107" s="14" t="s">
        <v>126</v>
      </c>
      <c r="D107" s="14" t="s">
        <v>417</v>
      </c>
    </row>
    <row r="108" spans="1:4" x14ac:dyDescent="0.25">
      <c r="A108" s="14" t="s">
        <v>418</v>
      </c>
      <c r="B108" s="14" t="s">
        <v>419</v>
      </c>
      <c r="C108" s="14" t="s">
        <v>126</v>
      </c>
      <c r="D108" s="14" t="s">
        <v>420</v>
      </c>
    </row>
    <row r="109" spans="1:4" x14ac:dyDescent="0.25">
      <c r="A109" s="14" t="s">
        <v>421</v>
      </c>
      <c r="B109" s="14" t="s">
        <v>422</v>
      </c>
      <c r="C109" s="14" t="s">
        <v>126</v>
      </c>
      <c r="D109" s="14" t="s">
        <v>423</v>
      </c>
    </row>
    <row r="110" spans="1:4" x14ac:dyDescent="0.25">
      <c r="A110" s="14" t="s">
        <v>424</v>
      </c>
      <c r="B110" s="14" t="s">
        <v>425</v>
      </c>
      <c r="C110" s="14" t="s">
        <v>126</v>
      </c>
      <c r="D110" s="14" t="s">
        <v>426</v>
      </c>
    </row>
    <row r="111" spans="1:4" x14ac:dyDescent="0.25">
      <c r="A111" s="14" t="s">
        <v>427</v>
      </c>
      <c r="B111" s="14" t="s">
        <v>428</v>
      </c>
      <c r="C111" s="14" t="s">
        <v>119</v>
      </c>
      <c r="D111" s="14" t="s">
        <v>429</v>
      </c>
    </row>
    <row r="112" spans="1:4" x14ac:dyDescent="0.25">
      <c r="A112" s="14" t="s">
        <v>430</v>
      </c>
      <c r="B112" s="14" t="s">
        <v>431</v>
      </c>
      <c r="C112" s="14" t="s">
        <v>126</v>
      </c>
      <c r="D112" s="14" t="s">
        <v>432</v>
      </c>
    </row>
    <row r="113" spans="1:4" x14ac:dyDescent="0.25">
      <c r="A113" s="14" t="s">
        <v>433</v>
      </c>
      <c r="B113" s="14" t="s">
        <v>434</v>
      </c>
      <c r="C113" s="14" t="s">
        <v>126</v>
      </c>
      <c r="D113" s="14" t="s">
        <v>435</v>
      </c>
    </row>
    <row r="114" spans="1:4" x14ac:dyDescent="0.25">
      <c r="A114" s="14" t="s">
        <v>436</v>
      </c>
      <c r="B114" s="14" t="s">
        <v>437</v>
      </c>
      <c r="C114" s="14" t="s">
        <v>126</v>
      </c>
      <c r="D114" s="14" t="s">
        <v>438</v>
      </c>
    </row>
    <row r="115" spans="1:4" x14ac:dyDescent="0.25">
      <c r="A115" s="14" t="s">
        <v>439</v>
      </c>
      <c r="B115" s="14" t="s">
        <v>440</v>
      </c>
      <c r="C115" s="14" t="s">
        <v>126</v>
      </c>
      <c r="D115" s="14" t="s">
        <v>441</v>
      </c>
    </row>
    <row r="116" spans="1:4" x14ac:dyDescent="0.25">
      <c r="A116" s="14" t="s">
        <v>442</v>
      </c>
      <c r="B116" s="14" t="s">
        <v>443</v>
      </c>
      <c r="C116" s="14" t="s">
        <v>119</v>
      </c>
      <c r="D116" s="14" t="s">
        <v>444</v>
      </c>
    </row>
    <row r="117" spans="1:4" x14ac:dyDescent="0.25">
      <c r="A117" s="14" t="s">
        <v>445</v>
      </c>
      <c r="B117" s="14" t="s">
        <v>446</v>
      </c>
      <c r="C117" s="14" t="s">
        <v>126</v>
      </c>
      <c r="D117" s="14" t="s">
        <v>447</v>
      </c>
    </row>
    <row r="118" spans="1:4" x14ac:dyDescent="0.25">
      <c r="A118" s="14" t="s">
        <v>448</v>
      </c>
      <c r="B118" s="14" t="s">
        <v>449</v>
      </c>
      <c r="C118" s="14" t="s">
        <v>126</v>
      </c>
      <c r="D118" s="14" t="s">
        <v>450</v>
      </c>
    </row>
    <row r="119" spans="1:4" x14ac:dyDescent="0.25">
      <c r="A119" s="14" t="s">
        <v>451</v>
      </c>
      <c r="B119" s="14" t="s">
        <v>452</v>
      </c>
      <c r="C119" s="14" t="s">
        <v>97</v>
      </c>
      <c r="D119" s="14" t="s">
        <v>453</v>
      </c>
    </row>
    <row r="120" spans="1:4" x14ac:dyDescent="0.25">
      <c r="A120" s="14" t="s">
        <v>454</v>
      </c>
      <c r="B120" s="14" t="s">
        <v>455</v>
      </c>
      <c r="C120" s="14" t="s">
        <v>119</v>
      </c>
      <c r="D120" s="14" t="s">
        <v>456</v>
      </c>
    </row>
    <row r="121" spans="1:4" x14ac:dyDescent="0.25">
      <c r="A121" s="14" t="s">
        <v>457</v>
      </c>
      <c r="B121" s="14" t="s">
        <v>458</v>
      </c>
      <c r="C121" s="14" t="s">
        <v>97</v>
      </c>
      <c r="D121" s="14" t="s">
        <v>459</v>
      </c>
    </row>
    <row r="122" spans="1:4" x14ac:dyDescent="0.25">
      <c r="A122" s="14" t="s">
        <v>460</v>
      </c>
      <c r="B122" s="14" t="s">
        <v>461</v>
      </c>
      <c r="C122" s="14" t="s">
        <v>462</v>
      </c>
      <c r="D122" s="14" t="s">
        <v>463</v>
      </c>
    </row>
    <row r="123" spans="1:4" x14ac:dyDescent="0.25">
      <c r="A123" s="14" t="s">
        <v>464</v>
      </c>
      <c r="B123" s="14" t="s">
        <v>465</v>
      </c>
      <c r="C123" s="14" t="s">
        <v>97</v>
      </c>
      <c r="D123" s="14" t="s">
        <v>466</v>
      </c>
    </row>
    <row r="124" spans="1:4" x14ac:dyDescent="0.25">
      <c r="A124" s="14" t="s">
        <v>467</v>
      </c>
      <c r="B124" s="14" t="s">
        <v>468</v>
      </c>
      <c r="C124" s="14" t="s">
        <v>97</v>
      </c>
      <c r="D124" s="14" t="s">
        <v>469</v>
      </c>
    </row>
    <row r="125" spans="1:4" x14ac:dyDescent="0.25">
      <c r="A125" s="14" t="s">
        <v>470</v>
      </c>
      <c r="B125" s="14" t="s">
        <v>471</v>
      </c>
      <c r="C125" s="14" t="s">
        <v>97</v>
      </c>
      <c r="D125" s="14" t="s">
        <v>472</v>
      </c>
    </row>
    <row r="126" spans="1:4" x14ac:dyDescent="0.25">
      <c r="A126" s="14" t="s">
        <v>473</v>
      </c>
      <c r="B126" s="14" t="s">
        <v>474</v>
      </c>
      <c r="C126" s="14" t="s">
        <v>152</v>
      </c>
      <c r="D126" s="14" t="s">
        <v>475</v>
      </c>
    </row>
    <row r="127" spans="1:4" x14ac:dyDescent="0.25">
      <c r="A127" s="14" t="s">
        <v>476</v>
      </c>
      <c r="B127" s="14" t="s">
        <v>477</v>
      </c>
      <c r="C127" s="14" t="s">
        <v>97</v>
      </c>
      <c r="D127" s="14" t="s">
        <v>478</v>
      </c>
    </row>
    <row r="128" spans="1:4" x14ac:dyDescent="0.25">
      <c r="A128" s="14" t="s">
        <v>479</v>
      </c>
      <c r="B128" s="14" t="s">
        <v>480</v>
      </c>
      <c r="C128" s="14" t="s">
        <v>93</v>
      </c>
      <c r="D128" s="14" t="s">
        <v>481</v>
      </c>
    </row>
    <row r="129" spans="1:4" x14ac:dyDescent="0.25">
      <c r="A129" s="14" t="s">
        <v>482</v>
      </c>
      <c r="B129" s="14" t="s">
        <v>483</v>
      </c>
      <c r="C129" s="14" t="s">
        <v>126</v>
      </c>
      <c r="D129" s="14" t="s">
        <v>484</v>
      </c>
    </row>
    <row r="130" spans="1:4" x14ac:dyDescent="0.25">
      <c r="A130" s="15" t="s">
        <v>951</v>
      </c>
      <c r="B130" s="15" t="s">
        <v>952</v>
      </c>
      <c r="C130" s="15" t="s">
        <v>953</v>
      </c>
      <c r="D130" s="15" t="s">
        <v>954</v>
      </c>
    </row>
    <row r="131" spans="1:4" x14ac:dyDescent="0.25">
      <c r="A131" s="14" t="s">
        <v>485</v>
      </c>
      <c r="B131" s="14" t="s">
        <v>486</v>
      </c>
      <c r="C131" s="14" t="s">
        <v>93</v>
      </c>
      <c r="D131" s="14" t="s">
        <v>487</v>
      </c>
    </row>
    <row r="132" spans="1:4" x14ac:dyDescent="0.25">
      <c r="A132" s="14" t="s">
        <v>488</v>
      </c>
      <c r="B132" s="14" t="s">
        <v>489</v>
      </c>
      <c r="C132" s="14" t="s">
        <v>93</v>
      </c>
      <c r="D132" s="14" t="s">
        <v>490</v>
      </c>
    </row>
    <row r="133" spans="1:4" x14ac:dyDescent="0.25">
      <c r="A133" s="14" t="s">
        <v>491</v>
      </c>
      <c r="B133" s="14" t="s">
        <v>492</v>
      </c>
      <c r="C133" s="14" t="s">
        <v>93</v>
      </c>
      <c r="D133" s="14" t="s">
        <v>493</v>
      </c>
    </row>
    <row r="134" spans="1:4" x14ac:dyDescent="0.25">
      <c r="A134" s="14" t="s">
        <v>494</v>
      </c>
      <c r="B134" s="14" t="s">
        <v>495</v>
      </c>
      <c r="C134" s="14" t="s">
        <v>93</v>
      </c>
      <c r="D134" s="14" t="s">
        <v>496</v>
      </c>
    </row>
    <row r="135" spans="1:4" x14ac:dyDescent="0.25">
      <c r="A135" s="14" t="s">
        <v>497</v>
      </c>
      <c r="B135" s="14" t="s">
        <v>498</v>
      </c>
      <c r="C135" s="14" t="s">
        <v>93</v>
      </c>
      <c r="D135" s="14" t="s">
        <v>499</v>
      </c>
    </row>
    <row r="136" spans="1:4" x14ac:dyDescent="0.25">
      <c r="A136" s="14" t="s">
        <v>500</v>
      </c>
      <c r="B136" s="14" t="s">
        <v>501</v>
      </c>
      <c r="C136" s="14" t="s">
        <v>93</v>
      </c>
      <c r="D136" s="14" t="s">
        <v>502</v>
      </c>
    </row>
    <row r="137" spans="1:4" x14ac:dyDescent="0.25">
      <c r="A137" s="14" t="s">
        <v>503</v>
      </c>
      <c r="B137" s="14" t="s">
        <v>504</v>
      </c>
      <c r="C137" s="14" t="s">
        <v>97</v>
      </c>
      <c r="D137" s="14" t="s">
        <v>505</v>
      </c>
    </row>
    <row r="138" spans="1:4" x14ac:dyDescent="0.25">
      <c r="A138" s="14" t="s">
        <v>506</v>
      </c>
      <c r="B138" s="14" t="s">
        <v>507</v>
      </c>
      <c r="C138" s="14" t="s">
        <v>97</v>
      </c>
      <c r="D138" s="14" t="s">
        <v>508</v>
      </c>
    </row>
    <row r="139" spans="1:4" x14ac:dyDescent="0.25">
      <c r="A139" s="14" t="s">
        <v>509</v>
      </c>
      <c r="B139" s="14" t="s">
        <v>510</v>
      </c>
      <c r="C139" s="14" t="s">
        <v>126</v>
      </c>
      <c r="D139" s="14" t="s">
        <v>511</v>
      </c>
    </row>
    <row r="140" spans="1:4" x14ac:dyDescent="0.25">
      <c r="A140" s="14" t="s">
        <v>512</v>
      </c>
      <c r="B140" s="14" t="s">
        <v>513</v>
      </c>
      <c r="C140" s="14" t="s">
        <v>97</v>
      </c>
      <c r="D140" s="14" t="s">
        <v>514</v>
      </c>
    </row>
    <row r="141" spans="1:4" x14ac:dyDescent="0.25">
      <c r="A141" s="14" t="s">
        <v>515</v>
      </c>
      <c r="B141" s="14" t="s">
        <v>516</v>
      </c>
      <c r="C141" s="14" t="s">
        <v>93</v>
      </c>
      <c r="D141" s="14" t="s">
        <v>517</v>
      </c>
    </row>
    <row r="142" spans="1:4" x14ac:dyDescent="0.25">
      <c r="A142" s="14" t="s">
        <v>518</v>
      </c>
      <c r="B142" s="14" t="s">
        <v>519</v>
      </c>
      <c r="C142" s="14" t="s">
        <v>93</v>
      </c>
      <c r="D142" s="14" t="s">
        <v>520</v>
      </c>
    </row>
    <row r="143" spans="1:4" x14ac:dyDescent="0.25">
      <c r="A143" s="14" t="s">
        <v>521</v>
      </c>
      <c r="B143" s="14" t="s">
        <v>522</v>
      </c>
      <c r="C143" s="14" t="s">
        <v>93</v>
      </c>
      <c r="D143" s="14" t="s">
        <v>523</v>
      </c>
    </row>
    <row r="144" spans="1:4" x14ac:dyDescent="0.25">
      <c r="A144" s="14" t="s">
        <v>524</v>
      </c>
      <c r="B144" s="14" t="s">
        <v>525</v>
      </c>
      <c r="C144" s="14" t="s">
        <v>93</v>
      </c>
      <c r="D144" s="14" t="s">
        <v>526</v>
      </c>
    </row>
    <row r="145" spans="1:4" x14ac:dyDescent="0.25">
      <c r="A145" s="14" t="s">
        <v>527</v>
      </c>
      <c r="B145" s="14" t="s">
        <v>528</v>
      </c>
      <c r="C145" s="14" t="s">
        <v>126</v>
      </c>
      <c r="D145" s="14" t="s">
        <v>529</v>
      </c>
    </row>
    <row r="146" spans="1:4" x14ac:dyDescent="0.25">
      <c r="A146" s="14" t="s">
        <v>530</v>
      </c>
      <c r="B146" s="14" t="s">
        <v>531</v>
      </c>
      <c r="C146" s="14" t="s">
        <v>93</v>
      </c>
      <c r="D146" s="14" t="s">
        <v>532</v>
      </c>
    </row>
    <row r="147" spans="1:4" x14ac:dyDescent="0.25">
      <c r="A147" s="14" t="s">
        <v>533</v>
      </c>
      <c r="B147" s="14" t="s">
        <v>534</v>
      </c>
      <c r="C147" s="14" t="s">
        <v>93</v>
      </c>
      <c r="D147" s="14" t="s">
        <v>535</v>
      </c>
    </row>
    <row r="148" spans="1:4" x14ac:dyDescent="0.25">
      <c r="A148" s="14" t="s">
        <v>536</v>
      </c>
      <c r="B148" s="14" t="s">
        <v>537</v>
      </c>
      <c r="C148" s="14" t="s">
        <v>93</v>
      </c>
      <c r="D148" s="14" t="s">
        <v>538</v>
      </c>
    </row>
    <row r="149" spans="1:4" x14ac:dyDescent="0.25">
      <c r="A149" s="14" t="s">
        <v>539</v>
      </c>
      <c r="B149" s="14" t="s">
        <v>540</v>
      </c>
      <c r="C149" s="14" t="s">
        <v>93</v>
      </c>
      <c r="D149" s="14" t="s">
        <v>541</v>
      </c>
    </row>
    <row r="150" spans="1:4" x14ac:dyDescent="0.25">
      <c r="A150" s="14" t="s">
        <v>542</v>
      </c>
      <c r="B150" s="14" t="s">
        <v>543</v>
      </c>
      <c r="C150" s="14" t="s">
        <v>544</v>
      </c>
      <c r="D150" s="14" t="s">
        <v>545</v>
      </c>
    </row>
    <row r="151" spans="1:4" x14ac:dyDescent="0.25">
      <c r="A151" s="14" t="s">
        <v>546</v>
      </c>
      <c r="B151" s="14" t="s">
        <v>547</v>
      </c>
      <c r="C151" s="14" t="s">
        <v>544</v>
      </c>
      <c r="D151" s="14" t="s">
        <v>548</v>
      </c>
    </row>
    <row r="152" spans="1:4" x14ac:dyDescent="0.25">
      <c r="A152" s="14" t="s">
        <v>549</v>
      </c>
      <c r="B152" s="14" t="s">
        <v>550</v>
      </c>
      <c r="C152" s="14" t="s">
        <v>93</v>
      </c>
      <c r="D152" s="14" t="s">
        <v>551</v>
      </c>
    </row>
    <row r="153" spans="1:4" x14ac:dyDescent="0.25">
      <c r="A153" s="14" t="s">
        <v>552</v>
      </c>
      <c r="B153" s="14" t="s">
        <v>553</v>
      </c>
      <c r="C153" s="14" t="s">
        <v>211</v>
      </c>
      <c r="D153" s="14" t="s">
        <v>554</v>
      </c>
    </row>
    <row r="154" spans="1:4" x14ac:dyDescent="0.25">
      <c r="A154" s="14" t="s">
        <v>555</v>
      </c>
      <c r="B154" s="14" t="s">
        <v>556</v>
      </c>
      <c r="C154" s="14" t="s">
        <v>557</v>
      </c>
      <c r="D154" s="14" t="s">
        <v>558</v>
      </c>
    </row>
    <row r="155" spans="1:4" x14ac:dyDescent="0.25">
      <c r="A155" s="14" t="s">
        <v>559</v>
      </c>
      <c r="B155" s="14" t="s">
        <v>560</v>
      </c>
      <c r="C155" s="14" t="s">
        <v>97</v>
      </c>
      <c r="D155" s="14" t="s">
        <v>561</v>
      </c>
    </row>
    <row r="156" spans="1:4" x14ac:dyDescent="0.25">
      <c r="A156" s="14" t="s">
        <v>562</v>
      </c>
      <c r="B156" s="14" t="s">
        <v>563</v>
      </c>
      <c r="C156" s="14" t="s">
        <v>126</v>
      </c>
      <c r="D156" s="14" t="s">
        <v>564</v>
      </c>
    </row>
    <row r="157" spans="1:4" x14ac:dyDescent="0.25">
      <c r="A157" s="14" t="s">
        <v>565</v>
      </c>
      <c r="B157" s="14" t="s">
        <v>566</v>
      </c>
      <c r="C157" s="14" t="s">
        <v>211</v>
      </c>
      <c r="D157" s="14" t="s">
        <v>567</v>
      </c>
    </row>
    <row r="158" spans="1:4" x14ac:dyDescent="0.25">
      <c r="A158" s="14" t="s">
        <v>568</v>
      </c>
      <c r="B158" s="14" t="s">
        <v>569</v>
      </c>
      <c r="C158" s="14" t="s">
        <v>557</v>
      </c>
      <c r="D158" s="14" t="s">
        <v>570</v>
      </c>
    </row>
    <row r="159" spans="1:4" x14ac:dyDescent="0.25">
      <c r="A159" s="14" t="s">
        <v>571</v>
      </c>
      <c r="B159" s="14" t="s">
        <v>572</v>
      </c>
      <c r="C159" s="14" t="s">
        <v>97</v>
      </c>
      <c r="D159" s="14" t="s">
        <v>573</v>
      </c>
    </row>
    <row r="160" spans="1:4" x14ac:dyDescent="0.25">
      <c r="A160" s="14" t="s">
        <v>574</v>
      </c>
      <c r="B160" s="14" t="s">
        <v>575</v>
      </c>
      <c r="C160" s="14" t="s">
        <v>97</v>
      </c>
      <c r="D160" s="14" t="s">
        <v>576</v>
      </c>
    </row>
    <row r="161" spans="1:4" x14ac:dyDescent="0.25">
      <c r="A161" s="14" t="s">
        <v>577</v>
      </c>
      <c r="B161" s="14" t="s">
        <v>578</v>
      </c>
      <c r="C161" s="14" t="s">
        <v>97</v>
      </c>
      <c r="D161" s="14" t="s">
        <v>579</v>
      </c>
    </row>
    <row r="162" spans="1:4" x14ac:dyDescent="0.25">
      <c r="A162" s="14" t="s">
        <v>580</v>
      </c>
      <c r="B162" s="14" t="s">
        <v>581</v>
      </c>
      <c r="C162" s="14" t="s">
        <v>211</v>
      </c>
      <c r="D162" s="14" t="s">
        <v>582</v>
      </c>
    </row>
    <row r="163" spans="1:4" x14ac:dyDescent="0.25">
      <c r="A163" s="14" t="s">
        <v>583</v>
      </c>
      <c r="B163" s="14" t="s">
        <v>584</v>
      </c>
      <c r="C163" s="14" t="s">
        <v>211</v>
      </c>
      <c r="D163" s="14" t="s">
        <v>585</v>
      </c>
    </row>
    <row r="164" spans="1:4" x14ac:dyDescent="0.25">
      <c r="A164" s="14" t="s">
        <v>586</v>
      </c>
      <c r="B164" s="14" t="s">
        <v>587</v>
      </c>
      <c r="C164" s="14" t="s">
        <v>97</v>
      </c>
      <c r="D164" s="14" t="s">
        <v>588</v>
      </c>
    </row>
    <row r="165" spans="1:4" x14ac:dyDescent="0.25">
      <c r="A165" s="14" t="s">
        <v>589</v>
      </c>
      <c r="B165" s="14" t="s">
        <v>590</v>
      </c>
      <c r="C165" s="14" t="s">
        <v>126</v>
      </c>
      <c r="D165" s="14" t="s">
        <v>591</v>
      </c>
    </row>
    <row r="166" spans="1:4" x14ac:dyDescent="0.25">
      <c r="A166" s="14" t="s">
        <v>592</v>
      </c>
      <c r="B166" s="14" t="s">
        <v>593</v>
      </c>
      <c r="C166" s="14" t="s">
        <v>211</v>
      </c>
      <c r="D166" s="14" t="s">
        <v>594</v>
      </c>
    </row>
    <row r="167" spans="1:4" x14ac:dyDescent="0.25">
      <c r="A167" s="14" t="s">
        <v>595</v>
      </c>
      <c r="B167" s="14" t="s">
        <v>596</v>
      </c>
      <c r="C167" s="14" t="s">
        <v>557</v>
      </c>
      <c r="D167" s="14" t="s">
        <v>597</v>
      </c>
    </row>
    <row r="168" spans="1:4" x14ac:dyDescent="0.25">
      <c r="A168" s="14" t="s">
        <v>598</v>
      </c>
      <c r="B168" s="14" t="s">
        <v>599</v>
      </c>
      <c r="C168" s="14" t="s">
        <v>211</v>
      </c>
      <c r="D168" s="14" t="s">
        <v>600</v>
      </c>
    </row>
    <row r="169" spans="1:4" x14ac:dyDescent="0.25">
      <c r="A169" s="14" t="s">
        <v>601</v>
      </c>
      <c r="B169" s="14" t="s">
        <v>602</v>
      </c>
      <c r="C169" s="14" t="s">
        <v>126</v>
      </c>
      <c r="D169" s="14" t="s">
        <v>603</v>
      </c>
    </row>
    <row r="170" spans="1:4" x14ac:dyDescent="0.25">
      <c r="A170" s="14" t="s">
        <v>604</v>
      </c>
      <c r="B170" s="14" t="s">
        <v>605</v>
      </c>
      <c r="C170" s="14" t="s">
        <v>97</v>
      </c>
      <c r="D170" s="14" t="s">
        <v>606</v>
      </c>
    </row>
    <row r="171" spans="1:4" x14ac:dyDescent="0.25">
      <c r="A171" s="14" t="s">
        <v>607</v>
      </c>
      <c r="B171" s="14" t="s">
        <v>608</v>
      </c>
      <c r="C171" s="14" t="s">
        <v>126</v>
      </c>
      <c r="D171" s="14" t="s">
        <v>609</v>
      </c>
    </row>
    <row r="172" spans="1:4" x14ac:dyDescent="0.25">
      <c r="A172" s="14" t="s">
        <v>610</v>
      </c>
      <c r="B172" s="14" t="s">
        <v>611</v>
      </c>
      <c r="C172" s="14" t="s">
        <v>97</v>
      </c>
      <c r="D172" s="14" t="s">
        <v>612</v>
      </c>
    </row>
    <row r="173" spans="1:4" x14ac:dyDescent="0.25">
      <c r="A173" s="14" t="s">
        <v>613</v>
      </c>
      <c r="B173" s="14" t="s">
        <v>614</v>
      </c>
      <c r="C173" s="14" t="s">
        <v>119</v>
      </c>
      <c r="D173" s="14" t="s">
        <v>615</v>
      </c>
    </row>
    <row r="174" spans="1:4" x14ac:dyDescent="0.25">
      <c r="A174" s="14" t="s">
        <v>616</v>
      </c>
      <c r="B174" s="14" t="s">
        <v>617</v>
      </c>
      <c r="C174" s="14" t="s">
        <v>93</v>
      </c>
      <c r="D174" s="14" t="s">
        <v>618</v>
      </c>
    </row>
    <row r="175" spans="1:4" x14ac:dyDescent="0.25">
      <c r="A175" s="14" t="s">
        <v>622</v>
      </c>
      <c r="B175" s="14" t="s">
        <v>623</v>
      </c>
      <c r="C175" s="14" t="s">
        <v>93</v>
      </c>
      <c r="D175" s="14" t="s">
        <v>624</v>
      </c>
    </row>
    <row r="176" spans="1:4" x14ac:dyDescent="0.25">
      <c r="A176" s="14" t="s">
        <v>625</v>
      </c>
      <c r="B176" s="14" t="s">
        <v>626</v>
      </c>
      <c r="C176" s="14" t="s">
        <v>93</v>
      </c>
      <c r="D176" s="14" t="s">
        <v>627</v>
      </c>
    </row>
    <row r="177" spans="1:4" x14ac:dyDescent="0.25">
      <c r="A177" s="14" t="s">
        <v>628</v>
      </c>
      <c r="B177" s="14" t="s">
        <v>629</v>
      </c>
      <c r="C177" s="14" t="s">
        <v>119</v>
      </c>
      <c r="D177" s="14" t="s">
        <v>630</v>
      </c>
    </row>
    <row r="178" spans="1:4" x14ac:dyDescent="0.25">
      <c r="A178" s="14" t="s">
        <v>619</v>
      </c>
      <c r="B178" s="14" t="s">
        <v>620</v>
      </c>
      <c r="C178" s="14" t="s">
        <v>93</v>
      </c>
      <c r="D178" s="14" t="s">
        <v>621</v>
      </c>
    </row>
    <row r="179" spans="1:4" x14ac:dyDescent="0.25">
      <c r="A179" s="14" t="s">
        <v>631</v>
      </c>
      <c r="B179" s="14" t="s">
        <v>632</v>
      </c>
      <c r="C179" s="14" t="s">
        <v>93</v>
      </c>
      <c r="D179" s="14" t="s">
        <v>633</v>
      </c>
    </row>
    <row r="180" spans="1:4" x14ac:dyDescent="0.25">
      <c r="A180" s="14" t="s">
        <v>634</v>
      </c>
      <c r="B180" s="14" t="s">
        <v>635</v>
      </c>
      <c r="C180" s="14" t="s">
        <v>126</v>
      </c>
      <c r="D180" s="14" t="s">
        <v>636</v>
      </c>
    </row>
    <row r="181" spans="1:4" x14ac:dyDescent="0.25">
      <c r="A181" s="14" t="s">
        <v>637</v>
      </c>
      <c r="B181" s="14" t="s">
        <v>638</v>
      </c>
      <c r="C181" s="14" t="s">
        <v>93</v>
      </c>
      <c r="D181" s="14" t="s">
        <v>639</v>
      </c>
    </row>
    <row r="182" spans="1:4" x14ac:dyDescent="0.25">
      <c r="A182" s="14" t="s">
        <v>640</v>
      </c>
      <c r="B182" s="14" t="s">
        <v>641</v>
      </c>
      <c r="C182" s="14" t="s">
        <v>93</v>
      </c>
      <c r="D182" s="14" t="s">
        <v>642</v>
      </c>
    </row>
    <row r="183" spans="1:4" x14ac:dyDescent="0.25">
      <c r="A183" s="14" t="s">
        <v>643</v>
      </c>
      <c r="B183" s="14" t="s">
        <v>644</v>
      </c>
      <c r="C183" s="14" t="s">
        <v>93</v>
      </c>
      <c r="D183" s="14" t="s">
        <v>645</v>
      </c>
    </row>
    <row r="184" spans="1:4" x14ac:dyDescent="0.25">
      <c r="A184" s="14" t="s">
        <v>646</v>
      </c>
      <c r="B184" s="14" t="s">
        <v>647</v>
      </c>
      <c r="C184" s="14" t="s">
        <v>93</v>
      </c>
      <c r="D184" s="14" t="s">
        <v>648</v>
      </c>
    </row>
    <row r="185" spans="1:4" x14ac:dyDescent="0.25">
      <c r="A185" s="14" t="s">
        <v>649</v>
      </c>
      <c r="B185" s="14" t="s">
        <v>650</v>
      </c>
      <c r="C185" s="14" t="s">
        <v>93</v>
      </c>
      <c r="D185" s="14" t="s">
        <v>651</v>
      </c>
    </row>
    <row r="186" spans="1:4" x14ac:dyDescent="0.25">
      <c r="A186" s="14" t="s">
        <v>652</v>
      </c>
      <c r="B186" s="14" t="s">
        <v>653</v>
      </c>
      <c r="C186" s="14" t="s">
        <v>93</v>
      </c>
      <c r="D186" s="14" t="s">
        <v>654</v>
      </c>
    </row>
    <row r="187" spans="1:4" x14ac:dyDescent="0.25">
      <c r="A187" s="14" t="s">
        <v>655</v>
      </c>
      <c r="B187" s="14" t="s">
        <v>656</v>
      </c>
      <c r="C187" s="14" t="s">
        <v>93</v>
      </c>
      <c r="D187" s="14" t="s">
        <v>657</v>
      </c>
    </row>
    <row r="188" spans="1:4" x14ac:dyDescent="0.25">
      <c r="A188" s="14" t="s">
        <v>658</v>
      </c>
      <c r="B188" s="14" t="s">
        <v>659</v>
      </c>
      <c r="C188" s="14" t="s">
        <v>93</v>
      </c>
      <c r="D188" s="14" t="s">
        <v>660</v>
      </c>
    </row>
    <row r="189" spans="1:4" x14ac:dyDescent="0.25">
      <c r="A189" s="14" t="s">
        <v>661</v>
      </c>
      <c r="B189" s="14" t="s">
        <v>662</v>
      </c>
      <c r="C189" s="14" t="s">
        <v>93</v>
      </c>
      <c r="D189" s="14" t="s">
        <v>663</v>
      </c>
    </row>
    <row r="190" spans="1:4" x14ac:dyDescent="0.25">
      <c r="A190" s="14" t="s">
        <v>664</v>
      </c>
      <c r="B190" s="14" t="s">
        <v>665</v>
      </c>
      <c r="C190" s="14" t="s">
        <v>93</v>
      </c>
      <c r="D190" s="14" t="s">
        <v>666</v>
      </c>
    </row>
    <row r="191" spans="1:4" x14ac:dyDescent="0.25">
      <c r="A191" s="14" t="s">
        <v>667</v>
      </c>
      <c r="B191" s="14" t="s">
        <v>668</v>
      </c>
      <c r="C191" s="14" t="s">
        <v>93</v>
      </c>
      <c r="D191" s="14" t="s">
        <v>669</v>
      </c>
    </row>
    <row r="192" spans="1:4" x14ac:dyDescent="0.25">
      <c r="A192" s="14" t="s">
        <v>670</v>
      </c>
      <c r="B192" s="14" t="s">
        <v>671</v>
      </c>
      <c r="C192" s="14" t="s">
        <v>93</v>
      </c>
      <c r="D192" s="14" t="s">
        <v>672</v>
      </c>
    </row>
    <row r="193" spans="1:4" x14ac:dyDescent="0.25">
      <c r="A193" s="14" t="s">
        <v>673</v>
      </c>
      <c r="B193" s="14" t="s">
        <v>674</v>
      </c>
      <c r="C193" s="14" t="s">
        <v>93</v>
      </c>
      <c r="D193" s="14" t="s">
        <v>675</v>
      </c>
    </row>
    <row r="194" spans="1:4" x14ac:dyDescent="0.25">
      <c r="A194" s="14" t="s">
        <v>676</v>
      </c>
      <c r="B194" s="14" t="s">
        <v>677</v>
      </c>
      <c r="C194" s="14" t="s">
        <v>93</v>
      </c>
      <c r="D194" s="14" t="s">
        <v>678</v>
      </c>
    </row>
    <row r="195" spans="1:4" x14ac:dyDescent="0.25">
      <c r="A195" s="14" t="s">
        <v>679</v>
      </c>
      <c r="B195" s="14" t="s">
        <v>680</v>
      </c>
      <c r="C195" s="14" t="s">
        <v>93</v>
      </c>
      <c r="D195" s="14" t="s">
        <v>681</v>
      </c>
    </row>
    <row r="196" spans="1:4" x14ac:dyDescent="0.25">
      <c r="A196" s="14" t="s">
        <v>682</v>
      </c>
      <c r="B196" s="14" t="s">
        <v>683</v>
      </c>
      <c r="C196" s="14" t="s">
        <v>93</v>
      </c>
      <c r="D196" s="14" t="s">
        <v>684</v>
      </c>
    </row>
    <row r="197" spans="1:4" x14ac:dyDescent="0.25">
      <c r="A197" s="14" t="s">
        <v>685</v>
      </c>
      <c r="B197" s="14" t="s">
        <v>686</v>
      </c>
      <c r="C197" s="14" t="s">
        <v>93</v>
      </c>
      <c r="D197" s="14" t="s">
        <v>687</v>
      </c>
    </row>
    <row r="198" spans="1:4" x14ac:dyDescent="0.25">
      <c r="A198" s="14" t="s">
        <v>688</v>
      </c>
      <c r="B198" s="14" t="s">
        <v>689</v>
      </c>
      <c r="C198" s="14" t="s">
        <v>93</v>
      </c>
      <c r="D198" s="14" t="s">
        <v>690</v>
      </c>
    </row>
    <row r="199" spans="1:4" x14ac:dyDescent="0.25">
      <c r="A199" s="14" t="s">
        <v>691</v>
      </c>
      <c r="B199" s="14" t="s">
        <v>692</v>
      </c>
      <c r="C199" s="14" t="s">
        <v>93</v>
      </c>
      <c r="D199" s="14" t="s">
        <v>693</v>
      </c>
    </row>
    <row r="200" spans="1:4" x14ac:dyDescent="0.25">
      <c r="A200" s="14" t="s">
        <v>694</v>
      </c>
      <c r="B200" s="14" t="s">
        <v>695</v>
      </c>
      <c r="C200" s="14" t="s">
        <v>93</v>
      </c>
      <c r="D200" s="14" t="s">
        <v>696</v>
      </c>
    </row>
    <row r="201" spans="1:4" x14ac:dyDescent="0.25">
      <c r="A201" s="14" t="s">
        <v>697</v>
      </c>
      <c r="B201" s="14" t="s">
        <v>698</v>
      </c>
      <c r="C201" s="14" t="s">
        <v>93</v>
      </c>
      <c r="D201" s="14" t="s">
        <v>699</v>
      </c>
    </row>
    <row r="202" spans="1:4" x14ac:dyDescent="0.25">
      <c r="A202" s="14" t="s">
        <v>700</v>
      </c>
      <c r="B202" s="14" t="s">
        <v>701</v>
      </c>
      <c r="C202" s="14" t="s">
        <v>93</v>
      </c>
      <c r="D202" s="14" t="s">
        <v>702</v>
      </c>
    </row>
    <row r="203" spans="1:4" x14ac:dyDescent="0.25">
      <c r="A203" s="14" t="s">
        <v>703</v>
      </c>
      <c r="B203" s="14" t="s">
        <v>704</v>
      </c>
      <c r="C203" s="14" t="s">
        <v>126</v>
      </c>
      <c r="D203" s="14" t="s">
        <v>705</v>
      </c>
    </row>
    <row r="204" spans="1:4" x14ac:dyDescent="0.25">
      <c r="A204" s="14" t="s">
        <v>706</v>
      </c>
      <c r="B204" s="14" t="s">
        <v>707</v>
      </c>
      <c r="C204" s="14" t="s">
        <v>126</v>
      </c>
      <c r="D204" s="14" t="s">
        <v>708</v>
      </c>
    </row>
    <row r="205" spans="1:4" x14ac:dyDescent="0.25">
      <c r="A205" s="14" t="s">
        <v>709</v>
      </c>
      <c r="B205" s="14" t="s">
        <v>710</v>
      </c>
      <c r="C205" s="14" t="s">
        <v>126</v>
      </c>
      <c r="D205" s="14" t="s">
        <v>711</v>
      </c>
    </row>
    <row r="206" spans="1:4" x14ac:dyDescent="0.25">
      <c r="A206" s="14" t="s">
        <v>712</v>
      </c>
      <c r="B206" s="14" t="s">
        <v>713</v>
      </c>
      <c r="C206" s="14" t="s">
        <v>714</v>
      </c>
      <c r="D206" s="14" t="s">
        <v>715</v>
      </c>
    </row>
    <row r="207" spans="1:4" x14ac:dyDescent="0.25">
      <c r="A207" s="14" t="s">
        <v>716</v>
      </c>
      <c r="B207" s="14" t="s">
        <v>717</v>
      </c>
      <c r="C207" s="14" t="s">
        <v>714</v>
      </c>
      <c r="D207" s="14" t="s">
        <v>718</v>
      </c>
    </row>
    <row r="208" spans="1:4" x14ac:dyDescent="0.25">
      <c r="A208" s="14" t="s">
        <v>719</v>
      </c>
      <c r="B208" s="14" t="s">
        <v>720</v>
      </c>
      <c r="C208" s="14" t="s">
        <v>126</v>
      </c>
      <c r="D208" s="14" t="s">
        <v>721</v>
      </c>
    </row>
    <row r="209" spans="1:4" x14ac:dyDescent="0.25">
      <c r="A209" s="14" t="s">
        <v>722</v>
      </c>
      <c r="B209" s="14" t="s">
        <v>723</v>
      </c>
      <c r="C209" s="14" t="s">
        <v>126</v>
      </c>
      <c r="D209" s="14" t="s">
        <v>724</v>
      </c>
    </row>
    <row r="210" spans="1:4" x14ac:dyDescent="0.25">
      <c r="A210" s="14" t="s">
        <v>725</v>
      </c>
      <c r="B210" s="14" t="s">
        <v>726</v>
      </c>
      <c r="C210" s="14" t="s">
        <v>126</v>
      </c>
      <c r="D210" s="14" t="s">
        <v>727</v>
      </c>
    </row>
    <row r="211" spans="1:4" x14ac:dyDescent="0.25">
      <c r="A211" s="14" t="s">
        <v>728</v>
      </c>
      <c r="B211" s="14" t="s">
        <v>729</v>
      </c>
      <c r="C211" s="14" t="s">
        <v>714</v>
      </c>
      <c r="D211" s="14" t="s">
        <v>730</v>
      </c>
    </row>
    <row r="212" spans="1:4" x14ac:dyDescent="0.25">
      <c r="A212" s="14" t="s">
        <v>731</v>
      </c>
      <c r="B212" s="14" t="s">
        <v>732</v>
      </c>
      <c r="C212" s="14" t="s">
        <v>126</v>
      </c>
      <c r="D212" s="14" t="s">
        <v>733</v>
      </c>
    </row>
    <row r="213" spans="1:4" x14ac:dyDescent="0.25">
      <c r="A213" s="14" t="s">
        <v>734</v>
      </c>
      <c r="B213" s="14" t="s">
        <v>735</v>
      </c>
      <c r="C213" s="14" t="s">
        <v>714</v>
      </c>
      <c r="D213" s="14" t="s">
        <v>736</v>
      </c>
    </row>
    <row r="214" spans="1:4" x14ac:dyDescent="0.25">
      <c r="A214" s="14" t="s">
        <v>737</v>
      </c>
      <c r="B214" s="14" t="s">
        <v>738</v>
      </c>
      <c r="C214" s="14" t="s">
        <v>714</v>
      </c>
      <c r="D214" s="14" t="s">
        <v>739</v>
      </c>
    </row>
    <row r="215" spans="1:4" x14ac:dyDescent="0.25">
      <c r="A215" s="14" t="s">
        <v>740</v>
      </c>
      <c r="B215" s="14" t="s">
        <v>741</v>
      </c>
      <c r="C215" s="14" t="s">
        <v>714</v>
      </c>
      <c r="D215" s="14" t="s">
        <v>742</v>
      </c>
    </row>
    <row r="216" spans="1:4" x14ac:dyDescent="0.25">
      <c r="A216" s="14" t="s">
        <v>743</v>
      </c>
      <c r="B216" s="14" t="s">
        <v>744</v>
      </c>
      <c r="C216" s="14" t="s">
        <v>126</v>
      </c>
      <c r="D216" s="14" t="s">
        <v>745</v>
      </c>
    </row>
    <row r="217" spans="1:4" x14ac:dyDescent="0.25">
      <c r="A217" s="14" t="s">
        <v>746</v>
      </c>
      <c r="B217" s="14" t="s">
        <v>747</v>
      </c>
      <c r="C217" s="14" t="s">
        <v>148</v>
      </c>
      <c r="D217" s="14" t="s">
        <v>748</v>
      </c>
    </row>
    <row r="218" spans="1:4" x14ac:dyDescent="0.25">
      <c r="A218" s="14" t="s">
        <v>749</v>
      </c>
      <c r="B218" s="14" t="s">
        <v>750</v>
      </c>
      <c r="C218" s="14" t="s">
        <v>714</v>
      </c>
      <c r="D218" s="14" t="s">
        <v>751</v>
      </c>
    </row>
    <row r="219" spans="1:4" x14ac:dyDescent="0.25">
      <c r="A219" s="14" t="s">
        <v>752</v>
      </c>
      <c r="B219" s="14" t="s">
        <v>753</v>
      </c>
      <c r="C219" s="14" t="s">
        <v>148</v>
      </c>
      <c r="D219" s="14" t="s">
        <v>754</v>
      </c>
    </row>
    <row r="220" spans="1:4" x14ac:dyDescent="0.25">
      <c r="A220" s="14" t="s">
        <v>755</v>
      </c>
      <c r="B220" s="14" t="s">
        <v>756</v>
      </c>
      <c r="C220" s="14" t="s">
        <v>148</v>
      </c>
      <c r="D220" s="14" t="s">
        <v>757</v>
      </c>
    </row>
    <row r="221" spans="1:4" x14ac:dyDescent="0.25">
      <c r="A221" s="14" t="s">
        <v>758</v>
      </c>
      <c r="B221" s="14" t="s">
        <v>759</v>
      </c>
      <c r="C221" s="14" t="s">
        <v>714</v>
      </c>
      <c r="D221" s="14" t="s">
        <v>760</v>
      </c>
    </row>
    <row r="222" spans="1:4" x14ac:dyDescent="0.25">
      <c r="A222" s="14" t="s">
        <v>761</v>
      </c>
      <c r="B222" s="14" t="s">
        <v>762</v>
      </c>
      <c r="C222" s="14" t="s">
        <v>714</v>
      </c>
      <c r="D222" s="14" t="s">
        <v>763</v>
      </c>
    </row>
    <row r="223" spans="1:4" x14ac:dyDescent="0.25">
      <c r="A223" s="14" t="s">
        <v>764</v>
      </c>
      <c r="B223" s="14" t="s">
        <v>765</v>
      </c>
      <c r="C223" s="14" t="s">
        <v>766</v>
      </c>
      <c r="D223" s="14" t="s">
        <v>767</v>
      </c>
    </row>
    <row r="224" spans="1:4" x14ac:dyDescent="0.25">
      <c r="A224" s="14" t="s">
        <v>774</v>
      </c>
      <c r="B224" s="14" t="s">
        <v>775</v>
      </c>
      <c r="C224" s="14" t="s">
        <v>766</v>
      </c>
      <c r="D224" s="14" t="s">
        <v>776</v>
      </c>
    </row>
    <row r="225" spans="1:4" x14ac:dyDescent="0.25">
      <c r="A225" s="14" t="s">
        <v>768</v>
      </c>
      <c r="B225" s="14" t="s">
        <v>769</v>
      </c>
      <c r="C225" s="14" t="s">
        <v>766</v>
      </c>
      <c r="D225" s="14" t="s">
        <v>770</v>
      </c>
    </row>
    <row r="226" spans="1:4" x14ac:dyDescent="0.25">
      <c r="A226" s="14" t="s">
        <v>771</v>
      </c>
      <c r="B226" s="14" t="s">
        <v>772</v>
      </c>
      <c r="C226" s="14" t="s">
        <v>766</v>
      </c>
      <c r="D226" s="14" t="s">
        <v>773</v>
      </c>
    </row>
    <row r="227" spans="1:4" x14ac:dyDescent="0.25">
      <c r="A227" s="14" t="s">
        <v>777</v>
      </c>
      <c r="B227" s="14" t="s">
        <v>778</v>
      </c>
      <c r="C227" s="14" t="s">
        <v>766</v>
      </c>
      <c r="D227" s="14" t="s">
        <v>779</v>
      </c>
    </row>
    <row r="228" spans="1:4" x14ac:dyDescent="0.25">
      <c r="A228" s="14" t="s">
        <v>780</v>
      </c>
      <c r="B228" s="14" t="s">
        <v>781</v>
      </c>
      <c r="C228" s="14" t="s">
        <v>766</v>
      </c>
      <c r="D228" s="14" t="s">
        <v>782</v>
      </c>
    </row>
    <row r="229" spans="1:4" x14ac:dyDescent="0.25">
      <c r="A229" s="14" t="s">
        <v>783</v>
      </c>
      <c r="B229" s="14" t="s">
        <v>784</v>
      </c>
      <c r="C229" s="14" t="s">
        <v>126</v>
      </c>
      <c r="D229" s="14" t="s">
        <v>785</v>
      </c>
    </row>
    <row r="230" spans="1:4" x14ac:dyDescent="0.25">
      <c r="A230" s="14" t="s">
        <v>786</v>
      </c>
      <c r="B230" s="14" t="s">
        <v>787</v>
      </c>
      <c r="C230" s="14" t="s">
        <v>119</v>
      </c>
      <c r="D230" s="14" t="s">
        <v>788</v>
      </c>
    </row>
    <row r="231" spans="1:4" x14ac:dyDescent="0.25">
      <c r="A231" s="14" t="s">
        <v>789</v>
      </c>
      <c r="B231" s="14" t="s">
        <v>790</v>
      </c>
      <c r="C231" s="14" t="s">
        <v>119</v>
      </c>
      <c r="D231" s="14" t="s">
        <v>791</v>
      </c>
    </row>
    <row r="232" spans="1:4" x14ac:dyDescent="0.25">
      <c r="A232" s="14" t="s">
        <v>792</v>
      </c>
      <c r="B232" s="14" t="s">
        <v>793</v>
      </c>
      <c r="C232" s="14" t="s">
        <v>93</v>
      </c>
      <c r="D232" s="14" t="s">
        <v>794</v>
      </c>
    </row>
    <row r="233" spans="1:4" x14ac:dyDescent="0.25">
      <c r="A233" s="14" t="s">
        <v>795</v>
      </c>
      <c r="B233" s="14" t="s">
        <v>796</v>
      </c>
      <c r="C233" s="14" t="s">
        <v>119</v>
      </c>
      <c r="D233" s="14" t="s">
        <v>797</v>
      </c>
    </row>
    <row r="234" spans="1:4" x14ac:dyDescent="0.25">
      <c r="A234" s="14" t="s">
        <v>798</v>
      </c>
      <c r="B234" s="14" t="s">
        <v>799</v>
      </c>
      <c r="C234" s="14" t="s">
        <v>211</v>
      </c>
      <c r="D234" s="14" t="s">
        <v>800</v>
      </c>
    </row>
    <row r="235" spans="1:4" x14ac:dyDescent="0.25">
      <c r="A235" s="14" t="s">
        <v>801</v>
      </c>
      <c r="B235" s="14" t="s">
        <v>802</v>
      </c>
      <c r="C235" s="14" t="s">
        <v>211</v>
      </c>
      <c r="D235" s="14" t="s">
        <v>803</v>
      </c>
    </row>
    <row r="236" spans="1:4" x14ac:dyDescent="0.25">
      <c r="A236" s="14" t="s">
        <v>804</v>
      </c>
      <c r="B236" s="14" t="s">
        <v>805</v>
      </c>
      <c r="C236" s="14" t="s">
        <v>211</v>
      </c>
      <c r="D236" s="14" t="s">
        <v>806</v>
      </c>
    </row>
    <row r="237" spans="1:4" x14ac:dyDescent="0.25">
      <c r="A237" s="14" t="s">
        <v>807</v>
      </c>
      <c r="B237" s="14" t="s">
        <v>808</v>
      </c>
      <c r="C237" s="14" t="s">
        <v>211</v>
      </c>
      <c r="D237" s="14" t="s">
        <v>809</v>
      </c>
    </row>
    <row r="238" spans="1:4" x14ac:dyDescent="0.25">
      <c r="A238" s="14" t="s">
        <v>810</v>
      </c>
      <c r="B238" s="14" t="s">
        <v>811</v>
      </c>
      <c r="C238" s="14" t="s">
        <v>211</v>
      </c>
      <c r="D238" s="14" t="s">
        <v>812</v>
      </c>
    </row>
    <row r="239" spans="1:4" x14ac:dyDescent="0.25">
      <c r="A239" s="14" t="s">
        <v>813</v>
      </c>
      <c r="B239" s="14" t="s">
        <v>814</v>
      </c>
      <c r="C239" s="14" t="s">
        <v>211</v>
      </c>
      <c r="D239" s="14" t="s">
        <v>815</v>
      </c>
    </row>
    <row r="240" spans="1:4" x14ac:dyDescent="0.25">
      <c r="A240" s="14" t="s">
        <v>816</v>
      </c>
      <c r="B240" s="14" t="s">
        <v>817</v>
      </c>
      <c r="C240" s="14" t="s">
        <v>211</v>
      </c>
      <c r="D240" s="14" t="s">
        <v>818</v>
      </c>
    </row>
    <row r="241" spans="1:4" x14ac:dyDescent="0.25">
      <c r="A241" s="14" t="s">
        <v>819</v>
      </c>
      <c r="B241" s="14" t="s">
        <v>820</v>
      </c>
      <c r="C241" s="14" t="s">
        <v>119</v>
      </c>
      <c r="D241" s="14" t="s">
        <v>821</v>
      </c>
    </row>
    <row r="242" spans="1:4" x14ac:dyDescent="0.25">
      <c r="A242" s="14" t="s">
        <v>822</v>
      </c>
      <c r="B242" s="14" t="s">
        <v>823</v>
      </c>
      <c r="C242" s="14" t="s">
        <v>211</v>
      </c>
      <c r="D242" s="14" t="s">
        <v>824</v>
      </c>
    </row>
    <row r="243" spans="1:4" x14ac:dyDescent="0.25">
      <c r="A243" s="14" t="s">
        <v>825</v>
      </c>
      <c r="B243" s="14" t="s">
        <v>826</v>
      </c>
      <c r="C243" s="14" t="s">
        <v>119</v>
      </c>
      <c r="D243" s="14" t="s">
        <v>827</v>
      </c>
    </row>
    <row r="244" spans="1:4" x14ac:dyDescent="0.25">
      <c r="A244" s="14" t="s">
        <v>828</v>
      </c>
      <c r="B244" s="14" t="s">
        <v>829</v>
      </c>
      <c r="C244" s="14" t="s">
        <v>211</v>
      </c>
      <c r="D244" s="14" t="s">
        <v>830</v>
      </c>
    </row>
    <row r="245" spans="1:4" x14ac:dyDescent="0.25">
      <c r="A245" s="14" t="s">
        <v>831</v>
      </c>
      <c r="B245" s="14" t="s">
        <v>832</v>
      </c>
      <c r="C245" s="14" t="s">
        <v>211</v>
      </c>
      <c r="D245" s="14" t="s">
        <v>833</v>
      </c>
    </row>
    <row r="246" spans="1:4" x14ac:dyDescent="0.25">
      <c r="A246" s="14" t="s">
        <v>834</v>
      </c>
      <c r="B246" s="14" t="s">
        <v>835</v>
      </c>
      <c r="C246" s="14" t="s">
        <v>211</v>
      </c>
      <c r="D246" s="14" t="s">
        <v>836</v>
      </c>
    </row>
    <row r="247" spans="1:4" x14ac:dyDescent="0.25">
      <c r="A247" s="14" t="s">
        <v>837</v>
      </c>
      <c r="B247" s="14" t="s">
        <v>838</v>
      </c>
      <c r="C247" s="14" t="s">
        <v>119</v>
      </c>
      <c r="D247" s="14" t="s">
        <v>839</v>
      </c>
    </row>
    <row r="248" spans="1:4" x14ac:dyDescent="0.25">
      <c r="A248" s="14" t="s">
        <v>840</v>
      </c>
      <c r="B248" s="14" t="s">
        <v>841</v>
      </c>
      <c r="C248" s="14" t="s">
        <v>119</v>
      </c>
      <c r="D248" s="14" t="s">
        <v>842</v>
      </c>
    </row>
    <row r="249" spans="1:4" x14ac:dyDescent="0.25">
      <c r="A249" s="14" t="s">
        <v>843</v>
      </c>
      <c r="B249" s="14" t="s">
        <v>844</v>
      </c>
      <c r="C249" s="14" t="s">
        <v>126</v>
      </c>
      <c r="D249" s="14" t="s">
        <v>845</v>
      </c>
    </row>
    <row r="250" spans="1:4" x14ac:dyDescent="0.25">
      <c r="A250" s="14" t="s">
        <v>846</v>
      </c>
      <c r="B250" s="14" t="s">
        <v>847</v>
      </c>
      <c r="C250" s="14" t="s">
        <v>119</v>
      </c>
      <c r="D250" s="14" t="s">
        <v>848</v>
      </c>
    </row>
    <row r="251" spans="1:4" x14ac:dyDescent="0.25">
      <c r="A251" s="14" t="s">
        <v>849</v>
      </c>
      <c r="B251" s="14" t="s">
        <v>850</v>
      </c>
      <c r="C251" s="14" t="s">
        <v>97</v>
      </c>
      <c r="D251" s="14" t="s">
        <v>851</v>
      </c>
    </row>
    <row r="252" spans="1:4" x14ac:dyDescent="0.25">
      <c r="A252" s="14" t="s">
        <v>852</v>
      </c>
      <c r="B252" s="14" t="s">
        <v>853</v>
      </c>
      <c r="C252" s="14" t="s">
        <v>126</v>
      </c>
      <c r="D252" s="14" t="s">
        <v>854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M500"/>
  <sheetViews>
    <sheetView zoomScaleNormal="100" workbookViewId="0">
      <pane ySplit="1" topLeftCell="A2" activePane="bottomLeft" state="frozen"/>
      <selection pane="bottomLeft" activeCell="A3" sqref="A3"/>
    </sheetView>
  </sheetViews>
  <sheetFormatPr defaultColWidth="9.140625" defaultRowHeight="15" x14ac:dyDescent="0.25"/>
  <cols>
    <col min="1" max="1" width="10.5703125" style="2" bestFit="1" customWidth="1"/>
    <col min="2" max="2" width="12.28515625" style="2" bestFit="1" customWidth="1"/>
    <col min="3" max="3" width="13.42578125" style="2" customWidth="1"/>
    <col min="4" max="4" width="30.28515625" style="2" bestFit="1" customWidth="1"/>
    <col min="5" max="5" width="16.7109375" style="2" customWidth="1"/>
    <col min="6" max="6" width="16.28515625" style="2" customWidth="1"/>
    <col min="7" max="7" width="28.42578125" style="2" bestFit="1" customWidth="1"/>
    <col min="8" max="8" width="12.5703125" style="2" customWidth="1"/>
    <col min="9" max="9" width="13.5703125" style="2" bestFit="1" customWidth="1"/>
    <col min="10" max="11" width="9.140625" style="2"/>
    <col min="12" max="12" width="11.42578125" style="2" bestFit="1" customWidth="1"/>
    <col min="13" max="13" width="11" style="2" bestFit="1" customWidth="1"/>
    <col min="14" max="16384" width="9.140625" style="2"/>
  </cols>
  <sheetData>
    <row r="1" spans="1:13" s="10" customFormat="1" x14ac:dyDescent="0.25">
      <c r="A1" s="10" t="s">
        <v>867</v>
      </c>
      <c r="B1" s="25" t="s">
        <v>5</v>
      </c>
      <c r="C1" s="24" t="s">
        <v>899</v>
      </c>
      <c r="D1" s="10" t="s">
        <v>1</v>
      </c>
      <c r="E1" s="10" t="s">
        <v>2</v>
      </c>
      <c r="F1" s="10" t="s">
        <v>45</v>
      </c>
      <c r="G1" s="10" t="s">
        <v>861</v>
      </c>
      <c r="H1" s="10" t="s">
        <v>862</v>
      </c>
      <c r="I1" s="10" t="s">
        <v>863</v>
      </c>
      <c r="J1" s="10" t="s">
        <v>864</v>
      </c>
      <c r="K1" s="10" t="s">
        <v>865</v>
      </c>
      <c r="L1" s="10" t="s">
        <v>866</v>
      </c>
      <c r="M1" s="10" t="s">
        <v>868</v>
      </c>
    </row>
    <row r="2" spans="1:13" x14ac:dyDescent="0.25">
      <c r="A2" s="2">
        <v>1</v>
      </c>
      <c r="B2" s="7" t="s">
        <v>1068</v>
      </c>
      <c r="C2" s="2" t="s">
        <v>1066</v>
      </c>
      <c r="D2" s="2" t="s">
        <v>1067</v>
      </c>
      <c r="E2" s="2" t="s">
        <v>961</v>
      </c>
      <c r="F2" s="2" t="s">
        <v>73</v>
      </c>
      <c r="G2" s="2" t="s">
        <v>1072</v>
      </c>
      <c r="H2" s="2">
        <v>1999</v>
      </c>
      <c r="I2" s="2">
        <v>10.5</v>
      </c>
      <c r="J2" s="2">
        <v>587</v>
      </c>
      <c r="K2" s="2">
        <v>176</v>
      </c>
      <c r="L2" s="2">
        <v>2300</v>
      </c>
      <c r="M2" s="2">
        <v>23</v>
      </c>
    </row>
    <row r="3" spans="1:13" x14ac:dyDescent="0.25">
      <c r="A3" s="2">
        <v>3</v>
      </c>
      <c r="B3" s="2" t="s">
        <v>980</v>
      </c>
      <c r="C3" s="2" t="s">
        <v>1029</v>
      </c>
      <c r="D3" s="2" t="s">
        <v>1030</v>
      </c>
      <c r="E3" s="2" t="s">
        <v>961</v>
      </c>
      <c r="F3" s="2" t="s">
        <v>73</v>
      </c>
      <c r="G3" s="2" t="s">
        <v>1204</v>
      </c>
      <c r="H3" s="2">
        <v>1987</v>
      </c>
      <c r="I3" s="2">
        <v>35.200000000000003</v>
      </c>
      <c r="J3" s="2">
        <v>580.92999999999995</v>
      </c>
      <c r="K3" s="2">
        <v>293.11</v>
      </c>
      <c r="L3" s="2">
        <v>1500</v>
      </c>
      <c r="M3" s="2">
        <v>23</v>
      </c>
    </row>
    <row r="4" spans="1:13" x14ac:dyDescent="0.25">
      <c r="A4" s="2">
        <v>4</v>
      </c>
      <c r="B4" s="2" t="s">
        <v>999</v>
      </c>
      <c r="C4" s="2" t="s">
        <v>1724</v>
      </c>
      <c r="D4" s="2" t="s">
        <v>960</v>
      </c>
      <c r="E4" s="2" t="s">
        <v>961</v>
      </c>
      <c r="F4" s="2" t="s">
        <v>73</v>
      </c>
      <c r="G4" s="2" t="s">
        <v>1204</v>
      </c>
      <c r="H4" s="2">
        <v>1987</v>
      </c>
      <c r="I4" s="34">
        <v>34.44</v>
      </c>
      <c r="J4" s="2">
        <v>580.92999999999995</v>
      </c>
      <c r="K4" s="2">
        <v>293.11</v>
      </c>
      <c r="L4" s="2">
        <v>1500</v>
      </c>
      <c r="M4" s="2">
        <v>23</v>
      </c>
    </row>
    <row r="5" spans="1:13" x14ac:dyDescent="0.25">
      <c r="A5" s="2">
        <v>5</v>
      </c>
      <c r="B5" s="2" t="s">
        <v>1039</v>
      </c>
      <c r="C5" s="2" t="s">
        <v>1723</v>
      </c>
      <c r="D5" s="2" t="s">
        <v>982</v>
      </c>
      <c r="E5" s="2" t="s">
        <v>961</v>
      </c>
      <c r="F5" s="2" t="s">
        <v>73</v>
      </c>
      <c r="G5" s="2" t="s">
        <v>983</v>
      </c>
      <c r="H5" s="2">
        <v>1997</v>
      </c>
      <c r="I5" s="34">
        <v>34.56</v>
      </c>
      <c r="J5" s="2">
        <v>534</v>
      </c>
      <c r="K5" s="2">
        <v>160</v>
      </c>
      <c r="L5" s="2">
        <v>810</v>
      </c>
      <c r="M5" s="2">
        <v>26</v>
      </c>
    </row>
    <row r="6" spans="1:13" x14ac:dyDescent="0.25">
      <c r="A6" s="2">
        <v>6</v>
      </c>
      <c r="B6" s="2" t="s">
        <v>1006</v>
      </c>
      <c r="C6" s="2" t="s">
        <v>998</v>
      </c>
      <c r="D6" s="2" t="s">
        <v>1000</v>
      </c>
      <c r="E6" s="2" t="s">
        <v>961</v>
      </c>
      <c r="F6" s="2" t="s">
        <v>73</v>
      </c>
      <c r="G6" s="2" t="s">
        <v>983</v>
      </c>
      <c r="H6" s="2">
        <v>1988</v>
      </c>
      <c r="I6" s="2">
        <v>68.5</v>
      </c>
      <c r="J6" s="2">
        <v>1017</v>
      </c>
      <c r="K6" s="2">
        <v>305</v>
      </c>
      <c r="L6" s="2">
        <v>1270</v>
      </c>
      <c r="M6" s="2">
        <v>36</v>
      </c>
    </row>
    <row r="7" spans="1:13" x14ac:dyDescent="0.25">
      <c r="A7" s="2">
        <v>7</v>
      </c>
      <c r="B7" s="2" t="s">
        <v>1065</v>
      </c>
      <c r="C7" s="2" t="s">
        <v>1040</v>
      </c>
      <c r="D7" s="2" t="s">
        <v>1041</v>
      </c>
      <c r="E7" s="2" t="s">
        <v>961</v>
      </c>
      <c r="F7" s="2" t="s">
        <v>73</v>
      </c>
      <c r="G7" s="2" t="s">
        <v>983</v>
      </c>
      <c r="H7" s="2">
        <v>1999</v>
      </c>
      <c r="I7" s="2">
        <v>45</v>
      </c>
      <c r="J7" s="2">
        <v>755</v>
      </c>
      <c r="K7" s="2">
        <v>337</v>
      </c>
      <c r="L7" s="2">
        <v>1360</v>
      </c>
      <c r="M7" s="2">
        <v>34</v>
      </c>
    </row>
    <row r="8" spans="1:13" x14ac:dyDescent="0.25">
      <c r="A8" s="2">
        <v>8</v>
      </c>
      <c r="B8" s="2" t="s">
        <v>1176</v>
      </c>
      <c r="C8" s="2" t="s">
        <v>1177</v>
      </c>
      <c r="D8" s="2" t="s">
        <v>1178</v>
      </c>
      <c r="E8" s="2" t="s">
        <v>961</v>
      </c>
      <c r="F8" s="2" t="s">
        <v>73</v>
      </c>
      <c r="G8" s="2" t="s">
        <v>1072</v>
      </c>
      <c r="H8" s="2">
        <v>1987</v>
      </c>
      <c r="I8" s="2">
        <v>48.06</v>
      </c>
      <c r="J8" s="2">
        <v>838</v>
      </c>
      <c r="K8" s="2">
        <v>251</v>
      </c>
      <c r="L8" s="2">
        <v>1200</v>
      </c>
      <c r="M8" s="2">
        <v>25</v>
      </c>
    </row>
    <row r="9" spans="1:13" x14ac:dyDescent="0.25">
      <c r="A9" s="2">
        <v>9</v>
      </c>
      <c r="B9" s="2" t="s">
        <v>1199</v>
      </c>
      <c r="C9" s="2" t="s">
        <v>1378</v>
      </c>
      <c r="D9" s="2" t="s">
        <v>1203</v>
      </c>
      <c r="E9" s="2" t="s">
        <v>961</v>
      </c>
      <c r="F9" s="2" t="s">
        <v>73</v>
      </c>
      <c r="G9" s="2" t="s">
        <v>1204</v>
      </c>
      <c r="H9" s="2">
        <v>1973</v>
      </c>
      <c r="I9" s="2">
        <v>43.6</v>
      </c>
      <c r="J9" s="2">
        <v>582.24</v>
      </c>
      <c r="K9" s="2">
        <v>174.76</v>
      </c>
      <c r="L9" s="2">
        <v>1500</v>
      </c>
      <c r="M9" s="2">
        <v>32</v>
      </c>
    </row>
    <row r="10" spans="1:13" x14ac:dyDescent="0.25">
      <c r="A10" s="2">
        <v>10</v>
      </c>
      <c r="B10" s="2" t="s">
        <v>1257</v>
      </c>
      <c r="C10" s="2" t="s">
        <v>1258</v>
      </c>
      <c r="D10" s="2" t="s">
        <v>1260</v>
      </c>
      <c r="E10" s="2" t="s">
        <v>961</v>
      </c>
      <c r="F10" s="2" t="s">
        <v>73</v>
      </c>
      <c r="G10" s="2" t="s">
        <v>1072</v>
      </c>
      <c r="H10" s="2">
        <v>1981</v>
      </c>
      <c r="I10" s="2">
        <v>44.15</v>
      </c>
      <c r="J10" s="2">
        <v>685.72</v>
      </c>
      <c r="K10" s="2">
        <v>335.05</v>
      </c>
      <c r="L10" s="2">
        <v>1500</v>
      </c>
      <c r="M10" s="2">
        <v>24</v>
      </c>
    </row>
    <row r="11" spans="1:13" x14ac:dyDescent="0.25">
      <c r="A11" s="2">
        <v>11</v>
      </c>
      <c r="B11" s="2" t="s">
        <v>1272</v>
      </c>
      <c r="C11" s="2" t="s">
        <v>1177</v>
      </c>
      <c r="D11" s="2" t="s">
        <v>1178</v>
      </c>
      <c r="E11" s="2" t="s">
        <v>961</v>
      </c>
      <c r="F11" s="2" t="s">
        <v>73</v>
      </c>
      <c r="G11" s="2" t="s">
        <v>1072</v>
      </c>
      <c r="H11" s="2">
        <v>1987</v>
      </c>
      <c r="I11" s="2">
        <v>48.06</v>
      </c>
      <c r="J11" s="2">
        <v>838</v>
      </c>
      <c r="K11" s="2">
        <v>251</v>
      </c>
      <c r="L11" s="2">
        <v>1200</v>
      </c>
      <c r="M11" s="2">
        <v>25</v>
      </c>
    </row>
    <row r="12" spans="1:13" x14ac:dyDescent="0.25">
      <c r="A12" s="2">
        <v>12</v>
      </c>
      <c r="B12" s="2" t="s">
        <v>1381</v>
      </c>
      <c r="C12" s="2" t="s">
        <v>1355</v>
      </c>
      <c r="D12" s="2" t="s">
        <v>1357</v>
      </c>
      <c r="E12" s="2" t="s">
        <v>961</v>
      </c>
      <c r="F12" s="2" t="s">
        <v>73</v>
      </c>
      <c r="G12" s="2" t="s">
        <v>983</v>
      </c>
      <c r="H12" s="2">
        <v>1973</v>
      </c>
      <c r="I12" s="2">
        <v>58.16</v>
      </c>
      <c r="J12" s="2">
        <v>849.62</v>
      </c>
      <c r="K12" s="2">
        <v>317.2</v>
      </c>
      <c r="L12" s="2">
        <v>1200</v>
      </c>
      <c r="M12" s="2">
        <v>38</v>
      </c>
    </row>
    <row r="13" spans="1:13" x14ac:dyDescent="0.25">
      <c r="A13" s="2">
        <v>13</v>
      </c>
      <c r="B13" s="2" t="s">
        <v>1382</v>
      </c>
      <c r="C13" s="2" t="s">
        <v>1365</v>
      </c>
      <c r="D13" s="2" t="s">
        <v>1377</v>
      </c>
      <c r="E13" s="2" t="s">
        <v>961</v>
      </c>
      <c r="F13" s="2" t="s">
        <v>73</v>
      </c>
      <c r="G13" s="2" t="s">
        <v>1204</v>
      </c>
      <c r="H13" s="2">
        <v>1989</v>
      </c>
      <c r="I13" s="2">
        <v>33</v>
      </c>
      <c r="J13" s="2">
        <v>346</v>
      </c>
      <c r="K13" s="2">
        <v>104</v>
      </c>
      <c r="L13" s="2">
        <v>1160</v>
      </c>
      <c r="M13" s="2">
        <v>25</v>
      </c>
    </row>
    <row r="14" spans="1:13" x14ac:dyDescent="0.25">
      <c r="A14" s="2">
        <v>14</v>
      </c>
      <c r="B14" s="2" t="s">
        <v>1383</v>
      </c>
      <c r="C14" s="2" t="s">
        <v>1355</v>
      </c>
      <c r="D14" s="2" t="s">
        <v>1357</v>
      </c>
      <c r="E14" s="2" t="s">
        <v>961</v>
      </c>
      <c r="F14" s="2" t="s">
        <v>73</v>
      </c>
      <c r="G14" s="2" t="s">
        <v>983</v>
      </c>
      <c r="H14" s="2">
        <v>1973</v>
      </c>
      <c r="I14" s="2">
        <v>58.16</v>
      </c>
      <c r="J14" s="2">
        <v>849.62</v>
      </c>
      <c r="K14" s="2">
        <v>317.2</v>
      </c>
      <c r="L14" s="2">
        <v>1200</v>
      </c>
      <c r="M14" s="2">
        <v>38</v>
      </c>
    </row>
    <row r="15" spans="1:13" x14ac:dyDescent="0.25">
      <c r="A15" s="2">
        <v>15</v>
      </c>
      <c r="B15" s="2" t="s">
        <v>1384</v>
      </c>
      <c r="C15" s="2" t="s">
        <v>1177</v>
      </c>
      <c r="D15" s="2" t="s">
        <v>1178</v>
      </c>
      <c r="E15" s="2" t="s">
        <v>961</v>
      </c>
      <c r="F15" s="2" t="s">
        <v>73</v>
      </c>
      <c r="G15" s="2" t="s">
        <v>1072</v>
      </c>
      <c r="H15" s="2">
        <v>1987</v>
      </c>
      <c r="I15" s="2">
        <v>48.06</v>
      </c>
      <c r="J15" s="2">
        <v>838</v>
      </c>
      <c r="K15" s="2">
        <v>251</v>
      </c>
      <c r="L15" s="2">
        <v>1200</v>
      </c>
      <c r="M15" s="2">
        <v>26</v>
      </c>
    </row>
    <row r="16" spans="1:13" x14ac:dyDescent="0.25">
      <c r="A16" s="2">
        <v>16</v>
      </c>
      <c r="B16" s="2" t="s">
        <v>1380</v>
      </c>
      <c r="C16" s="2" t="s">
        <v>1378</v>
      </c>
      <c r="D16" s="2" t="s">
        <v>1203</v>
      </c>
      <c r="E16" s="2" t="s">
        <v>961</v>
      </c>
      <c r="F16" s="2" t="s">
        <v>73</v>
      </c>
      <c r="G16" s="2" t="s">
        <v>1204</v>
      </c>
      <c r="H16" s="2">
        <v>1973</v>
      </c>
      <c r="I16" s="2">
        <v>43.6</v>
      </c>
      <c r="J16" s="2">
        <v>582.24</v>
      </c>
      <c r="K16" s="2">
        <v>174.76</v>
      </c>
      <c r="L16" s="2">
        <v>1500</v>
      </c>
      <c r="M16" s="2">
        <v>32</v>
      </c>
    </row>
    <row r="17" spans="1:13" x14ac:dyDescent="0.25">
      <c r="A17" s="2">
        <v>17</v>
      </c>
      <c r="B17" s="2" t="s">
        <v>1513</v>
      </c>
      <c r="C17" s="2" t="s">
        <v>1365</v>
      </c>
      <c r="D17" s="2" t="s">
        <v>1528</v>
      </c>
      <c r="E17" s="2" t="s">
        <v>961</v>
      </c>
      <c r="F17" s="2" t="s">
        <v>73</v>
      </c>
      <c r="G17" s="2" t="s">
        <v>1204</v>
      </c>
      <c r="H17" s="2">
        <v>1989</v>
      </c>
      <c r="I17" s="2">
        <v>33</v>
      </c>
      <c r="J17" s="2">
        <v>346</v>
      </c>
      <c r="K17" s="2">
        <v>104</v>
      </c>
      <c r="L17" s="2">
        <v>1160</v>
      </c>
      <c r="M17" s="2">
        <v>25</v>
      </c>
    </row>
    <row r="18" spans="1:13" x14ac:dyDescent="0.25">
      <c r="A18" s="2">
        <v>18</v>
      </c>
      <c r="B18" s="2" t="s">
        <v>1530</v>
      </c>
      <c r="C18" s="2" t="s">
        <v>1378</v>
      </c>
      <c r="D18" s="2" t="s">
        <v>1203</v>
      </c>
      <c r="E18" s="2" t="s">
        <v>961</v>
      </c>
      <c r="F18" s="2" t="s">
        <v>73</v>
      </c>
      <c r="G18" s="2" t="s">
        <v>1204</v>
      </c>
      <c r="H18" s="2">
        <v>1973</v>
      </c>
      <c r="I18" s="2">
        <v>43.6</v>
      </c>
      <c r="J18" s="2">
        <v>582.24</v>
      </c>
      <c r="K18" s="2">
        <v>174.76</v>
      </c>
      <c r="L18" s="2">
        <v>1500</v>
      </c>
      <c r="M18" s="2">
        <v>32</v>
      </c>
    </row>
    <row r="19" spans="1:13" x14ac:dyDescent="0.25">
      <c r="A19" s="2">
        <v>19</v>
      </c>
      <c r="B19" s="2" t="s">
        <v>1548</v>
      </c>
      <c r="C19" s="2" t="s">
        <v>1549</v>
      </c>
      <c r="D19" s="2" t="s">
        <v>1071</v>
      </c>
      <c r="E19" s="2" t="s">
        <v>961</v>
      </c>
      <c r="F19" s="2" t="s">
        <v>73</v>
      </c>
      <c r="G19" s="2" t="s">
        <v>1075</v>
      </c>
      <c r="H19" s="2">
        <v>2004</v>
      </c>
      <c r="I19" s="2">
        <v>39</v>
      </c>
      <c r="J19" s="2">
        <v>393</v>
      </c>
      <c r="K19" s="2">
        <v>195</v>
      </c>
      <c r="L19" s="2">
        <v>1500</v>
      </c>
      <c r="M19" s="2">
        <v>22</v>
      </c>
    </row>
    <row r="20" spans="1:13" x14ac:dyDescent="0.25">
      <c r="A20" s="2">
        <v>20</v>
      </c>
      <c r="B20" s="2" t="s">
        <v>1571</v>
      </c>
      <c r="C20" s="2" t="s">
        <v>1572</v>
      </c>
      <c r="D20" s="2" t="s">
        <v>1594</v>
      </c>
      <c r="E20" s="2" t="s">
        <v>961</v>
      </c>
      <c r="F20" s="2" t="s">
        <v>73</v>
      </c>
      <c r="G20" s="2" t="s">
        <v>1595</v>
      </c>
      <c r="H20" s="2">
        <v>1973</v>
      </c>
      <c r="I20" s="2">
        <v>31.26</v>
      </c>
      <c r="J20" s="2">
        <v>265</v>
      </c>
      <c r="K20" s="2">
        <v>79</v>
      </c>
      <c r="L20" s="2">
        <v>1500</v>
      </c>
      <c r="M20" s="2">
        <v>18</v>
      </c>
    </row>
    <row r="21" spans="1:13" x14ac:dyDescent="0.25">
      <c r="A21" s="2">
        <v>21</v>
      </c>
      <c r="B21" s="2" t="s">
        <v>1624</v>
      </c>
      <c r="C21" s="2" t="s">
        <v>1378</v>
      </c>
      <c r="D21" s="2" t="s">
        <v>1203</v>
      </c>
      <c r="E21" s="2" t="s">
        <v>961</v>
      </c>
      <c r="F21" s="2" t="s">
        <v>73</v>
      </c>
      <c r="G21" s="2" t="s">
        <v>1204</v>
      </c>
      <c r="H21" s="2">
        <v>1973</v>
      </c>
      <c r="I21" s="2">
        <v>43.6</v>
      </c>
      <c r="J21" s="2">
        <v>582.24</v>
      </c>
      <c r="K21" s="2">
        <v>147.76</v>
      </c>
      <c r="L21" s="2">
        <v>1500</v>
      </c>
      <c r="M21" s="2">
        <v>32</v>
      </c>
    </row>
    <row r="22" spans="1:13" x14ac:dyDescent="0.25">
      <c r="A22" s="2">
        <v>22</v>
      </c>
      <c r="B22" s="40" t="s">
        <v>1653</v>
      </c>
      <c r="C22" s="2" t="s">
        <v>1651</v>
      </c>
      <c r="D22" s="2" t="s">
        <v>1654</v>
      </c>
      <c r="E22" s="2" t="s">
        <v>1655</v>
      </c>
      <c r="F22" s="2" t="s">
        <v>73</v>
      </c>
      <c r="G22" s="2" t="s">
        <v>983</v>
      </c>
      <c r="H22" s="2">
        <v>1997</v>
      </c>
      <c r="I22" s="2">
        <v>29.5</v>
      </c>
      <c r="J22" s="2">
        <v>374</v>
      </c>
      <c r="K22" s="2">
        <v>112</v>
      </c>
      <c r="L22" s="2">
        <v>900</v>
      </c>
      <c r="M22" s="2">
        <v>23</v>
      </c>
    </row>
    <row r="23" spans="1:13" x14ac:dyDescent="0.25">
      <c r="A23" s="2">
        <v>23</v>
      </c>
      <c r="B23" s="40" t="s">
        <v>1690</v>
      </c>
      <c r="C23" s="2" t="s">
        <v>998</v>
      </c>
      <c r="D23" s="2" t="s">
        <v>1691</v>
      </c>
      <c r="E23" s="40" t="s">
        <v>961</v>
      </c>
      <c r="F23" s="40" t="s">
        <v>73</v>
      </c>
      <c r="G23" s="40" t="s">
        <v>983</v>
      </c>
      <c r="H23" s="40">
        <v>1988</v>
      </c>
      <c r="I23" s="40">
        <v>68.5</v>
      </c>
      <c r="J23" s="40">
        <v>1017</v>
      </c>
      <c r="K23" s="40">
        <v>305</v>
      </c>
      <c r="L23" s="40">
        <v>1270</v>
      </c>
      <c r="M23" s="40">
        <v>36</v>
      </c>
    </row>
    <row r="24" spans="1:13" x14ac:dyDescent="0.25">
      <c r="A24" s="2">
        <v>24</v>
      </c>
      <c r="B24" s="2" t="s">
        <v>1725</v>
      </c>
      <c r="C24" s="2" t="s">
        <v>1726</v>
      </c>
      <c r="D24" s="2" t="s">
        <v>1728</v>
      </c>
      <c r="E24" s="2" t="s">
        <v>961</v>
      </c>
      <c r="F24" s="2" t="s">
        <v>73</v>
      </c>
      <c r="G24" s="2" t="s">
        <v>1072</v>
      </c>
      <c r="H24" s="2">
        <v>1974</v>
      </c>
      <c r="I24" s="2">
        <v>46.92</v>
      </c>
      <c r="J24" s="2">
        <v>671.55</v>
      </c>
      <c r="K24" s="2">
        <v>393.67</v>
      </c>
      <c r="L24" s="2">
        <v>1500</v>
      </c>
      <c r="M24" s="2">
        <v>22</v>
      </c>
    </row>
    <row r="25" spans="1:13" x14ac:dyDescent="0.25">
      <c r="A25" s="2">
        <v>25</v>
      </c>
      <c r="B25" s="2" t="s">
        <v>1751</v>
      </c>
      <c r="C25" s="2" t="s">
        <v>1549</v>
      </c>
      <c r="D25" s="2" t="s">
        <v>1071</v>
      </c>
      <c r="E25" s="2" t="s">
        <v>961</v>
      </c>
      <c r="F25" s="2" t="s">
        <v>73</v>
      </c>
      <c r="G25" s="2" t="s">
        <v>1075</v>
      </c>
      <c r="H25" s="2">
        <v>2004</v>
      </c>
      <c r="I25" s="40">
        <v>39</v>
      </c>
      <c r="J25" s="40">
        <v>393</v>
      </c>
      <c r="K25" s="40">
        <v>195</v>
      </c>
      <c r="L25" s="40">
        <v>1500</v>
      </c>
      <c r="M25" s="40">
        <v>22</v>
      </c>
    </row>
    <row r="26" spans="1:13" x14ac:dyDescent="0.25">
      <c r="A26" s="2">
        <v>26</v>
      </c>
    </row>
    <row r="27" spans="1:13" x14ac:dyDescent="0.25">
      <c r="A27" s="2">
        <v>27</v>
      </c>
    </row>
    <row r="28" spans="1:13" x14ac:dyDescent="0.25">
      <c r="A28" s="2">
        <v>28</v>
      </c>
    </row>
    <row r="29" spans="1:13" x14ac:dyDescent="0.25">
      <c r="A29" s="2">
        <v>29</v>
      </c>
    </row>
    <row r="30" spans="1:13" x14ac:dyDescent="0.25">
      <c r="A30" s="2">
        <v>30</v>
      </c>
    </row>
    <row r="31" spans="1:13" x14ac:dyDescent="0.25">
      <c r="A31" s="2">
        <v>31</v>
      </c>
    </row>
    <row r="32" spans="1:13" x14ac:dyDescent="0.25">
      <c r="A32" s="2">
        <v>32</v>
      </c>
    </row>
    <row r="33" spans="1:1" x14ac:dyDescent="0.25">
      <c r="A33" s="2">
        <v>33</v>
      </c>
    </row>
    <row r="34" spans="1:1" x14ac:dyDescent="0.25">
      <c r="A34" s="2">
        <v>34</v>
      </c>
    </row>
    <row r="35" spans="1:1" x14ac:dyDescent="0.25">
      <c r="A35" s="2">
        <v>35</v>
      </c>
    </row>
    <row r="36" spans="1:1" x14ac:dyDescent="0.25">
      <c r="A36" s="2">
        <v>36</v>
      </c>
    </row>
    <row r="37" spans="1:1" x14ac:dyDescent="0.25">
      <c r="A37" s="2">
        <v>37</v>
      </c>
    </row>
    <row r="38" spans="1:1" x14ac:dyDescent="0.25">
      <c r="A38" s="2">
        <v>38</v>
      </c>
    </row>
    <row r="39" spans="1:1" x14ac:dyDescent="0.25">
      <c r="A39" s="2">
        <v>39</v>
      </c>
    </row>
    <row r="40" spans="1:1" x14ac:dyDescent="0.25">
      <c r="A40" s="2">
        <v>40</v>
      </c>
    </row>
    <row r="41" spans="1:1" x14ac:dyDescent="0.25">
      <c r="A41" s="2">
        <v>41</v>
      </c>
    </row>
    <row r="42" spans="1:1" x14ac:dyDescent="0.25">
      <c r="A42" s="2">
        <v>42</v>
      </c>
    </row>
    <row r="43" spans="1:1" x14ac:dyDescent="0.25">
      <c r="A43" s="2">
        <v>43</v>
      </c>
    </row>
    <row r="44" spans="1:1" x14ac:dyDescent="0.25">
      <c r="A44" s="2">
        <v>44</v>
      </c>
    </row>
    <row r="45" spans="1:1" x14ac:dyDescent="0.25">
      <c r="A45" s="2">
        <v>45</v>
      </c>
    </row>
    <row r="46" spans="1:1" x14ac:dyDescent="0.25">
      <c r="A46" s="2">
        <v>46</v>
      </c>
    </row>
    <row r="47" spans="1:1" x14ac:dyDescent="0.25">
      <c r="A47" s="2">
        <v>47</v>
      </c>
    </row>
    <row r="48" spans="1:1" x14ac:dyDescent="0.25">
      <c r="A48" s="2">
        <v>48</v>
      </c>
    </row>
    <row r="49" spans="1:1" x14ac:dyDescent="0.25">
      <c r="A49" s="2">
        <v>49</v>
      </c>
    </row>
    <row r="50" spans="1:1" x14ac:dyDescent="0.25">
      <c r="A50" s="2">
        <v>50</v>
      </c>
    </row>
    <row r="51" spans="1:1" x14ac:dyDescent="0.25">
      <c r="A51" s="2">
        <v>51</v>
      </c>
    </row>
    <row r="52" spans="1:1" x14ac:dyDescent="0.25">
      <c r="A52" s="2">
        <v>52</v>
      </c>
    </row>
    <row r="53" spans="1:1" x14ac:dyDescent="0.25">
      <c r="A53" s="2">
        <v>53</v>
      </c>
    </row>
    <row r="54" spans="1:1" x14ac:dyDescent="0.25">
      <c r="A54" s="2">
        <v>54</v>
      </c>
    </row>
    <row r="55" spans="1:1" x14ac:dyDescent="0.25">
      <c r="A55" s="2">
        <v>55</v>
      </c>
    </row>
    <row r="56" spans="1:1" x14ac:dyDescent="0.25">
      <c r="A56" s="2">
        <v>56</v>
      </c>
    </row>
    <row r="57" spans="1:1" x14ac:dyDescent="0.25">
      <c r="A57" s="2">
        <v>57</v>
      </c>
    </row>
    <row r="58" spans="1:1" x14ac:dyDescent="0.25">
      <c r="A58" s="2">
        <v>58</v>
      </c>
    </row>
    <row r="59" spans="1:1" x14ac:dyDescent="0.25">
      <c r="A59" s="2">
        <v>59</v>
      </c>
    </row>
    <row r="60" spans="1:1" x14ac:dyDescent="0.25">
      <c r="A60" s="2">
        <v>60</v>
      </c>
    </row>
    <row r="61" spans="1:1" x14ac:dyDescent="0.25">
      <c r="A61" s="2">
        <v>61</v>
      </c>
    </row>
    <row r="62" spans="1:1" x14ac:dyDescent="0.25">
      <c r="A62" s="2">
        <v>62</v>
      </c>
    </row>
    <row r="63" spans="1:1" x14ac:dyDescent="0.25">
      <c r="A63" s="2">
        <v>63</v>
      </c>
    </row>
    <row r="64" spans="1:1" x14ac:dyDescent="0.25">
      <c r="A64" s="2">
        <v>64</v>
      </c>
    </row>
    <row r="65" spans="1:1" x14ac:dyDescent="0.25">
      <c r="A65" s="2">
        <v>65</v>
      </c>
    </row>
    <row r="66" spans="1:1" x14ac:dyDescent="0.25">
      <c r="A66" s="2">
        <v>66</v>
      </c>
    </row>
    <row r="67" spans="1:1" x14ac:dyDescent="0.25">
      <c r="A67" s="2">
        <v>67</v>
      </c>
    </row>
    <row r="68" spans="1:1" x14ac:dyDescent="0.25">
      <c r="A68" s="2">
        <v>68</v>
      </c>
    </row>
    <row r="69" spans="1:1" x14ac:dyDescent="0.25">
      <c r="A69" s="2">
        <v>69</v>
      </c>
    </row>
    <row r="70" spans="1:1" x14ac:dyDescent="0.25">
      <c r="A70" s="2">
        <v>70</v>
      </c>
    </row>
    <row r="71" spans="1:1" x14ac:dyDescent="0.25">
      <c r="A71" s="2">
        <v>71</v>
      </c>
    </row>
    <row r="72" spans="1:1" x14ac:dyDescent="0.25">
      <c r="A72" s="2">
        <v>72</v>
      </c>
    </row>
    <row r="73" spans="1:1" x14ac:dyDescent="0.25">
      <c r="A73" s="2">
        <v>73</v>
      </c>
    </row>
    <row r="74" spans="1:1" x14ac:dyDescent="0.25">
      <c r="A74" s="2">
        <v>74</v>
      </c>
    </row>
    <row r="75" spans="1:1" x14ac:dyDescent="0.25">
      <c r="A75" s="2">
        <v>75</v>
      </c>
    </row>
    <row r="76" spans="1:1" x14ac:dyDescent="0.25">
      <c r="A76" s="2">
        <v>76</v>
      </c>
    </row>
    <row r="77" spans="1:1" x14ac:dyDescent="0.25">
      <c r="A77" s="2">
        <v>77</v>
      </c>
    </row>
    <row r="78" spans="1:1" x14ac:dyDescent="0.25">
      <c r="A78" s="2">
        <v>78</v>
      </c>
    </row>
    <row r="79" spans="1:1" x14ac:dyDescent="0.25">
      <c r="A79" s="2">
        <v>79</v>
      </c>
    </row>
    <row r="80" spans="1:1" x14ac:dyDescent="0.25">
      <c r="A80" s="2">
        <v>80</v>
      </c>
    </row>
    <row r="81" spans="1:1" x14ac:dyDescent="0.25">
      <c r="A81" s="2">
        <v>81</v>
      </c>
    </row>
    <row r="82" spans="1:1" x14ac:dyDescent="0.25">
      <c r="A82" s="2">
        <v>82</v>
      </c>
    </row>
    <row r="83" spans="1:1" x14ac:dyDescent="0.25">
      <c r="A83" s="2">
        <v>83</v>
      </c>
    </row>
    <row r="84" spans="1:1" x14ac:dyDescent="0.25">
      <c r="A84" s="2">
        <v>84</v>
      </c>
    </row>
    <row r="85" spans="1:1" x14ac:dyDescent="0.25">
      <c r="A85" s="2">
        <v>85</v>
      </c>
    </row>
    <row r="86" spans="1:1" x14ac:dyDescent="0.25">
      <c r="A86" s="2">
        <v>86</v>
      </c>
    </row>
    <row r="87" spans="1:1" x14ac:dyDescent="0.25">
      <c r="A87" s="2">
        <v>87</v>
      </c>
    </row>
    <row r="88" spans="1:1" x14ac:dyDescent="0.25">
      <c r="A88" s="2">
        <v>88</v>
      </c>
    </row>
    <row r="89" spans="1:1" x14ac:dyDescent="0.25">
      <c r="A89" s="2">
        <v>89</v>
      </c>
    </row>
    <row r="90" spans="1:1" x14ac:dyDescent="0.25">
      <c r="A90" s="2">
        <v>90</v>
      </c>
    </row>
    <row r="91" spans="1:1" x14ac:dyDescent="0.25">
      <c r="A91" s="2">
        <v>91</v>
      </c>
    </row>
    <row r="92" spans="1:1" x14ac:dyDescent="0.25">
      <c r="A92" s="2">
        <v>92</v>
      </c>
    </row>
    <row r="93" spans="1:1" x14ac:dyDescent="0.25">
      <c r="A93" s="2">
        <v>93</v>
      </c>
    </row>
    <row r="94" spans="1:1" x14ac:dyDescent="0.25">
      <c r="A94" s="2">
        <v>94</v>
      </c>
    </row>
    <row r="95" spans="1:1" x14ac:dyDescent="0.25">
      <c r="A95" s="2">
        <v>95</v>
      </c>
    </row>
    <row r="96" spans="1:1" x14ac:dyDescent="0.25">
      <c r="A96" s="2">
        <v>96</v>
      </c>
    </row>
    <row r="97" spans="1:1" x14ac:dyDescent="0.25">
      <c r="A97" s="2">
        <v>97</v>
      </c>
    </row>
    <row r="98" spans="1:1" x14ac:dyDescent="0.25">
      <c r="A98" s="2">
        <v>98</v>
      </c>
    </row>
    <row r="99" spans="1:1" x14ac:dyDescent="0.25">
      <c r="A99" s="2">
        <v>99</v>
      </c>
    </row>
    <row r="100" spans="1:1" x14ac:dyDescent="0.25">
      <c r="A100" s="2">
        <v>100</v>
      </c>
    </row>
    <row r="101" spans="1:1" x14ac:dyDescent="0.25">
      <c r="A101" s="2">
        <v>101</v>
      </c>
    </row>
    <row r="102" spans="1:1" x14ac:dyDescent="0.25">
      <c r="A102" s="2">
        <v>102</v>
      </c>
    </row>
    <row r="103" spans="1:1" x14ac:dyDescent="0.25">
      <c r="A103" s="2">
        <v>103</v>
      </c>
    </row>
    <row r="104" spans="1:1" x14ac:dyDescent="0.25">
      <c r="A104" s="2">
        <v>104</v>
      </c>
    </row>
    <row r="105" spans="1:1" x14ac:dyDescent="0.25">
      <c r="A105" s="2">
        <v>105</v>
      </c>
    </row>
    <row r="106" spans="1:1" x14ac:dyDescent="0.25">
      <c r="A106" s="2">
        <v>106</v>
      </c>
    </row>
    <row r="107" spans="1:1" x14ac:dyDescent="0.25">
      <c r="A107" s="2">
        <v>107</v>
      </c>
    </row>
    <row r="108" spans="1:1" x14ac:dyDescent="0.25">
      <c r="A108" s="2">
        <v>108</v>
      </c>
    </row>
    <row r="109" spans="1:1" x14ac:dyDescent="0.25">
      <c r="A109" s="2">
        <v>109</v>
      </c>
    </row>
    <row r="110" spans="1:1" x14ac:dyDescent="0.25">
      <c r="A110" s="2">
        <v>110</v>
      </c>
    </row>
    <row r="111" spans="1:1" x14ac:dyDescent="0.25">
      <c r="A111" s="2">
        <v>111</v>
      </c>
    </row>
    <row r="112" spans="1:1" x14ac:dyDescent="0.25">
      <c r="A112" s="2">
        <v>112</v>
      </c>
    </row>
    <row r="113" spans="1:1" x14ac:dyDescent="0.25">
      <c r="A113" s="2">
        <v>113</v>
      </c>
    </row>
    <row r="114" spans="1:1" x14ac:dyDescent="0.25">
      <c r="A114" s="2">
        <v>114</v>
      </c>
    </row>
    <row r="115" spans="1:1" x14ac:dyDescent="0.25">
      <c r="A115" s="2">
        <v>115</v>
      </c>
    </row>
    <row r="116" spans="1:1" x14ac:dyDescent="0.25">
      <c r="A116" s="2">
        <v>116</v>
      </c>
    </row>
    <row r="117" spans="1:1" x14ac:dyDescent="0.25">
      <c r="A117" s="2">
        <v>117</v>
      </c>
    </row>
    <row r="118" spans="1:1" x14ac:dyDescent="0.25">
      <c r="A118" s="2">
        <v>118</v>
      </c>
    </row>
    <row r="119" spans="1:1" x14ac:dyDescent="0.25">
      <c r="A119" s="2">
        <v>119</v>
      </c>
    </row>
    <row r="120" spans="1:1" x14ac:dyDescent="0.25">
      <c r="A120" s="2">
        <v>120</v>
      </c>
    </row>
    <row r="121" spans="1:1" x14ac:dyDescent="0.25">
      <c r="A121" s="2">
        <v>121</v>
      </c>
    </row>
    <row r="122" spans="1:1" x14ac:dyDescent="0.25">
      <c r="A122" s="2">
        <v>122</v>
      </c>
    </row>
    <row r="123" spans="1:1" x14ac:dyDescent="0.25">
      <c r="A123" s="2">
        <v>123</v>
      </c>
    </row>
    <row r="124" spans="1:1" x14ac:dyDescent="0.25">
      <c r="A124" s="2">
        <v>124</v>
      </c>
    </row>
    <row r="125" spans="1:1" x14ac:dyDescent="0.25">
      <c r="A125" s="2">
        <v>125</v>
      </c>
    </row>
    <row r="126" spans="1:1" x14ac:dyDescent="0.25">
      <c r="A126" s="2">
        <v>126</v>
      </c>
    </row>
    <row r="127" spans="1:1" x14ac:dyDescent="0.25">
      <c r="A127" s="2">
        <v>127</v>
      </c>
    </row>
    <row r="128" spans="1:1" x14ac:dyDescent="0.25">
      <c r="A128" s="2">
        <v>128</v>
      </c>
    </row>
    <row r="129" spans="1:1" x14ac:dyDescent="0.25">
      <c r="A129" s="2">
        <v>129</v>
      </c>
    </row>
    <row r="130" spans="1:1" x14ac:dyDescent="0.25">
      <c r="A130" s="2">
        <v>130</v>
      </c>
    </row>
    <row r="131" spans="1:1" x14ac:dyDescent="0.25">
      <c r="A131" s="2">
        <v>131</v>
      </c>
    </row>
    <row r="132" spans="1:1" x14ac:dyDescent="0.25">
      <c r="A132" s="2">
        <v>132</v>
      </c>
    </row>
    <row r="133" spans="1:1" x14ac:dyDescent="0.25">
      <c r="A133" s="2">
        <v>133</v>
      </c>
    </row>
    <row r="134" spans="1:1" x14ac:dyDescent="0.25">
      <c r="A134" s="2">
        <v>134</v>
      </c>
    </row>
    <row r="135" spans="1:1" x14ac:dyDescent="0.25">
      <c r="A135" s="2">
        <v>135</v>
      </c>
    </row>
    <row r="136" spans="1:1" x14ac:dyDescent="0.25">
      <c r="A136" s="2">
        <v>136</v>
      </c>
    </row>
    <row r="137" spans="1:1" x14ac:dyDescent="0.25">
      <c r="A137" s="2">
        <v>137</v>
      </c>
    </row>
    <row r="138" spans="1:1" x14ac:dyDescent="0.25">
      <c r="A138" s="2">
        <v>138</v>
      </c>
    </row>
    <row r="139" spans="1:1" x14ac:dyDescent="0.25">
      <c r="A139" s="2">
        <v>139</v>
      </c>
    </row>
    <row r="140" spans="1:1" x14ac:dyDescent="0.25">
      <c r="A140" s="2">
        <v>140</v>
      </c>
    </row>
    <row r="141" spans="1:1" x14ac:dyDescent="0.25">
      <c r="A141" s="2">
        <v>141</v>
      </c>
    </row>
    <row r="142" spans="1:1" x14ac:dyDescent="0.25">
      <c r="A142" s="2">
        <v>142</v>
      </c>
    </row>
    <row r="143" spans="1:1" x14ac:dyDescent="0.25">
      <c r="A143" s="2">
        <v>143</v>
      </c>
    </row>
    <row r="144" spans="1:1" x14ac:dyDescent="0.25">
      <c r="A144" s="2">
        <v>144</v>
      </c>
    </row>
    <row r="145" spans="1:1" x14ac:dyDescent="0.25">
      <c r="A145" s="2">
        <v>145</v>
      </c>
    </row>
    <row r="146" spans="1:1" x14ac:dyDescent="0.25">
      <c r="A146" s="2">
        <v>146</v>
      </c>
    </row>
    <row r="147" spans="1:1" x14ac:dyDescent="0.25">
      <c r="A147" s="2">
        <v>147</v>
      </c>
    </row>
    <row r="148" spans="1:1" x14ac:dyDescent="0.25">
      <c r="A148" s="2">
        <v>148</v>
      </c>
    </row>
    <row r="149" spans="1:1" x14ac:dyDescent="0.25">
      <c r="A149" s="2">
        <v>149</v>
      </c>
    </row>
    <row r="150" spans="1:1" x14ac:dyDescent="0.25">
      <c r="A150" s="2">
        <v>150</v>
      </c>
    </row>
    <row r="151" spans="1:1" x14ac:dyDescent="0.25">
      <c r="A151" s="2">
        <v>151</v>
      </c>
    </row>
    <row r="152" spans="1:1" x14ac:dyDescent="0.25">
      <c r="A152" s="2">
        <v>152</v>
      </c>
    </row>
    <row r="153" spans="1:1" x14ac:dyDescent="0.25">
      <c r="A153" s="2">
        <v>153</v>
      </c>
    </row>
    <row r="154" spans="1:1" x14ac:dyDescent="0.25">
      <c r="A154" s="2">
        <v>154</v>
      </c>
    </row>
    <row r="155" spans="1:1" x14ac:dyDescent="0.25">
      <c r="A155" s="2">
        <v>155</v>
      </c>
    </row>
    <row r="156" spans="1:1" x14ac:dyDescent="0.25">
      <c r="A156" s="2">
        <v>156</v>
      </c>
    </row>
    <row r="157" spans="1:1" x14ac:dyDescent="0.25">
      <c r="A157" s="2">
        <v>157</v>
      </c>
    </row>
    <row r="158" spans="1:1" x14ac:dyDescent="0.25">
      <c r="A158" s="2">
        <v>158</v>
      </c>
    </row>
    <row r="159" spans="1:1" x14ac:dyDescent="0.25">
      <c r="A159" s="2">
        <v>159</v>
      </c>
    </row>
    <row r="160" spans="1:1" x14ac:dyDescent="0.25">
      <c r="A160" s="2">
        <v>160</v>
      </c>
    </row>
    <row r="161" spans="1:1" x14ac:dyDescent="0.25">
      <c r="A161" s="2">
        <v>161</v>
      </c>
    </row>
    <row r="162" spans="1:1" x14ac:dyDescent="0.25">
      <c r="A162" s="2">
        <v>162</v>
      </c>
    </row>
    <row r="163" spans="1:1" x14ac:dyDescent="0.25">
      <c r="A163" s="2">
        <v>163</v>
      </c>
    </row>
    <row r="164" spans="1:1" x14ac:dyDescent="0.25">
      <c r="A164" s="2">
        <v>164</v>
      </c>
    </row>
    <row r="165" spans="1:1" x14ac:dyDescent="0.25">
      <c r="A165" s="2">
        <v>165</v>
      </c>
    </row>
    <row r="166" spans="1:1" x14ac:dyDescent="0.25">
      <c r="A166" s="2">
        <v>166</v>
      </c>
    </row>
    <row r="167" spans="1:1" x14ac:dyDescent="0.25">
      <c r="A167" s="2">
        <v>167</v>
      </c>
    </row>
    <row r="168" spans="1:1" x14ac:dyDescent="0.25">
      <c r="A168" s="2">
        <v>168</v>
      </c>
    </row>
    <row r="169" spans="1:1" x14ac:dyDescent="0.25">
      <c r="A169" s="2">
        <v>169</v>
      </c>
    </row>
    <row r="170" spans="1:1" x14ac:dyDescent="0.25">
      <c r="A170" s="2">
        <v>170</v>
      </c>
    </row>
    <row r="171" spans="1:1" x14ac:dyDescent="0.25">
      <c r="A171" s="2">
        <v>171</v>
      </c>
    </row>
    <row r="172" spans="1:1" x14ac:dyDescent="0.25">
      <c r="A172" s="2">
        <v>172</v>
      </c>
    </row>
    <row r="173" spans="1:1" x14ac:dyDescent="0.25">
      <c r="A173" s="2">
        <v>173</v>
      </c>
    </row>
    <row r="174" spans="1:1" x14ac:dyDescent="0.25">
      <c r="A174" s="2">
        <v>174</v>
      </c>
    </row>
    <row r="175" spans="1:1" x14ac:dyDescent="0.25">
      <c r="A175" s="2">
        <v>175</v>
      </c>
    </row>
    <row r="176" spans="1:1" x14ac:dyDescent="0.25">
      <c r="A176" s="2">
        <v>176</v>
      </c>
    </row>
    <row r="177" spans="1:1" x14ac:dyDescent="0.25">
      <c r="A177" s="2">
        <v>177</v>
      </c>
    </row>
    <row r="178" spans="1:1" x14ac:dyDescent="0.25">
      <c r="A178" s="2">
        <v>178</v>
      </c>
    </row>
    <row r="179" spans="1:1" x14ac:dyDescent="0.25">
      <c r="A179" s="2">
        <v>179</v>
      </c>
    </row>
    <row r="180" spans="1:1" x14ac:dyDescent="0.25">
      <c r="A180" s="2">
        <v>180</v>
      </c>
    </row>
    <row r="181" spans="1:1" x14ac:dyDescent="0.25">
      <c r="A181" s="2">
        <v>181</v>
      </c>
    </row>
    <row r="182" spans="1:1" x14ac:dyDescent="0.25">
      <c r="A182" s="2">
        <v>182</v>
      </c>
    </row>
    <row r="183" spans="1:1" x14ac:dyDescent="0.25">
      <c r="A183" s="2">
        <v>183</v>
      </c>
    </row>
    <row r="184" spans="1:1" x14ac:dyDescent="0.25">
      <c r="A184" s="2">
        <v>184</v>
      </c>
    </row>
    <row r="185" spans="1:1" x14ac:dyDescent="0.25">
      <c r="A185" s="2">
        <v>185</v>
      </c>
    </row>
    <row r="186" spans="1:1" x14ac:dyDescent="0.25">
      <c r="A186" s="2">
        <v>186</v>
      </c>
    </row>
    <row r="187" spans="1:1" x14ac:dyDescent="0.25">
      <c r="A187" s="2">
        <v>187</v>
      </c>
    </row>
    <row r="188" spans="1:1" x14ac:dyDescent="0.25">
      <c r="A188" s="2">
        <v>188</v>
      </c>
    </row>
    <row r="189" spans="1:1" x14ac:dyDescent="0.25">
      <c r="A189" s="2">
        <v>189</v>
      </c>
    </row>
    <row r="190" spans="1:1" x14ac:dyDescent="0.25">
      <c r="A190" s="2">
        <v>190</v>
      </c>
    </row>
    <row r="191" spans="1:1" x14ac:dyDescent="0.25">
      <c r="A191" s="2">
        <v>191</v>
      </c>
    </row>
    <row r="192" spans="1:1" x14ac:dyDescent="0.25">
      <c r="A192" s="2">
        <v>192</v>
      </c>
    </row>
    <row r="193" spans="1:1" x14ac:dyDescent="0.25">
      <c r="A193" s="2">
        <v>193</v>
      </c>
    </row>
    <row r="194" spans="1:1" x14ac:dyDescent="0.25">
      <c r="A194" s="2">
        <v>194</v>
      </c>
    </row>
    <row r="195" spans="1:1" x14ac:dyDescent="0.25">
      <c r="A195" s="2">
        <v>195</v>
      </c>
    </row>
    <row r="196" spans="1:1" x14ac:dyDescent="0.25">
      <c r="A196" s="2">
        <v>196</v>
      </c>
    </row>
    <row r="197" spans="1:1" x14ac:dyDescent="0.25">
      <c r="A197" s="2">
        <v>197</v>
      </c>
    </row>
    <row r="198" spans="1:1" x14ac:dyDescent="0.25">
      <c r="A198" s="2">
        <v>198</v>
      </c>
    </row>
    <row r="199" spans="1:1" x14ac:dyDescent="0.25">
      <c r="A199" s="2">
        <v>199</v>
      </c>
    </row>
    <row r="200" spans="1:1" x14ac:dyDescent="0.25">
      <c r="A200" s="2">
        <v>200</v>
      </c>
    </row>
    <row r="201" spans="1:1" x14ac:dyDescent="0.25">
      <c r="A201" s="2">
        <v>201</v>
      </c>
    </row>
    <row r="202" spans="1:1" x14ac:dyDescent="0.25">
      <c r="A202" s="2">
        <v>202</v>
      </c>
    </row>
    <row r="203" spans="1:1" x14ac:dyDescent="0.25">
      <c r="A203" s="2">
        <v>203</v>
      </c>
    </row>
    <row r="204" spans="1:1" x14ac:dyDescent="0.25">
      <c r="A204" s="2">
        <v>204</v>
      </c>
    </row>
    <row r="205" spans="1:1" x14ac:dyDescent="0.25">
      <c r="A205" s="2">
        <v>205</v>
      </c>
    </row>
    <row r="206" spans="1:1" x14ac:dyDescent="0.25">
      <c r="A206" s="2">
        <v>206</v>
      </c>
    </row>
    <row r="207" spans="1:1" x14ac:dyDescent="0.25">
      <c r="A207" s="2">
        <v>207</v>
      </c>
    </row>
    <row r="208" spans="1:1" x14ac:dyDescent="0.25">
      <c r="A208" s="2">
        <v>208</v>
      </c>
    </row>
    <row r="209" spans="1:1" x14ac:dyDescent="0.25">
      <c r="A209" s="2">
        <v>209</v>
      </c>
    </row>
    <row r="210" spans="1:1" x14ac:dyDescent="0.25">
      <c r="A210" s="2">
        <v>210</v>
      </c>
    </row>
    <row r="211" spans="1:1" x14ac:dyDescent="0.25">
      <c r="A211" s="2">
        <v>211</v>
      </c>
    </row>
    <row r="212" spans="1:1" x14ac:dyDescent="0.25">
      <c r="A212" s="2">
        <v>212</v>
      </c>
    </row>
    <row r="213" spans="1:1" x14ac:dyDescent="0.25">
      <c r="A213" s="2">
        <v>213</v>
      </c>
    </row>
    <row r="214" spans="1:1" x14ac:dyDescent="0.25">
      <c r="A214" s="2">
        <v>214</v>
      </c>
    </row>
    <row r="215" spans="1:1" x14ac:dyDescent="0.25">
      <c r="A215" s="2">
        <v>215</v>
      </c>
    </row>
    <row r="216" spans="1:1" x14ac:dyDescent="0.25">
      <c r="A216" s="2">
        <v>216</v>
      </c>
    </row>
    <row r="217" spans="1:1" x14ac:dyDescent="0.25">
      <c r="A217" s="2">
        <v>217</v>
      </c>
    </row>
    <row r="218" spans="1:1" x14ac:dyDescent="0.25">
      <c r="A218" s="2">
        <v>218</v>
      </c>
    </row>
    <row r="219" spans="1:1" x14ac:dyDescent="0.25">
      <c r="A219" s="2">
        <v>219</v>
      </c>
    </row>
    <row r="220" spans="1:1" x14ac:dyDescent="0.25">
      <c r="A220" s="2">
        <v>220</v>
      </c>
    </row>
    <row r="221" spans="1:1" x14ac:dyDescent="0.25">
      <c r="A221" s="2">
        <v>221</v>
      </c>
    </row>
    <row r="222" spans="1:1" x14ac:dyDescent="0.25">
      <c r="A222" s="2">
        <v>222</v>
      </c>
    </row>
    <row r="223" spans="1:1" x14ac:dyDescent="0.25">
      <c r="A223" s="2">
        <v>223</v>
      </c>
    </row>
    <row r="224" spans="1:1" x14ac:dyDescent="0.25">
      <c r="A224" s="2">
        <v>224</v>
      </c>
    </row>
    <row r="225" spans="1:1" x14ac:dyDescent="0.25">
      <c r="A225" s="2">
        <v>225</v>
      </c>
    </row>
    <row r="226" spans="1:1" x14ac:dyDescent="0.25">
      <c r="A226" s="2">
        <v>226</v>
      </c>
    </row>
    <row r="227" spans="1:1" x14ac:dyDescent="0.25">
      <c r="A227" s="2">
        <v>227</v>
      </c>
    </row>
    <row r="228" spans="1:1" x14ac:dyDescent="0.25">
      <c r="A228" s="2">
        <v>228</v>
      </c>
    </row>
    <row r="229" spans="1:1" x14ac:dyDescent="0.25">
      <c r="A229" s="2">
        <v>229</v>
      </c>
    </row>
    <row r="230" spans="1:1" x14ac:dyDescent="0.25">
      <c r="A230" s="2">
        <v>230</v>
      </c>
    </row>
    <row r="231" spans="1:1" x14ac:dyDescent="0.25">
      <c r="A231" s="2">
        <v>231</v>
      </c>
    </row>
    <row r="232" spans="1:1" x14ac:dyDescent="0.25">
      <c r="A232" s="2">
        <v>232</v>
      </c>
    </row>
    <row r="233" spans="1:1" x14ac:dyDescent="0.25">
      <c r="A233" s="2">
        <v>233</v>
      </c>
    </row>
    <row r="234" spans="1:1" x14ac:dyDescent="0.25">
      <c r="A234" s="2">
        <v>234</v>
      </c>
    </row>
    <row r="235" spans="1:1" x14ac:dyDescent="0.25">
      <c r="A235" s="2">
        <v>235</v>
      </c>
    </row>
    <row r="236" spans="1:1" x14ac:dyDescent="0.25">
      <c r="A236" s="2">
        <v>236</v>
      </c>
    </row>
    <row r="237" spans="1:1" x14ac:dyDescent="0.25">
      <c r="A237" s="2">
        <v>237</v>
      </c>
    </row>
    <row r="238" spans="1:1" x14ac:dyDescent="0.25">
      <c r="A238" s="2">
        <v>238</v>
      </c>
    </row>
    <row r="239" spans="1:1" x14ac:dyDescent="0.25">
      <c r="A239" s="2">
        <v>239</v>
      </c>
    </row>
    <row r="240" spans="1:1" x14ac:dyDescent="0.25">
      <c r="A240" s="2">
        <v>240</v>
      </c>
    </row>
    <row r="241" spans="1:1" x14ac:dyDescent="0.25">
      <c r="A241" s="2">
        <v>241</v>
      </c>
    </row>
    <row r="242" spans="1:1" x14ac:dyDescent="0.25">
      <c r="A242" s="2">
        <v>242</v>
      </c>
    </row>
    <row r="243" spans="1:1" x14ac:dyDescent="0.25">
      <c r="A243" s="2">
        <v>243</v>
      </c>
    </row>
    <row r="244" spans="1:1" x14ac:dyDescent="0.25">
      <c r="A244" s="2">
        <v>244</v>
      </c>
    </row>
    <row r="245" spans="1:1" x14ac:dyDescent="0.25">
      <c r="A245" s="2">
        <v>245</v>
      </c>
    </row>
    <row r="246" spans="1:1" x14ac:dyDescent="0.25">
      <c r="A246" s="2">
        <v>246</v>
      </c>
    </row>
    <row r="247" spans="1:1" x14ac:dyDescent="0.25">
      <c r="A247" s="2">
        <v>247</v>
      </c>
    </row>
    <row r="248" spans="1:1" x14ac:dyDescent="0.25">
      <c r="A248" s="2">
        <v>248</v>
      </c>
    </row>
    <row r="249" spans="1:1" x14ac:dyDescent="0.25">
      <c r="A249" s="2">
        <v>249</v>
      </c>
    </row>
    <row r="250" spans="1:1" x14ac:dyDescent="0.25">
      <c r="A250" s="2">
        <v>250</v>
      </c>
    </row>
    <row r="251" spans="1:1" x14ac:dyDescent="0.25">
      <c r="A251" s="2">
        <v>251</v>
      </c>
    </row>
    <row r="252" spans="1:1" x14ac:dyDescent="0.25">
      <c r="A252" s="2">
        <v>252</v>
      </c>
    </row>
    <row r="253" spans="1:1" x14ac:dyDescent="0.25">
      <c r="A253" s="2">
        <v>253</v>
      </c>
    </row>
    <row r="254" spans="1:1" x14ac:dyDescent="0.25">
      <c r="A254" s="2">
        <v>254</v>
      </c>
    </row>
    <row r="255" spans="1:1" x14ac:dyDescent="0.25">
      <c r="A255" s="2">
        <v>255</v>
      </c>
    </row>
    <row r="256" spans="1:1" x14ac:dyDescent="0.25">
      <c r="A256" s="2">
        <v>256</v>
      </c>
    </row>
    <row r="257" spans="1:1" x14ac:dyDescent="0.25">
      <c r="A257" s="2">
        <v>257</v>
      </c>
    </row>
    <row r="258" spans="1:1" x14ac:dyDescent="0.25">
      <c r="A258" s="2">
        <v>258</v>
      </c>
    </row>
    <row r="259" spans="1:1" x14ac:dyDescent="0.25">
      <c r="A259" s="2">
        <v>259</v>
      </c>
    </row>
    <row r="260" spans="1:1" x14ac:dyDescent="0.25">
      <c r="A260" s="2">
        <v>260</v>
      </c>
    </row>
    <row r="261" spans="1:1" x14ac:dyDescent="0.25">
      <c r="A261" s="2">
        <v>261</v>
      </c>
    </row>
    <row r="262" spans="1:1" x14ac:dyDescent="0.25">
      <c r="A262" s="2">
        <v>262</v>
      </c>
    </row>
    <row r="263" spans="1:1" x14ac:dyDescent="0.25">
      <c r="A263" s="2">
        <v>263</v>
      </c>
    </row>
    <row r="264" spans="1:1" x14ac:dyDescent="0.25">
      <c r="A264" s="2">
        <v>264</v>
      </c>
    </row>
    <row r="265" spans="1:1" x14ac:dyDescent="0.25">
      <c r="A265" s="2">
        <v>265</v>
      </c>
    </row>
    <row r="266" spans="1:1" x14ac:dyDescent="0.25">
      <c r="A266" s="2">
        <v>266</v>
      </c>
    </row>
    <row r="267" spans="1:1" x14ac:dyDescent="0.25">
      <c r="A267" s="2">
        <v>267</v>
      </c>
    </row>
    <row r="268" spans="1:1" x14ac:dyDescent="0.25">
      <c r="A268" s="2">
        <v>268</v>
      </c>
    </row>
    <row r="269" spans="1:1" x14ac:dyDescent="0.25">
      <c r="A269" s="2">
        <v>269</v>
      </c>
    </row>
    <row r="270" spans="1:1" x14ac:dyDescent="0.25">
      <c r="A270" s="2">
        <v>270</v>
      </c>
    </row>
    <row r="271" spans="1:1" x14ac:dyDescent="0.25">
      <c r="A271" s="2">
        <v>271</v>
      </c>
    </row>
    <row r="272" spans="1:1" x14ac:dyDescent="0.25">
      <c r="A272" s="2">
        <v>272</v>
      </c>
    </row>
    <row r="273" spans="1:1" x14ac:dyDescent="0.25">
      <c r="A273" s="2">
        <v>273</v>
      </c>
    </row>
    <row r="274" spans="1:1" x14ac:dyDescent="0.25">
      <c r="A274" s="2">
        <v>274</v>
      </c>
    </row>
    <row r="275" spans="1:1" x14ac:dyDescent="0.25">
      <c r="A275" s="2">
        <v>275</v>
      </c>
    </row>
    <row r="276" spans="1:1" x14ac:dyDescent="0.25">
      <c r="A276" s="2">
        <v>276</v>
      </c>
    </row>
    <row r="277" spans="1:1" x14ac:dyDescent="0.25">
      <c r="A277" s="2">
        <v>277</v>
      </c>
    </row>
    <row r="278" spans="1:1" x14ac:dyDescent="0.25">
      <c r="A278" s="2">
        <v>278</v>
      </c>
    </row>
    <row r="279" spans="1:1" x14ac:dyDescent="0.25">
      <c r="A279" s="2">
        <v>279</v>
      </c>
    </row>
    <row r="280" spans="1:1" x14ac:dyDescent="0.25">
      <c r="A280" s="2">
        <v>280</v>
      </c>
    </row>
    <row r="281" spans="1:1" x14ac:dyDescent="0.25">
      <c r="A281" s="2">
        <v>281</v>
      </c>
    </row>
    <row r="282" spans="1:1" x14ac:dyDescent="0.25">
      <c r="A282" s="2">
        <v>282</v>
      </c>
    </row>
    <row r="283" spans="1:1" x14ac:dyDescent="0.25">
      <c r="A283" s="2">
        <v>283</v>
      </c>
    </row>
    <row r="284" spans="1:1" x14ac:dyDescent="0.25">
      <c r="A284" s="2">
        <v>284</v>
      </c>
    </row>
    <row r="285" spans="1:1" x14ac:dyDescent="0.25">
      <c r="A285" s="2">
        <v>285</v>
      </c>
    </row>
    <row r="286" spans="1:1" x14ac:dyDescent="0.25">
      <c r="A286" s="2">
        <v>286</v>
      </c>
    </row>
    <row r="287" spans="1:1" x14ac:dyDescent="0.25">
      <c r="A287" s="2">
        <v>287</v>
      </c>
    </row>
    <row r="288" spans="1:1" x14ac:dyDescent="0.25">
      <c r="A288" s="2">
        <v>288</v>
      </c>
    </row>
    <row r="289" spans="1:1" x14ac:dyDescent="0.25">
      <c r="A289" s="2">
        <v>289</v>
      </c>
    </row>
    <row r="290" spans="1:1" x14ac:dyDescent="0.25">
      <c r="A290" s="2">
        <v>290</v>
      </c>
    </row>
    <row r="291" spans="1:1" x14ac:dyDescent="0.25">
      <c r="A291" s="2">
        <v>291</v>
      </c>
    </row>
    <row r="292" spans="1:1" x14ac:dyDescent="0.25">
      <c r="A292" s="2">
        <v>292</v>
      </c>
    </row>
    <row r="293" spans="1:1" x14ac:dyDescent="0.25">
      <c r="A293" s="2">
        <v>293</v>
      </c>
    </row>
    <row r="294" spans="1:1" x14ac:dyDescent="0.25">
      <c r="A294" s="2">
        <v>294</v>
      </c>
    </row>
    <row r="295" spans="1:1" x14ac:dyDescent="0.25">
      <c r="A295" s="2">
        <v>295</v>
      </c>
    </row>
    <row r="296" spans="1:1" x14ac:dyDescent="0.25">
      <c r="A296" s="2">
        <v>296</v>
      </c>
    </row>
    <row r="297" spans="1:1" x14ac:dyDescent="0.25">
      <c r="A297" s="2">
        <v>297</v>
      </c>
    </row>
    <row r="298" spans="1:1" x14ac:dyDescent="0.25">
      <c r="A298" s="2">
        <v>298</v>
      </c>
    </row>
    <row r="299" spans="1:1" x14ac:dyDescent="0.25">
      <c r="A299" s="2">
        <v>299</v>
      </c>
    </row>
    <row r="300" spans="1:1" x14ac:dyDescent="0.25">
      <c r="A300" s="2">
        <v>300</v>
      </c>
    </row>
    <row r="301" spans="1:1" x14ac:dyDescent="0.25">
      <c r="A301" s="2">
        <v>301</v>
      </c>
    </row>
    <row r="302" spans="1:1" x14ac:dyDescent="0.25">
      <c r="A302" s="2">
        <v>302</v>
      </c>
    </row>
    <row r="303" spans="1:1" x14ac:dyDescent="0.25">
      <c r="A303" s="2">
        <v>303</v>
      </c>
    </row>
    <row r="304" spans="1:1" x14ac:dyDescent="0.25">
      <c r="A304" s="2">
        <v>304</v>
      </c>
    </row>
    <row r="305" spans="1:1" x14ac:dyDescent="0.25">
      <c r="A305" s="2">
        <v>305</v>
      </c>
    </row>
    <row r="306" spans="1:1" x14ac:dyDescent="0.25">
      <c r="A306" s="2">
        <v>306</v>
      </c>
    </row>
    <row r="307" spans="1:1" x14ac:dyDescent="0.25">
      <c r="A307" s="2">
        <v>307</v>
      </c>
    </row>
    <row r="308" spans="1:1" x14ac:dyDescent="0.25">
      <c r="A308" s="2">
        <v>308</v>
      </c>
    </row>
    <row r="309" spans="1:1" x14ac:dyDescent="0.25">
      <c r="A309" s="2">
        <v>309</v>
      </c>
    </row>
    <row r="310" spans="1:1" x14ac:dyDescent="0.25">
      <c r="A310" s="2">
        <v>310</v>
      </c>
    </row>
    <row r="311" spans="1:1" x14ac:dyDescent="0.25">
      <c r="A311" s="2">
        <v>311</v>
      </c>
    </row>
    <row r="312" spans="1:1" x14ac:dyDescent="0.25">
      <c r="A312" s="2">
        <v>312</v>
      </c>
    </row>
    <row r="313" spans="1:1" x14ac:dyDescent="0.25">
      <c r="A313" s="2">
        <v>313</v>
      </c>
    </row>
    <row r="314" spans="1:1" x14ac:dyDescent="0.25">
      <c r="A314" s="2">
        <v>314</v>
      </c>
    </row>
    <row r="315" spans="1:1" x14ac:dyDescent="0.25">
      <c r="A315" s="2">
        <v>315</v>
      </c>
    </row>
    <row r="316" spans="1:1" x14ac:dyDescent="0.25">
      <c r="A316" s="2">
        <v>316</v>
      </c>
    </row>
    <row r="317" spans="1:1" x14ac:dyDescent="0.25">
      <c r="A317" s="2">
        <v>317</v>
      </c>
    </row>
    <row r="318" spans="1:1" x14ac:dyDescent="0.25">
      <c r="A318" s="2">
        <v>318</v>
      </c>
    </row>
    <row r="319" spans="1:1" x14ac:dyDescent="0.25">
      <c r="A319" s="2">
        <v>319</v>
      </c>
    </row>
    <row r="320" spans="1:1" x14ac:dyDescent="0.25">
      <c r="A320" s="2">
        <v>320</v>
      </c>
    </row>
    <row r="321" spans="1:1" x14ac:dyDescent="0.25">
      <c r="A321" s="2">
        <v>321</v>
      </c>
    </row>
    <row r="322" spans="1:1" x14ac:dyDescent="0.25">
      <c r="A322" s="2">
        <v>322</v>
      </c>
    </row>
    <row r="323" spans="1:1" x14ac:dyDescent="0.25">
      <c r="A323" s="2">
        <v>323</v>
      </c>
    </row>
    <row r="324" spans="1:1" x14ac:dyDescent="0.25">
      <c r="A324" s="2">
        <v>324</v>
      </c>
    </row>
    <row r="325" spans="1:1" x14ac:dyDescent="0.25">
      <c r="A325" s="2">
        <v>325</v>
      </c>
    </row>
    <row r="326" spans="1:1" x14ac:dyDescent="0.25">
      <c r="A326" s="2">
        <v>326</v>
      </c>
    </row>
    <row r="327" spans="1:1" x14ac:dyDescent="0.25">
      <c r="A327" s="2">
        <v>327</v>
      </c>
    </row>
    <row r="328" spans="1:1" x14ac:dyDescent="0.25">
      <c r="A328" s="2">
        <v>328</v>
      </c>
    </row>
    <row r="329" spans="1:1" x14ac:dyDescent="0.25">
      <c r="A329" s="2">
        <v>329</v>
      </c>
    </row>
    <row r="330" spans="1:1" x14ac:dyDescent="0.25">
      <c r="A330" s="2">
        <v>330</v>
      </c>
    </row>
    <row r="331" spans="1:1" x14ac:dyDescent="0.25">
      <c r="A331" s="2">
        <v>331</v>
      </c>
    </row>
    <row r="332" spans="1:1" x14ac:dyDescent="0.25">
      <c r="A332" s="2">
        <v>332</v>
      </c>
    </row>
    <row r="333" spans="1:1" x14ac:dyDescent="0.25">
      <c r="A333" s="2">
        <v>333</v>
      </c>
    </row>
    <row r="334" spans="1:1" x14ac:dyDescent="0.25">
      <c r="A334" s="2">
        <v>334</v>
      </c>
    </row>
    <row r="335" spans="1:1" x14ac:dyDescent="0.25">
      <c r="A335" s="2">
        <v>335</v>
      </c>
    </row>
    <row r="336" spans="1:1" x14ac:dyDescent="0.25">
      <c r="A336" s="2">
        <v>336</v>
      </c>
    </row>
    <row r="337" spans="1:1" x14ac:dyDescent="0.25">
      <c r="A337" s="2">
        <v>337</v>
      </c>
    </row>
    <row r="338" spans="1:1" x14ac:dyDescent="0.25">
      <c r="A338" s="2">
        <v>338</v>
      </c>
    </row>
    <row r="339" spans="1:1" x14ac:dyDescent="0.25">
      <c r="A339" s="2">
        <v>339</v>
      </c>
    </row>
    <row r="340" spans="1:1" x14ac:dyDescent="0.25">
      <c r="A340" s="2">
        <v>340</v>
      </c>
    </row>
    <row r="341" spans="1:1" x14ac:dyDescent="0.25">
      <c r="A341" s="2">
        <v>341</v>
      </c>
    </row>
    <row r="342" spans="1:1" x14ac:dyDescent="0.25">
      <c r="A342" s="2">
        <v>342</v>
      </c>
    </row>
    <row r="343" spans="1:1" x14ac:dyDescent="0.25">
      <c r="A343" s="2">
        <v>343</v>
      </c>
    </row>
    <row r="344" spans="1:1" x14ac:dyDescent="0.25">
      <c r="A344" s="2">
        <v>344</v>
      </c>
    </row>
    <row r="345" spans="1:1" x14ac:dyDescent="0.25">
      <c r="A345" s="2">
        <v>345</v>
      </c>
    </row>
    <row r="346" spans="1:1" x14ac:dyDescent="0.25">
      <c r="A346" s="2">
        <v>346</v>
      </c>
    </row>
    <row r="347" spans="1:1" x14ac:dyDescent="0.25">
      <c r="A347" s="2">
        <v>347</v>
      </c>
    </row>
    <row r="348" spans="1:1" x14ac:dyDescent="0.25">
      <c r="A348" s="2">
        <v>348</v>
      </c>
    </row>
    <row r="349" spans="1:1" x14ac:dyDescent="0.25">
      <c r="A349" s="2">
        <v>349</v>
      </c>
    </row>
    <row r="350" spans="1:1" x14ac:dyDescent="0.25">
      <c r="A350" s="2">
        <v>350</v>
      </c>
    </row>
    <row r="351" spans="1:1" x14ac:dyDescent="0.25">
      <c r="A351" s="2">
        <v>351</v>
      </c>
    </row>
    <row r="352" spans="1:1" x14ac:dyDescent="0.25">
      <c r="A352" s="2">
        <v>352</v>
      </c>
    </row>
    <row r="353" spans="1:1" x14ac:dyDescent="0.25">
      <c r="A353" s="2">
        <v>353</v>
      </c>
    </row>
    <row r="354" spans="1:1" x14ac:dyDescent="0.25">
      <c r="A354" s="2">
        <v>354</v>
      </c>
    </row>
    <row r="355" spans="1:1" x14ac:dyDescent="0.25">
      <c r="A355" s="2">
        <v>355</v>
      </c>
    </row>
    <row r="356" spans="1:1" x14ac:dyDescent="0.25">
      <c r="A356" s="2">
        <v>356</v>
      </c>
    </row>
    <row r="357" spans="1:1" x14ac:dyDescent="0.25">
      <c r="A357" s="2">
        <v>357</v>
      </c>
    </row>
    <row r="358" spans="1:1" x14ac:dyDescent="0.25">
      <c r="A358" s="2">
        <v>358</v>
      </c>
    </row>
    <row r="359" spans="1:1" x14ac:dyDescent="0.25">
      <c r="A359" s="2">
        <v>359</v>
      </c>
    </row>
    <row r="360" spans="1:1" x14ac:dyDescent="0.25">
      <c r="A360" s="2">
        <v>360</v>
      </c>
    </row>
    <row r="361" spans="1:1" x14ac:dyDescent="0.25">
      <c r="A361" s="2">
        <v>361</v>
      </c>
    </row>
    <row r="362" spans="1:1" x14ac:dyDescent="0.25">
      <c r="A362" s="2">
        <v>362</v>
      </c>
    </row>
    <row r="363" spans="1:1" x14ac:dyDescent="0.25">
      <c r="A363" s="2">
        <v>363</v>
      </c>
    </row>
    <row r="364" spans="1:1" x14ac:dyDescent="0.25">
      <c r="A364" s="2">
        <v>364</v>
      </c>
    </row>
    <row r="365" spans="1:1" x14ac:dyDescent="0.25">
      <c r="A365" s="2">
        <v>365</v>
      </c>
    </row>
    <row r="366" spans="1:1" x14ac:dyDescent="0.25">
      <c r="A366" s="2">
        <v>366</v>
      </c>
    </row>
    <row r="367" spans="1:1" x14ac:dyDescent="0.25">
      <c r="A367" s="2">
        <v>367</v>
      </c>
    </row>
    <row r="368" spans="1:1" x14ac:dyDescent="0.25">
      <c r="A368" s="2">
        <v>368</v>
      </c>
    </row>
    <row r="369" spans="1:1" x14ac:dyDescent="0.25">
      <c r="A369" s="2">
        <v>369</v>
      </c>
    </row>
    <row r="370" spans="1:1" x14ac:dyDescent="0.25">
      <c r="A370" s="2">
        <v>370</v>
      </c>
    </row>
    <row r="371" spans="1:1" x14ac:dyDescent="0.25">
      <c r="A371" s="2">
        <v>371</v>
      </c>
    </row>
    <row r="372" spans="1:1" x14ac:dyDescent="0.25">
      <c r="A372" s="2">
        <v>372</v>
      </c>
    </row>
    <row r="373" spans="1:1" x14ac:dyDescent="0.25">
      <c r="A373" s="2">
        <v>373</v>
      </c>
    </row>
    <row r="374" spans="1:1" x14ac:dyDescent="0.25">
      <c r="A374" s="2">
        <v>374</v>
      </c>
    </row>
    <row r="375" spans="1:1" x14ac:dyDescent="0.25">
      <c r="A375" s="2">
        <v>375</v>
      </c>
    </row>
    <row r="376" spans="1:1" x14ac:dyDescent="0.25">
      <c r="A376" s="2">
        <v>376</v>
      </c>
    </row>
    <row r="377" spans="1:1" x14ac:dyDescent="0.25">
      <c r="A377" s="2">
        <v>377</v>
      </c>
    </row>
    <row r="378" spans="1:1" x14ac:dyDescent="0.25">
      <c r="A378" s="2">
        <v>378</v>
      </c>
    </row>
    <row r="379" spans="1:1" x14ac:dyDescent="0.25">
      <c r="A379" s="2">
        <v>379</v>
      </c>
    </row>
    <row r="380" spans="1:1" x14ac:dyDescent="0.25">
      <c r="A380" s="2">
        <v>380</v>
      </c>
    </row>
    <row r="381" spans="1:1" x14ac:dyDescent="0.25">
      <c r="A381" s="2">
        <v>381</v>
      </c>
    </row>
    <row r="382" spans="1:1" x14ac:dyDescent="0.25">
      <c r="A382" s="2">
        <v>382</v>
      </c>
    </row>
    <row r="383" spans="1:1" x14ac:dyDescent="0.25">
      <c r="A383" s="2">
        <v>383</v>
      </c>
    </row>
    <row r="384" spans="1:1" x14ac:dyDescent="0.25">
      <c r="A384" s="2">
        <v>384</v>
      </c>
    </row>
    <row r="385" spans="1:1" x14ac:dyDescent="0.25">
      <c r="A385" s="2">
        <v>385</v>
      </c>
    </row>
    <row r="386" spans="1:1" x14ac:dyDescent="0.25">
      <c r="A386" s="2">
        <v>386</v>
      </c>
    </row>
    <row r="387" spans="1:1" x14ac:dyDescent="0.25">
      <c r="A387" s="2">
        <v>387</v>
      </c>
    </row>
    <row r="388" spans="1:1" x14ac:dyDescent="0.25">
      <c r="A388" s="2">
        <v>388</v>
      </c>
    </row>
    <row r="389" spans="1:1" x14ac:dyDescent="0.25">
      <c r="A389" s="2">
        <v>389</v>
      </c>
    </row>
    <row r="390" spans="1:1" x14ac:dyDescent="0.25">
      <c r="A390" s="2">
        <v>390</v>
      </c>
    </row>
    <row r="391" spans="1:1" x14ac:dyDescent="0.25">
      <c r="A391" s="2">
        <v>391</v>
      </c>
    </row>
    <row r="392" spans="1:1" x14ac:dyDescent="0.25">
      <c r="A392" s="2">
        <v>392</v>
      </c>
    </row>
    <row r="393" spans="1:1" x14ac:dyDescent="0.25">
      <c r="A393" s="2">
        <v>393</v>
      </c>
    </row>
    <row r="394" spans="1:1" x14ac:dyDescent="0.25">
      <c r="A394" s="2">
        <v>394</v>
      </c>
    </row>
    <row r="395" spans="1:1" x14ac:dyDescent="0.25">
      <c r="A395" s="2">
        <v>395</v>
      </c>
    </row>
    <row r="396" spans="1:1" x14ac:dyDescent="0.25">
      <c r="A396" s="2">
        <v>396</v>
      </c>
    </row>
    <row r="397" spans="1:1" x14ac:dyDescent="0.25">
      <c r="A397" s="2">
        <v>397</v>
      </c>
    </row>
    <row r="398" spans="1:1" x14ac:dyDescent="0.25">
      <c r="A398" s="2">
        <v>398</v>
      </c>
    </row>
    <row r="399" spans="1:1" x14ac:dyDescent="0.25">
      <c r="A399" s="2">
        <v>399</v>
      </c>
    </row>
    <row r="400" spans="1:1" x14ac:dyDescent="0.25">
      <c r="A400" s="2">
        <v>400</v>
      </c>
    </row>
    <row r="401" spans="1:1" x14ac:dyDescent="0.25">
      <c r="A401" s="2">
        <v>401</v>
      </c>
    </row>
    <row r="402" spans="1:1" x14ac:dyDescent="0.25">
      <c r="A402" s="2">
        <v>402</v>
      </c>
    </row>
    <row r="403" spans="1:1" x14ac:dyDescent="0.25">
      <c r="A403" s="2">
        <v>403</v>
      </c>
    </row>
    <row r="404" spans="1:1" x14ac:dyDescent="0.25">
      <c r="A404" s="2">
        <v>404</v>
      </c>
    </row>
    <row r="405" spans="1:1" x14ac:dyDescent="0.25">
      <c r="A405" s="2">
        <v>405</v>
      </c>
    </row>
    <row r="406" spans="1:1" x14ac:dyDescent="0.25">
      <c r="A406" s="2">
        <v>406</v>
      </c>
    </row>
    <row r="407" spans="1:1" x14ac:dyDescent="0.25">
      <c r="A407" s="2">
        <v>407</v>
      </c>
    </row>
    <row r="408" spans="1:1" x14ac:dyDescent="0.25">
      <c r="A408" s="2">
        <v>408</v>
      </c>
    </row>
    <row r="409" spans="1:1" x14ac:dyDescent="0.25">
      <c r="A409" s="2">
        <v>409</v>
      </c>
    </row>
    <row r="410" spans="1:1" x14ac:dyDescent="0.25">
      <c r="A410" s="2">
        <v>410</v>
      </c>
    </row>
    <row r="411" spans="1:1" x14ac:dyDescent="0.25">
      <c r="A411" s="2">
        <v>411</v>
      </c>
    </row>
    <row r="412" spans="1:1" x14ac:dyDescent="0.25">
      <c r="A412" s="2">
        <v>412</v>
      </c>
    </row>
    <row r="413" spans="1:1" x14ac:dyDescent="0.25">
      <c r="A413" s="2">
        <v>413</v>
      </c>
    </row>
    <row r="414" spans="1:1" x14ac:dyDescent="0.25">
      <c r="A414" s="2">
        <v>414</v>
      </c>
    </row>
    <row r="415" spans="1:1" x14ac:dyDescent="0.25">
      <c r="A415" s="2">
        <v>415</v>
      </c>
    </row>
    <row r="416" spans="1:1" x14ac:dyDescent="0.25">
      <c r="A416" s="2">
        <v>416</v>
      </c>
    </row>
    <row r="417" spans="1:1" x14ac:dyDescent="0.25">
      <c r="A417" s="2">
        <v>417</v>
      </c>
    </row>
    <row r="418" spans="1:1" x14ac:dyDescent="0.25">
      <c r="A418" s="2">
        <v>418</v>
      </c>
    </row>
    <row r="419" spans="1:1" x14ac:dyDescent="0.25">
      <c r="A419" s="2">
        <v>419</v>
      </c>
    </row>
    <row r="420" spans="1:1" x14ac:dyDescent="0.25">
      <c r="A420" s="2">
        <v>420</v>
      </c>
    </row>
    <row r="421" spans="1:1" x14ac:dyDescent="0.25">
      <c r="A421" s="2">
        <v>421</v>
      </c>
    </row>
    <row r="422" spans="1:1" x14ac:dyDescent="0.25">
      <c r="A422" s="2">
        <v>422</v>
      </c>
    </row>
    <row r="423" spans="1:1" x14ac:dyDescent="0.25">
      <c r="A423" s="2">
        <v>423</v>
      </c>
    </row>
    <row r="424" spans="1:1" x14ac:dyDescent="0.25">
      <c r="A424" s="2">
        <v>424</v>
      </c>
    </row>
    <row r="425" spans="1:1" x14ac:dyDescent="0.25">
      <c r="A425" s="2">
        <v>425</v>
      </c>
    </row>
    <row r="426" spans="1:1" x14ac:dyDescent="0.25">
      <c r="A426" s="2">
        <v>426</v>
      </c>
    </row>
    <row r="427" spans="1:1" x14ac:dyDescent="0.25">
      <c r="A427" s="2">
        <v>427</v>
      </c>
    </row>
    <row r="428" spans="1:1" x14ac:dyDescent="0.25">
      <c r="A428" s="2">
        <v>428</v>
      </c>
    </row>
    <row r="429" spans="1:1" x14ac:dyDescent="0.25">
      <c r="A429" s="2">
        <v>429</v>
      </c>
    </row>
    <row r="430" spans="1:1" x14ac:dyDescent="0.25">
      <c r="A430" s="2">
        <v>430</v>
      </c>
    </row>
    <row r="431" spans="1:1" x14ac:dyDescent="0.25">
      <c r="A431" s="2">
        <v>431</v>
      </c>
    </row>
    <row r="432" spans="1:1" x14ac:dyDescent="0.25">
      <c r="A432" s="2">
        <v>432</v>
      </c>
    </row>
    <row r="433" spans="1:1" x14ac:dyDescent="0.25">
      <c r="A433" s="2">
        <v>433</v>
      </c>
    </row>
    <row r="434" spans="1:1" x14ac:dyDescent="0.25">
      <c r="A434" s="2">
        <v>434</v>
      </c>
    </row>
    <row r="435" spans="1:1" x14ac:dyDescent="0.25">
      <c r="A435" s="2">
        <v>435</v>
      </c>
    </row>
    <row r="436" spans="1:1" x14ac:dyDescent="0.25">
      <c r="A436" s="2">
        <v>436</v>
      </c>
    </row>
    <row r="437" spans="1:1" x14ac:dyDescent="0.25">
      <c r="A437" s="2">
        <v>437</v>
      </c>
    </row>
    <row r="438" spans="1:1" x14ac:dyDescent="0.25">
      <c r="A438" s="2">
        <v>438</v>
      </c>
    </row>
    <row r="439" spans="1:1" x14ac:dyDescent="0.25">
      <c r="A439" s="2">
        <v>439</v>
      </c>
    </row>
    <row r="440" spans="1:1" x14ac:dyDescent="0.25">
      <c r="A440" s="2">
        <v>440</v>
      </c>
    </row>
    <row r="441" spans="1:1" x14ac:dyDescent="0.25">
      <c r="A441" s="2">
        <v>441</v>
      </c>
    </row>
    <row r="442" spans="1:1" x14ac:dyDescent="0.25">
      <c r="A442" s="2">
        <v>442</v>
      </c>
    </row>
    <row r="443" spans="1:1" x14ac:dyDescent="0.25">
      <c r="A443" s="2">
        <v>443</v>
      </c>
    </row>
    <row r="444" spans="1:1" x14ac:dyDescent="0.25">
      <c r="A444" s="2">
        <v>444</v>
      </c>
    </row>
    <row r="445" spans="1:1" x14ac:dyDescent="0.25">
      <c r="A445" s="2">
        <v>445</v>
      </c>
    </row>
    <row r="446" spans="1:1" x14ac:dyDescent="0.25">
      <c r="A446" s="2">
        <v>446</v>
      </c>
    </row>
    <row r="447" spans="1:1" x14ac:dyDescent="0.25">
      <c r="A447" s="2">
        <v>447</v>
      </c>
    </row>
    <row r="448" spans="1:1" x14ac:dyDescent="0.25">
      <c r="A448" s="2">
        <v>448</v>
      </c>
    </row>
    <row r="449" spans="1:1" x14ac:dyDescent="0.25">
      <c r="A449" s="2">
        <v>449</v>
      </c>
    </row>
    <row r="450" spans="1:1" x14ac:dyDescent="0.25">
      <c r="A450" s="2">
        <v>450</v>
      </c>
    </row>
    <row r="451" spans="1:1" x14ac:dyDescent="0.25">
      <c r="A451" s="2">
        <v>451</v>
      </c>
    </row>
    <row r="452" spans="1:1" x14ac:dyDescent="0.25">
      <c r="A452" s="2">
        <v>452</v>
      </c>
    </row>
    <row r="453" spans="1:1" x14ac:dyDescent="0.25">
      <c r="A453" s="2">
        <v>453</v>
      </c>
    </row>
    <row r="454" spans="1:1" x14ac:dyDescent="0.25">
      <c r="A454" s="2">
        <v>454</v>
      </c>
    </row>
    <row r="455" spans="1:1" x14ac:dyDescent="0.25">
      <c r="A455" s="2">
        <v>455</v>
      </c>
    </row>
    <row r="456" spans="1:1" x14ac:dyDescent="0.25">
      <c r="A456" s="2">
        <v>456</v>
      </c>
    </row>
    <row r="457" spans="1:1" x14ac:dyDescent="0.25">
      <c r="A457" s="2">
        <v>457</v>
      </c>
    </row>
    <row r="458" spans="1:1" x14ac:dyDescent="0.25">
      <c r="A458" s="2">
        <v>458</v>
      </c>
    </row>
    <row r="459" spans="1:1" x14ac:dyDescent="0.25">
      <c r="A459" s="2">
        <v>459</v>
      </c>
    </row>
    <row r="460" spans="1:1" x14ac:dyDescent="0.25">
      <c r="A460" s="2">
        <v>460</v>
      </c>
    </row>
    <row r="461" spans="1:1" x14ac:dyDescent="0.25">
      <c r="A461" s="2">
        <v>461</v>
      </c>
    </row>
    <row r="462" spans="1:1" x14ac:dyDescent="0.25">
      <c r="A462" s="2">
        <v>462</v>
      </c>
    </row>
    <row r="463" spans="1:1" x14ac:dyDescent="0.25">
      <c r="A463" s="2">
        <v>463</v>
      </c>
    </row>
    <row r="464" spans="1:1" x14ac:dyDescent="0.25">
      <c r="A464" s="2">
        <v>464</v>
      </c>
    </row>
    <row r="465" spans="1:1" x14ac:dyDescent="0.25">
      <c r="A465" s="2">
        <v>465</v>
      </c>
    </row>
    <row r="466" spans="1:1" x14ac:dyDescent="0.25">
      <c r="A466" s="2">
        <v>466</v>
      </c>
    </row>
    <row r="467" spans="1:1" x14ac:dyDescent="0.25">
      <c r="A467" s="2">
        <v>467</v>
      </c>
    </row>
    <row r="468" spans="1:1" x14ac:dyDescent="0.25">
      <c r="A468" s="2">
        <v>468</v>
      </c>
    </row>
    <row r="469" spans="1:1" x14ac:dyDescent="0.25">
      <c r="A469" s="2">
        <v>469</v>
      </c>
    </row>
    <row r="470" spans="1:1" x14ac:dyDescent="0.25">
      <c r="A470" s="2">
        <v>470</v>
      </c>
    </row>
    <row r="471" spans="1:1" x14ac:dyDescent="0.25">
      <c r="A471" s="2">
        <v>471</v>
      </c>
    </row>
    <row r="472" spans="1:1" x14ac:dyDescent="0.25">
      <c r="A472" s="2">
        <v>472</v>
      </c>
    </row>
    <row r="473" spans="1:1" x14ac:dyDescent="0.25">
      <c r="A473" s="2">
        <v>473</v>
      </c>
    </row>
    <row r="474" spans="1:1" x14ac:dyDescent="0.25">
      <c r="A474" s="2">
        <v>474</v>
      </c>
    </row>
    <row r="475" spans="1:1" x14ac:dyDescent="0.25">
      <c r="A475" s="2">
        <v>475</v>
      </c>
    </row>
    <row r="476" spans="1:1" x14ac:dyDescent="0.25">
      <c r="A476" s="2">
        <v>476</v>
      </c>
    </row>
    <row r="477" spans="1:1" x14ac:dyDescent="0.25">
      <c r="A477" s="2">
        <v>477</v>
      </c>
    </row>
    <row r="478" spans="1:1" x14ac:dyDescent="0.25">
      <c r="A478" s="2">
        <v>478</v>
      </c>
    </row>
    <row r="479" spans="1:1" x14ac:dyDescent="0.25">
      <c r="A479" s="2">
        <v>479</v>
      </c>
    </row>
    <row r="480" spans="1:1" x14ac:dyDescent="0.25">
      <c r="A480" s="2">
        <v>480</v>
      </c>
    </row>
    <row r="481" spans="1:1" x14ac:dyDescent="0.25">
      <c r="A481" s="2">
        <v>481</v>
      </c>
    </row>
    <row r="482" spans="1:1" x14ac:dyDescent="0.25">
      <c r="A482" s="2">
        <v>482</v>
      </c>
    </row>
    <row r="483" spans="1:1" x14ac:dyDescent="0.25">
      <c r="A483" s="2">
        <v>483</v>
      </c>
    </row>
    <row r="484" spans="1:1" x14ac:dyDescent="0.25">
      <c r="A484" s="2">
        <v>484</v>
      </c>
    </row>
    <row r="485" spans="1:1" x14ac:dyDescent="0.25">
      <c r="A485" s="2">
        <v>485</v>
      </c>
    </row>
    <row r="486" spans="1:1" x14ac:dyDescent="0.25">
      <c r="A486" s="2">
        <v>486</v>
      </c>
    </row>
    <row r="487" spans="1:1" x14ac:dyDescent="0.25">
      <c r="A487" s="2">
        <v>487</v>
      </c>
    </row>
    <row r="488" spans="1:1" x14ac:dyDescent="0.25">
      <c r="A488" s="2">
        <v>488</v>
      </c>
    </row>
    <row r="489" spans="1:1" x14ac:dyDescent="0.25">
      <c r="A489" s="2">
        <v>489</v>
      </c>
    </row>
    <row r="490" spans="1:1" x14ac:dyDescent="0.25">
      <c r="A490" s="2">
        <v>490</v>
      </c>
    </row>
    <row r="491" spans="1:1" x14ac:dyDescent="0.25">
      <c r="A491" s="2">
        <v>491</v>
      </c>
    </row>
    <row r="492" spans="1:1" x14ac:dyDescent="0.25">
      <c r="A492" s="2">
        <v>492</v>
      </c>
    </row>
    <row r="493" spans="1:1" x14ac:dyDescent="0.25">
      <c r="A493" s="2">
        <v>493</v>
      </c>
    </row>
    <row r="494" spans="1:1" x14ac:dyDescent="0.25">
      <c r="A494" s="2">
        <v>494</v>
      </c>
    </row>
    <row r="495" spans="1:1" x14ac:dyDescent="0.25">
      <c r="A495" s="2">
        <v>495</v>
      </c>
    </row>
    <row r="496" spans="1:1" x14ac:dyDescent="0.25">
      <c r="A496" s="2">
        <v>496</v>
      </c>
    </row>
    <row r="497" spans="1:1" x14ac:dyDescent="0.25">
      <c r="A497" s="2">
        <v>497</v>
      </c>
    </row>
    <row r="498" spans="1:1" x14ac:dyDescent="0.25">
      <c r="A498" s="2">
        <v>498</v>
      </c>
    </row>
    <row r="499" spans="1:1" x14ac:dyDescent="0.25">
      <c r="A499" s="2">
        <v>499</v>
      </c>
    </row>
    <row r="500" spans="1:1" x14ac:dyDescent="0.25">
      <c r="A500" s="2">
        <v>500</v>
      </c>
    </row>
  </sheetData>
  <phoneticPr fontId="15" type="noConversion"/>
  <dataValidations count="11">
    <dataValidation allowBlank="1" showInputMessage="1" showErrorMessage="1" prompt="From 1_Trip_x000a_" sqref="B3:B500" xr:uid="{00000000-0002-0000-0100-000000000000}"/>
    <dataValidation allowBlank="1" showInputMessage="1" showErrorMessage="1" prompt="yyyy" sqref="H4:H500" xr:uid="{00000000-0002-0000-0100-000001000000}"/>
    <dataValidation allowBlank="1" showInputMessage="1" showErrorMessage="1" prompt="Total length (m)" sqref="I4:I500" xr:uid="{00000000-0002-0000-0100-000002000000}"/>
    <dataValidation allowBlank="1" showInputMessage="1" showErrorMessage="1" prompt="Gross Registered Tonnage (mT)_x000a_" sqref="J4:J500" xr:uid="{00000000-0002-0000-0100-000003000000}"/>
    <dataValidation allowBlank="1" showInputMessage="1" showErrorMessage="1" prompt="Net Registered Tonnage (mT)_x000a_" sqref="K4:K500" xr:uid="{00000000-0002-0000-0100-000004000000}"/>
    <dataValidation allowBlank="1" showInputMessage="1" showErrorMessage="1" prompt="Total Horse Power" sqref="L4:L500" xr:uid="{00000000-0002-0000-0100-000005000000}"/>
    <dataValidation allowBlank="1" showInputMessage="1" showErrorMessage="1" prompt="Number of crew aboard" sqref="M4:M500" xr:uid="{00000000-0002-0000-0100-000006000000}"/>
    <dataValidation allowBlank="1" showInputMessage="1" showErrorMessage="1" prompt="Flag_state_x000a_" sqref="E4:E500" xr:uid="{00000000-0002-0000-0100-000007000000}"/>
    <dataValidation allowBlank="1" showInputMessage="1" showErrorMessage="1" prompt="Registered port" sqref="F4:F500" xr:uid="{00000000-0002-0000-0100-000008000000}"/>
    <dataValidation allowBlank="1" showInputMessage="1" showErrorMessage="1" prompt="Automatic field_x000a_" sqref="B2" xr:uid="{00000000-0002-0000-0100-000009000000}"/>
    <dataValidation allowBlank="1" showInputMessage="1" showErrorMessage="1" prompt="Vessel callsign_x000a_" sqref="C4:C499" xr:uid="{00000000-0002-0000-0100-00000A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HJ674"/>
  <sheetViews>
    <sheetView zoomScale="90" zoomScaleNormal="90" workbookViewId="0">
      <pane ySplit="1" topLeftCell="A467" activePane="bottomLeft" state="frozen"/>
      <selection pane="bottomLeft" activeCell="AG495" sqref="AG495"/>
    </sheetView>
  </sheetViews>
  <sheetFormatPr defaultColWidth="9.140625" defaultRowHeight="15" x14ac:dyDescent="0.25"/>
  <cols>
    <col min="1" max="1" width="9.85546875" style="3" bestFit="1" customWidth="1"/>
    <col min="2" max="3" width="12.28515625" style="2" bestFit="1" customWidth="1"/>
    <col min="4" max="4" width="15.28515625" style="2" bestFit="1" customWidth="1"/>
    <col min="5" max="5" width="14.28515625" style="2" bestFit="1" customWidth="1"/>
    <col min="6" max="6" width="13" style="2" bestFit="1" customWidth="1"/>
    <col min="7" max="7" width="15" style="2" bestFit="1" customWidth="1"/>
    <col min="8" max="8" width="15.140625" style="43" bestFit="1" customWidth="1"/>
    <col min="9" max="9" width="17.85546875" style="2" bestFit="1" customWidth="1"/>
    <col min="10" max="10" width="19.42578125" style="2" bestFit="1" customWidth="1"/>
    <col min="11" max="11" width="17.42578125" style="37" bestFit="1" customWidth="1"/>
    <col min="12" max="12" width="18.7109375" style="37" bestFit="1" customWidth="1"/>
    <col min="13" max="13" width="15.5703125" style="37" bestFit="1" customWidth="1"/>
    <col min="14" max="14" width="16.28515625" style="2" bestFit="1" customWidth="1"/>
    <col min="15" max="15" width="16.42578125" style="43" bestFit="1" customWidth="1"/>
    <col min="16" max="16" width="16.7109375" style="2" bestFit="1" customWidth="1"/>
    <col min="17" max="18" width="16.7109375" style="2" customWidth="1"/>
    <col min="19" max="19" width="17.85546875" style="2" bestFit="1" customWidth="1"/>
    <col min="20" max="20" width="19.42578125" style="2" bestFit="1" customWidth="1"/>
    <col min="21" max="21" width="15.140625" style="2" bestFit="1" customWidth="1"/>
    <col min="22" max="22" width="9.140625" style="2"/>
    <col min="23" max="23" width="12" style="2" customWidth="1"/>
    <col min="24" max="24" width="9.140625" style="2"/>
    <col min="25" max="25" width="12.7109375" style="2" customWidth="1"/>
    <col min="26" max="26" width="9.140625" style="2"/>
    <col min="27" max="27" width="13" style="2" bestFit="1" customWidth="1"/>
    <col min="28" max="28" width="9.140625" style="2"/>
    <col min="29" max="29" width="15.42578125" style="2" bestFit="1" customWidth="1"/>
    <col min="30" max="30" width="9.140625" style="2"/>
    <col min="31" max="31" width="25.5703125" style="2" bestFit="1" customWidth="1"/>
    <col min="32" max="32" width="12.42578125" style="2" bestFit="1" customWidth="1"/>
    <col min="33" max="33" width="80.42578125" style="2" bestFit="1" customWidth="1"/>
    <col min="34" max="34" width="9.140625" style="17"/>
    <col min="35" max="16384" width="9.140625" style="2"/>
  </cols>
  <sheetData>
    <row r="1" spans="1:35" s="10" customFormat="1" x14ac:dyDescent="0.25">
      <c r="A1" s="9" t="s">
        <v>0</v>
      </c>
      <c r="B1" s="10" t="s">
        <v>5</v>
      </c>
      <c r="C1" s="10" t="s">
        <v>930</v>
      </c>
      <c r="D1" s="24" t="s">
        <v>931</v>
      </c>
      <c r="E1" s="10" t="s">
        <v>929</v>
      </c>
      <c r="F1" s="10" t="s">
        <v>870</v>
      </c>
      <c r="G1" s="10" t="s">
        <v>872</v>
      </c>
      <c r="H1" s="42" t="s">
        <v>873</v>
      </c>
      <c r="I1" s="10" t="s">
        <v>874</v>
      </c>
      <c r="J1" s="10" t="s">
        <v>875</v>
      </c>
      <c r="K1" s="36" t="s">
        <v>932</v>
      </c>
      <c r="L1" s="36" t="s">
        <v>933</v>
      </c>
      <c r="M1" s="36" t="s">
        <v>934</v>
      </c>
      <c r="N1" s="10" t="s">
        <v>889</v>
      </c>
      <c r="O1" s="42" t="s">
        <v>890</v>
      </c>
      <c r="P1" s="10" t="s">
        <v>935</v>
      </c>
      <c r="Q1" s="10" t="s">
        <v>936</v>
      </c>
      <c r="R1" s="10" t="s">
        <v>891</v>
      </c>
      <c r="S1" s="10" t="s">
        <v>892</v>
      </c>
      <c r="T1" s="10" t="s">
        <v>893</v>
      </c>
      <c r="U1" s="10" t="s">
        <v>876</v>
      </c>
      <c r="V1" s="10" t="s">
        <v>877</v>
      </c>
      <c r="W1" s="10" t="s">
        <v>878</v>
      </c>
      <c r="X1" s="10" t="s">
        <v>879</v>
      </c>
      <c r="Y1" s="10" t="s">
        <v>880</v>
      </c>
      <c r="Z1" s="10" t="s">
        <v>881</v>
      </c>
      <c r="AA1" s="10" t="s">
        <v>882</v>
      </c>
      <c r="AB1" s="10" t="s">
        <v>883</v>
      </c>
      <c r="AC1" s="10" t="s">
        <v>884</v>
      </c>
      <c r="AD1" s="10" t="s">
        <v>885</v>
      </c>
      <c r="AE1" s="10" t="s">
        <v>957</v>
      </c>
      <c r="AF1" s="10" t="s">
        <v>937</v>
      </c>
      <c r="AG1" s="10" t="s">
        <v>888</v>
      </c>
      <c r="AH1" s="16"/>
      <c r="AI1" s="10" t="s">
        <v>871</v>
      </c>
    </row>
    <row r="2" spans="1:35" x14ac:dyDescent="0.25">
      <c r="A2" s="3">
        <v>1</v>
      </c>
      <c r="B2" s="2" t="s">
        <v>1068</v>
      </c>
      <c r="C2" s="2">
        <v>1</v>
      </c>
      <c r="D2" s="2" t="str">
        <f t="shared" ref="D2:D53" si="0">CONCATENATE(B2,"_",C2)</f>
        <v>CNAO1_1</v>
      </c>
      <c r="E2" s="2">
        <v>1</v>
      </c>
      <c r="F2" s="2" t="s">
        <v>1070</v>
      </c>
      <c r="G2" s="6">
        <v>42567</v>
      </c>
      <c r="H2" s="43">
        <v>4.5138888888888888E-2</v>
      </c>
      <c r="I2" s="2">
        <v>-23.1844</v>
      </c>
      <c r="J2" s="2">
        <v>13.267200000000001</v>
      </c>
      <c r="K2" s="37">
        <v>4.5138888888888888E-2</v>
      </c>
      <c r="N2" s="6">
        <v>42567</v>
      </c>
      <c r="O2" s="43">
        <v>0.21180555555555555</v>
      </c>
      <c r="P2" s="28">
        <f>O2-H2</f>
        <v>0.16666666666666666</v>
      </c>
      <c r="Q2" s="6">
        <v>42567</v>
      </c>
      <c r="R2" s="28"/>
      <c r="S2" s="2">
        <v>-22.952200000000001</v>
      </c>
      <c r="T2" s="2">
        <v>13.2675</v>
      </c>
      <c r="U2" s="2">
        <v>367</v>
      </c>
      <c r="Y2" s="2">
        <v>3</v>
      </c>
      <c r="Z2" s="2">
        <v>180</v>
      </c>
      <c r="AC2" s="2" t="s">
        <v>1048</v>
      </c>
      <c r="AD2" s="2" t="s">
        <v>967</v>
      </c>
      <c r="AG2" s="2" t="s">
        <v>1076</v>
      </c>
    </row>
    <row r="3" spans="1:35" x14ac:dyDescent="0.25">
      <c r="A3" s="3">
        <v>2</v>
      </c>
      <c r="B3" s="2" t="s">
        <v>1068</v>
      </c>
      <c r="C3" s="2">
        <v>2</v>
      </c>
      <c r="D3" s="2" t="str">
        <f t="shared" si="0"/>
        <v>CNAO1_2</v>
      </c>
      <c r="E3" s="2">
        <v>2</v>
      </c>
      <c r="F3" s="2" t="s">
        <v>1070</v>
      </c>
      <c r="G3" s="6">
        <v>42567</v>
      </c>
      <c r="H3" s="43">
        <v>0.33333333333333331</v>
      </c>
      <c r="I3" s="2">
        <v>-22.633299999999998</v>
      </c>
      <c r="J3" s="2">
        <v>13.251099999999999</v>
      </c>
      <c r="K3" s="37">
        <v>0.33333333333333331</v>
      </c>
      <c r="N3" s="6">
        <v>42567</v>
      </c>
      <c r="O3" s="43">
        <v>0.41666666666666669</v>
      </c>
      <c r="P3" s="28">
        <f t="shared" ref="P3:P54" si="1">O3-H3</f>
        <v>8.333333333333337E-2</v>
      </c>
      <c r="Q3" s="6">
        <v>42567</v>
      </c>
      <c r="R3" s="28">
        <v>0.44097222222222227</v>
      </c>
      <c r="S3" s="2">
        <v>-22.5336</v>
      </c>
      <c r="T3" s="2">
        <v>13.2005</v>
      </c>
      <c r="U3" s="2">
        <v>281</v>
      </c>
      <c r="Z3" s="2">
        <v>180</v>
      </c>
      <c r="AC3" s="2" t="s">
        <v>1048</v>
      </c>
      <c r="AG3" s="2" t="s">
        <v>1086</v>
      </c>
    </row>
    <row r="4" spans="1:35" x14ac:dyDescent="0.25">
      <c r="A4" s="3">
        <v>3</v>
      </c>
      <c r="B4" s="2" t="s">
        <v>1068</v>
      </c>
      <c r="C4" s="2">
        <v>3</v>
      </c>
      <c r="D4" s="2" t="str">
        <f t="shared" si="0"/>
        <v>CNAO1_3</v>
      </c>
      <c r="E4" s="2">
        <v>3</v>
      </c>
      <c r="F4" s="2" t="s">
        <v>1070</v>
      </c>
      <c r="G4" s="6">
        <v>42567</v>
      </c>
      <c r="H4" s="43">
        <v>0.45833333333333331</v>
      </c>
      <c r="I4" s="2">
        <v>-22.5336</v>
      </c>
      <c r="J4" s="2">
        <v>13.200200000000001</v>
      </c>
      <c r="K4" s="37">
        <v>0.45833333333333331</v>
      </c>
      <c r="N4" s="6">
        <v>42567</v>
      </c>
      <c r="O4" s="43">
        <v>0.51388888888888895</v>
      </c>
      <c r="P4" s="28">
        <f t="shared" si="1"/>
        <v>5.5555555555555636E-2</v>
      </c>
      <c r="Q4" s="6">
        <v>42567</v>
      </c>
      <c r="R4" s="28"/>
      <c r="S4" s="2">
        <v>-22.6</v>
      </c>
      <c r="T4" s="2">
        <v>13.2508</v>
      </c>
      <c r="U4" s="2">
        <v>270</v>
      </c>
      <c r="W4" s="2" t="s">
        <v>964</v>
      </c>
      <c r="X4" s="2">
        <v>0</v>
      </c>
      <c r="Y4" s="2">
        <v>3</v>
      </c>
      <c r="Z4" s="2">
        <v>240</v>
      </c>
      <c r="AA4" s="2">
        <v>1</v>
      </c>
      <c r="AB4" s="2">
        <v>120</v>
      </c>
      <c r="AC4" s="2" t="s">
        <v>1048</v>
      </c>
      <c r="AD4" s="2" t="s">
        <v>966</v>
      </c>
      <c r="AE4" s="2" t="s">
        <v>968</v>
      </c>
      <c r="AG4" s="2" t="s">
        <v>1164</v>
      </c>
    </row>
    <row r="5" spans="1:35" x14ac:dyDescent="0.25">
      <c r="A5" s="3">
        <v>4</v>
      </c>
      <c r="B5" s="2" t="s">
        <v>1068</v>
      </c>
      <c r="C5" s="2">
        <v>4</v>
      </c>
      <c r="D5" s="2" t="str">
        <f t="shared" si="0"/>
        <v>CNAO1_4</v>
      </c>
      <c r="E5" s="2">
        <v>4</v>
      </c>
      <c r="F5" s="2" t="s">
        <v>1070</v>
      </c>
      <c r="G5" s="6">
        <v>42567</v>
      </c>
      <c r="H5" s="43">
        <v>0.5854166666666667</v>
      </c>
      <c r="I5" s="2">
        <v>-22.666899999999998</v>
      </c>
      <c r="J5" s="2">
        <v>13.284700000000001</v>
      </c>
      <c r="K5" s="37">
        <v>0.5854166666666667</v>
      </c>
      <c r="L5" s="37">
        <v>0.59027777777777779</v>
      </c>
      <c r="M5" s="37">
        <v>0.59722222222222221</v>
      </c>
      <c r="N5" s="6">
        <v>42567</v>
      </c>
      <c r="O5" s="43">
        <v>0.73611111111111116</v>
      </c>
      <c r="P5" s="28">
        <f t="shared" si="1"/>
        <v>0.15069444444444446</v>
      </c>
      <c r="Q5" s="6">
        <v>42567</v>
      </c>
      <c r="R5" s="28"/>
      <c r="S5" s="2">
        <v>-22.519200000000001</v>
      </c>
      <c r="T5" s="2">
        <v>13.119199999999999</v>
      </c>
      <c r="U5" s="2">
        <v>283</v>
      </c>
      <c r="W5" s="2" t="s">
        <v>964</v>
      </c>
      <c r="X5" s="2">
        <v>0</v>
      </c>
      <c r="Y5" s="2">
        <v>3</v>
      </c>
      <c r="Z5" s="2">
        <v>260</v>
      </c>
      <c r="AA5" s="2">
        <v>2</v>
      </c>
      <c r="AB5" s="2">
        <v>180</v>
      </c>
      <c r="AC5" s="2" t="s">
        <v>1048</v>
      </c>
      <c r="AD5" s="2" t="s">
        <v>966</v>
      </c>
      <c r="AE5" s="2" t="s">
        <v>968</v>
      </c>
      <c r="AG5" s="2" t="s">
        <v>1165</v>
      </c>
    </row>
    <row r="6" spans="1:35" x14ac:dyDescent="0.25">
      <c r="A6" s="3">
        <v>5</v>
      </c>
      <c r="B6" s="2" t="s">
        <v>1068</v>
      </c>
      <c r="C6" s="2">
        <v>5</v>
      </c>
      <c r="D6" s="2" t="str">
        <f t="shared" si="0"/>
        <v>CNAO1_5</v>
      </c>
      <c r="E6" s="2">
        <v>5</v>
      </c>
      <c r="F6" s="2" t="s">
        <v>1070</v>
      </c>
      <c r="G6" s="6">
        <v>42567</v>
      </c>
      <c r="H6" s="43">
        <v>0.875</v>
      </c>
      <c r="I6" s="2">
        <v>-22.335799999999999</v>
      </c>
      <c r="J6" s="2">
        <v>12.7014</v>
      </c>
      <c r="K6" s="37">
        <v>0.875</v>
      </c>
      <c r="N6" s="6">
        <v>42568</v>
      </c>
      <c r="O6" s="43">
        <v>8.3333333333333329E-2</v>
      </c>
      <c r="P6" s="28">
        <f t="shared" si="1"/>
        <v>-0.79166666666666663</v>
      </c>
      <c r="Q6" s="6">
        <v>42568</v>
      </c>
      <c r="R6" s="28"/>
      <c r="S6" s="2">
        <v>-22.0839</v>
      </c>
      <c r="T6" s="2">
        <v>12.666700000000001</v>
      </c>
      <c r="U6" s="2">
        <v>539</v>
      </c>
      <c r="Z6" s="2">
        <v>180</v>
      </c>
      <c r="AC6" s="2" t="s">
        <v>1048</v>
      </c>
      <c r="AD6" s="2" t="s">
        <v>967</v>
      </c>
      <c r="AG6" s="2" t="s">
        <v>1076</v>
      </c>
    </row>
    <row r="7" spans="1:35" x14ac:dyDescent="0.25">
      <c r="A7" s="3">
        <v>6</v>
      </c>
      <c r="B7" s="2" t="s">
        <v>1068</v>
      </c>
      <c r="C7" s="2">
        <v>6</v>
      </c>
      <c r="D7" s="2" t="str">
        <f t="shared" si="0"/>
        <v>CNAO1_6</v>
      </c>
      <c r="E7" s="2">
        <v>6</v>
      </c>
      <c r="F7" s="2" t="s">
        <v>1070</v>
      </c>
      <c r="G7" s="6">
        <v>42568</v>
      </c>
      <c r="H7" s="43">
        <v>0.30555555555555552</v>
      </c>
      <c r="I7" s="2">
        <v>-22.501899999999999</v>
      </c>
      <c r="J7" s="2">
        <v>13.1183</v>
      </c>
      <c r="K7" s="37">
        <v>0.30555555555555552</v>
      </c>
      <c r="N7" s="6">
        <v>42568</v>
      </c>
      <c r="O7" s="43">
        <v>0.38541666666666669</v>
      </c>
      <c r="P7" s="28">
        <f t="shared" si="1"/>
        <v>7.986111111111116E-2</v>
      </c>
      <c r="Q7" s="6">
        <v>42568</v>
      </c>
      <c r="R7" s="28"/>
      <c r="S7" s="2">
        <v>-22.584199999999999</v>
      </c>
      <c r="T7" s="2">
        <v>13.216699999999999</v>
      </c>
      <c r="U7" s="2">
        <v>278</v>
      </c>
      <c r="Z7" s="2">
        <v>180</v>
      </c>
      <c r="AC7" s="2" t="s">
        <v>1048</v>
      </c>
      <c r="AG7" s="2" t="s">
        <v>1076</v>
      </c>
    </row>
    <row r="8" spans="1:35" x14ac:dyDescent="0.25">
      <c r="A8" s="3">
        <v>7</v>
      </c>
      <c r="B8" s="2" t="s">
        <v>1068</v>
      </c>
      <c r="C8" s="2">
        <v>7</v>
      </c>
      <c r="D8" s="2" t="str">
        <f>CONCATENATE(B8,"_",C8)</f>
        <v>CNAO1_7</v>
      </c>
      <c r="E8" s="2">
        <v>7</v>
      </c>
      <c r="F8" s="2" t="s">
        <v>1070</v>
      </c>
      <c r="G8" s="6">
        <v>42568</v>
      </c>
      <c r="H8" s="43">
        <v>0.41666666666666669</v>
      </c>
      <c r="I8" s="2">
        <v>-22.569199999999999</v>
      </c>
      <c r="J8" s="2">
        <v>13.185</v>
      </c>
      <c r="K8" s="37">
        <v>0.41666666666666669</v>
      </c>
      <c r="N8" s="6">
        <v>42568</v>
      </c>
      <c r="O8" s="43">
        <v>0.50694444444444442</v>
      </c>
      <c r="P8" s="28">
        <f t="shared" si="1"/>
        <v>9.0277777777777735E-2</v>
      </c>
      <c r="Q8" s="6">
        <v>42568</v>
      </c>
      <c r="R8" s="28">
        <v>0.52777777777777779</v>
      </c>
      <c r="S8" s="2">
        <v>-22.485299999999999</v>
      </c>
      <c r="T8" s="2">
        <v>13.0678</v>
      </c>
      <c r="U8" s="2">
        <v>279</v>
      </c>
      <c r="W8" s="2" t="s">
        <v>964</v>
      </c>
      <c r="X8" s="2">
        <v>0</v>
      </c>
      <c r="Y8" s="2">
        <v>3</v>
      </c>
      <c r="Z8" s="2">
        <v>230</v>
      </c>
      <c r="AA8" s="2">
        <v>2</v>
      </c>
      <c r="AB8" s="2">
        <v>160</v>
      </c>
      <c r="AC8" s="2" t="s">
        <v>1048</v>
      </c>
      <c r="AD8" s="2" t="s">
        <v>966</v>
      </c>
      <c r="AG8" s="2" t="s">
        <v>1086</v>
      </c>
    </row>
    <row r="9" spans="1:35" x14ac:dyDescent="0.25">
      <c r="A9" s="3">
        <v>8</v>
      </c>
      <c r="B9" s="2" t="s">
        <v>1068</v>
      </c>
      <c r="C9" s="2">
        <v>8</v>
      </c>
      <c r="D9" s="2" t="str">
        <f t="shared" si="0"/>
        <v>CNAO1_8</v>
      </c>
      <c r="E9" s="2">
        <v>8</v>
      </c>
      <c r="F9" s="2" t="s">
        <v>1070</v>
      </c>
      <c r="G9" s="6">
        <v>42568</v>
      </c>
      <c r="H9" s="43">
        <v>0.59375</v>
      </c>
      <c r="I9" s="2">
        <v>-22.4847</v>
      </c>
      <c r="J9" s="2">
        <v>13.085800000000001</v>
      </c>
      <c r="K9" s="37">
        <v>0.58333333333333337</v>
      </c>
      <c r="L9" s="37">
        <v>0.60069444444444442</v>
      </c>
      <c r="M9" s="37">
        <v>0.60763888888888895</v>
      </c>
      <c r="N9" s="6">
        <v>42568</v>
      </c>
      <c r="O9" s="43">
        <v>0.78472222222222221</v>
      </c>
      <c r="P9" s="28">
        <f t="shared" si="1"/>
        <v>0.19097222222222221</v>
      </c>
      <c r="Q9" s="6">
        <v>42568</v>
      </c>
      <c r="R9" s="28">
        <v>0.78472222222222221</v>
      </c>
      <c r="S9" s="2">
        <v>-22.701699999999999</v>
      </c>
      <c r="T9" s="2">
        <v>13.166700000000001</v>
      </c>
      <c r="U9" s="2">
        <v>281</v>
      </c>
      <c r="W9" s="2" t="s">
        <v>964</v>
      </c>
      <c r="X9" s="2">
        <v>0</v>
      </c>
      <c r="Y9" s="2">
        <v>3</v>
      </c>
      <c r="Z9" s="2">
        <v>100</v>
      </c>
      <c r="AA9" s="2">
        <v>2</v>
      </c>
      <c r="AB9" s="2">
        <v>89</v>
      </c>
      <c r="AC9" s="2" t="s">
        <v>1048</v>
      </c>
      <c r="AD9" s="2" t="s">
        <v>966</v>
      </c>
      <c r="AE9" s="2" t="s">
        <v>968</v>
      </c>
    </row>
    <row r="10" spans="1:35" x14ac:dyDescent="0.25">
      <c r="A10" s="3">
        <v>9</v>
      </c>
      <c r="B10" s="2" t="s">
        <v>1068</v>
      </c>
      <c r="C10" s="2">
        <v>9</v>
      </c>
      <c r="D10" s="2" t="str">
        <f t="shared" si="0"/>
        <v>CNAO1_9</v>
      </c>
      <c r="E10" s="2">
        <v>9</v>
      </c>
      <c r="F10" s="2" t="s">
        <v>1070</v>
      </c>
      <c r="G10" s="6">
        <v>42568</v>
      </c>
      <c r="H10" s="43">
        <v>0.91319444444444453</v>
      </c>
      <c r="I10" s="2">
        <v>-22.7347</v>
      </c>
      <c r="J10" s="2">
        <v>12.8353</v>
      </c>
      <c r="K10" s="37">
        <v>0.91319444444444453</v>
      </c>
      <c r="N10" s="6">
        <v>42569</v>
      </c>
      <c r="O10" s="43">
        <v>0.125</v>
      </c>
      <c r="P10" s="28">
        <f t="shared" si="1"/>
        <v>-0.78819444444444453</v>
      </c>
      <c r="Q10" s="6">
        <v>42569</v>
      </c>
      <c r="R10" s="28"/>
      <c r="S10" s="2">
        <v>-22.984999999999999</v>
      </c>
      <c r="T10" s="2">
        <v>12.966900000000001</v>
      </c>
      <c r="U10" s="2">
        <v>567</v>
      </c>
      <c r="AC10" s="2" t="s">
        <v>1079</v>
      </c>
      <c r="AD10" s="2" t="s">
        <v>967</v>
      </c>
      <c r="AG10" s="2" t="s">
        <v>1076</v>
      </c>
    </row>
    <row r="11" spans="1:35" x14ac:dyDescent="0.25">
      <c r="A11" s="3">
        <v>10</v>
      </c>
      <c r="B11" s="2" t="s">
        <v>1068</v>
      </c>
      <c r="C11" s="2">
        <v>10</v>
      </c>
      <c r="D11" s="2" t="str">
        <f t="shared" si="0"/>
        <v>CNAO1_10</v>
      </c>
      <c r="E11" s="2">
        <v>10</v>
      </c>
      <c r="F11" s="2" t="s">
        <v>1070</v>
      </c>
      <c r="G11" s="6">
        <v>42569</v>
      </c>
      <c r="H11" s="43">
        <v>0.2951388888888889</v>
      </c>
      <c r="I11" s="2">
        <v>-22.668600000000001</v>
      </c>
      <c r="J11" s="2">
        <v>13.0181</v>
      </c>
      <c r="K11" s="37">
        <v>0.2951388888888889</v>
      </c>
      <c r="N11" s="6">
        <v>42569</v>
      </c>
      <c r="O11" s="43">
        <v>0.43055555555555558</v>
      </c>
      <c r="P11" s="28">
        <f t="shared" si="1"/>
        <v>0.13541666666666669</v>
      </c>
      <c r="Q11" s="6">
        <v>42569</v>
      </c>
      <c r="R11" s="28">
        <v>0.4513888888888889</v>
      </c>
      <c r="S11" s="2">
        <v>-22.485299999999999</v>
      </c>
      <c r="T11" s="2">
        <v>12.935</v>
      </c>
      <c r="U11" s="2">
        <v>301</v>
      </c>
      <c r="W11" s="2" t="s">
        <v>964</v>
      </c>
      <c r="X11" s="2">
        <v>0</v>
      </c>
      <c r="Y11" s="2">
        <v>4</v>
      </c>
      <c r="Z11" s="2">
        <v>45</v>
      </c>
      <c r="AA11" s="2">
        <v>3</v>
      </c>
      <c r="AB11" s="2">
        <v>90</v>
      </c>
      <c r="AC11" s="2" t="s">
        <v>1079</v>
      </c>
      <c r="AD11" s="2" t="s">
        <v>966</v>
      </c>
      <c r="AG11" s="2" t="s">
        <v>1086</v>
      </c>
    </row>
    <row r="12" spans="1:35" x14ac:dyDescent="0.25">
      <c r="A12" s="3">
        <v>11</v>
      </c>
      <c r="B12" s="2" t="s">
        <v>1068</v>
      </c>
      <c r="C12" s="2">
        <v>11</v>
      </c>
      <c r="D12" s="2" t="str">
        <f t="shared" si="0"/>
        <v>CNAO1_11</v>
      </c>
      <c r="E12" s="2">
        <v>11</v>
      </c>
      <c r="F12" s="2" t="s">
        <v>1070</v>
      </c>
      <c r="G12" s="6">
        <v>42569</v>
      </c>
      <c r="H12" s="43">
        <v>0.47916666666666669</v>
      </c>
      <c r="I12" s="2">
        <v>-22.500599999999999</v>
      </c>
      <c r="J12" s="2">
        <v>12.9183</v>
      </c>
      <c r="K12" s="37">
        <v>0.47916666666666669</v>
      </c>
      <c r="L12" s="37">
        <v>0.48958333333333331</v>
      </c>
      <c r="M12" s="37">
        <v>0.4993055555555555</v>
      </c>
      <c r="N12" s="6">
        <v>42569</v>
      </c>
      <c r="O12" s="43">
        <v>0.55208333333333337</v>
      </c>
      <c r="P12" s="28">
        <f t="shared" si="1"/>
        <v>7.2916666666666685E-2</v>
      </c>
      <c r="Q12" s="6">
        <v>42569</v>
      </c>
      <c r="R12" s="28">
        <v>0.56944444444444442</v>
      </c>
      <c r="S12" s="2">
        <v>-22.6022</v>
      </c>
      <c r="T12" s="2">
        <v>12.9186</v>
      </c>
      <c r="U12" s="2">
        <v>296</v>
      </c>
      <c r="W12" s="2" t="s">
        <v>964</v>
      </c>
      <c r="X12" s="2">
        <v>0</v>
      </c>
      <c r="Y12" s="2">
        <v>4</v>
      </c>
      <c r="Z12" s="2">
        <v>49</v>
      </c>
      <c r="AA12" s="2">
        <v>3</v>
      </c>
      <c r="AB12" s="2">
        <v>95</v>
      </c>
      <c r="AC12" s="2" t="s">
        <v>1079</v>
      </c>
      <c r="AD12" s="2" t="s">
        <v>966</v>
      </c>
      <c r="AE12" s="2" t="s">
        <v>968</v>
      </c>
    </row>
    <row r="13" spans="1:35" x14ac:dyDescent="0.25">
      <c r="A13" s="3">
        <v>12</v>
      </c>
      <c r="B13" s="2" t="s">
        <v>1068</v>
      </c>
      <c r="C13" s="2">
        <v>12</v>
      </c>
      <c r="D13" s="2" t="str">
        <f t="shared" si="0"/>
        <v>CNAO1_12</v>
      </c>
      <c r="E13" s="2">
        <v>12</v>
      </c>
      <c r="F13" s="2" t="s">
        <v>1070</v>
      </c>
      <c r="G13" s="6">
        <v>42569</v>
      </c>
      <c r="H13" s="43">
        <v>0.60763888888888895</v>
      </c>
      <c r="I13" s="2">
        <v>-22.5672</v>
      </c>
      <c r="J13" s="2">
        <v>12.934699999999999</v>
      </c>
      <c r="K13" s="37">
        <v>0.60763888888888895</v>
      </c>
      <c r="L13" s="37">
        <v>0.61458333333333337</v>
      </c>
      <c r="M13" s="37">
        <v>0.61805555555555558</v>
      </c>
      <c r="N13" s="6">
        <v>42569</v>
      </c>
      <c r="O13" s="43">
        <v>0.73611111111111116</v>
      </c>
      <c r="P13" s="28">
        <f t="shared" si="1"/>
        <v>0.12847222222222221</v>
      </c>
      <c r="Q13" s="6">
        <v>42569</v>
      </c>
      <c r="R13" s="28"/>
      <c r="S13" s="2">
        <v>-22.383600000000001</v>
      </c>
      <c r="T13" s="2">
        <v>12.9</v>
      </c>
      <c r="U13" s="2">
        <v>298</v>
      </c>
      <c r="W13" s="2" t="s">
        <v>964</v>
      </c>
      <c r="X13" s="2">
        <v>0</v>
      </c>
      <c r="Y13" s="2">
        <v>4</v>
      </c>
      <c r="Z13" s="2">
        <v>53</v>
      </c>
      <c r="AA13" s="2">
        <v>3</v>
      </c>
      <c r="AB13" s="2">
        <v>85</v>
      </c>
      <c r="AC13" s="2" t="s">
        <v>1079</v>
      </c>
      <c r="AD13" s="2" t="s">
        <v>966</v>
      </c>
      <c r="AE13" s="2" t="s">
        <v>968</v>
      </c>
      <c r="AF13" s="2" t="s">
        <v>966</v>
      </c>
      <c r="AG13" s="2" t="s">
        <v>1166</v>
      </c>
    </row>
    <row r="14" spans="1:35" x14ac:dyDescent="0.25">
      <c r="A14" s="3">
        <v>13</v>
      </c>
      <c r="B14" s="2" t="s">
        <v>1068</v>
      </c>
      <c r="C14" s="2">
        <v>13</v>
      </c>
      <c r="D14" s="2" t="str">
        <f t="shared" si="0"/>
        <v>CNAO1_13</v>
      </c>
      <c r="E14" s="2">
        <v>13</v>
      </c>
      <c r="F14" s="2" t="s">
        <v>1070</v>
      </c>
      <c r="G14" s="6">
        <v>42569</v>
      </c>
      <c r="H14" s="43">
        <v>0.80555555555555547</v>
      </c>
      <c r="I14" s="2">
        <v>-22.3506</v>
      </c>
      <c r="J14" s="2">
        <v>12.751099999999999</v>
      </c>
      <c r="K14" s="37">
        <v>0.80555555555555547</v>
      </c>
      <c r="N14" s="6">
        <v>42569</v>
      </c>
      <c r="O14" s="43">
        <v>0.97916666666666663</v>
      </c>
      <c r="P14" s="28">
        <f t="shared" si="1"/>
        <v>0.17361111111111116</v>
      </c>
      <c r="Q14" s="6">
        <v>42569</v>
      </c>
      <c r="R14" s="28"/>
      <c r="S14" s="2">
        <v>-22.133900000000001</v>
      </c>
      <c r="T14" s="2">
        <v>12.668900000000001</v>
      </c>
      <c r="U14" s="2">
        <v>545</v>
      </c>
      <c r="AC14" s="2" t="s">
        <v>1079</v>
      </c>
      <c r="AD14" s="2" t="s">
        <v>967</v>
      </c>
      <c r="AG14" s="2" t="s">
        <v>1076</v>
      </c>
    </row>
    <row r="15" spans="1:35" x14ac:dyDescent="0.25">
      <c r="A15" s="3">
        <v>14</v>
      </c>
      <c r="B15" s="2" t="s">
        <v>1068</v>
      </c>
      <c r="C15" s="2">
        <v>14</v>
      </c>
      <c r="D15" s="2" t="str">
        <f t="shared" si="0"/>
        <v>CNAO1_14</v>
      </c>
      <c r="E15" s="2">
        <v>14</v>
      </c>
      <c r="F15" s="2" t="s">
        <v>1070</v>
      </c>
      <c r="G15" s="6">
        <v>42570</v>
      </c>
      <c r="H15" s="43">
        <v>5.5555555555555552E-2</v>
      </c>
      <c r="I15" s="2">
        <v>-21.984200000000001</v>
      </c>
      <c r="J15" s="2">
        <v>12.6342</v>
      </c>
      <c r="K15" s="37">
        <v>5.5555555555555552E-2</v>
      </c>
      <c r="N15" s="6">
        <v>42570</v>
      </c>
      <c r="O15" s="43">
        <v>0.3263888888888889</v>
      </c>
      <c r="P15" s="28">
        <f t="shared" si="1"/>
        <v>0.27083333333333337</v>
      </c>
      <c r="Q15" s="6">
        <v>42570</v>
      </c>
      <c r="R15" s="28">
        <v>0.3576388888888889</v>
      </c>
      <c r="S15" s="2">
        <v>-21.7181</v>
      </c>
      <c r="T15" s="2">
        <v>12.6008</v>
      </c>
      <c r="U15" s="2">
        <v>561</v>
      </c>
      <c r="W15" s="2" t="s">
        <v>964</v>
      </c>
      <c r="X15" s="2">
        <v>0</v>
      </c>
      <c r="Y15" s="2">
        <v>4</v>
      </c>
      <c r="Z15" s="2">
        <v>310</v>
      </c>
      <c r="AA15" s="2">
        <v>2</v>
      </c>
      <c r="AB15" s="2">
        <v>220</v>
      </c>
      <c r="AC15" s="2" t="s">
        <v>1079</v>
      </c>
      <c r="AD15" s="2" t="s">
        <v>967</v>
      </c>
      <c r="AG15" s="2" t="s">
        <v>1086</v>
      </c>
    </row>
    <row r="16" spans="1:35" x14ac:dyDescent="0.25">
      <c r="A16" s="3">
        <v>15</v>
      </c>
      <c r="B16" s="2" t="s">
        <v>1068</v>
      </c>
      <c r="C16" s="2">
        <v>15</v>
      </c>
      <c r="D16" s="2" t="str">
        <f t="shared" si="0"/>
        <v>CNAO1_15</v>
      </c>
      <c r="E16" s="2">
        <v>15</v>
      </c>
      <c r="F16" s="2" t="s">
        <v>1070</v>
      </c>
      <c r="G16" s="6">
        <v>42570</v>
      </c>
      <c r="H16" s="43">
        <v>0.41666666666666669</v>
      </c>
      <c r="I16" s="2">
        <v>-21.785299999999999</v>
      </c>
      <c r="J16" s="2">
        <v>12.718299999999999</v>
      </c>
      <c r="K16" s="37">
        <v>0.41666666666666669</v>
      </c>
      <c r="L16" s="37">
        <v>0.43055555555555558</v>
      </c>
      <c r="M16" s="37">
        <v>0.4513888888888889</v>
      </c>
      <c r="N16" s="6">
        <v>42570</v>
      </c>
      <c r="O16" s="43">
        <v>0.47222222222222227</v>
      </c>
      <c r="P16" s="28">
        <f t="shared" si="1"/>
        <v>5.555555555555558E-2</v>
      </c>
      <c r="Q16" s="6">
        <v>42570</v>
      </c>
      <c r="R16" s="28">
        <v>0.49305555555555558</v>
      </c>
      <c r="S16" s="2">
        <v>-21.885300000000001</v>
      </c>
      <c r="T16" s="2">
        <v>12.735799999999999</v>
      </c>
      <c r="U16" s="2">
        <v>360</v>
      </c>
      <c r="W16" s="2" t="s">
        <v>964</v>
      </c>
      <c r="X16" s="2">
        <v>0</v>
      </c>
      <c r="Y16" s="2">
        <v>4</v>
      </c>
      <c r="Z16" s="2">
        <v>310</v>
      </c>
      <c r="AA16" s="2">
        <v>2</v>
      </c>
      <c r="AB16" s="2">
        <v>27</v>
      </c>
      <c r="AC16" s="2" t="s">
        <v>1079</v>
      </c>
      <c r="AD16" s="2" t="s">
        <v>966</v>
      </c>
      <c r="AE16" s="2" t="s">
        <v>968</v>
      </c>
      <c r="AF16" s="2" t="s">
        <v>966</v>
      </c>
    </row>
    <row r="17" spans="1:35" x14ac:dyDescent="0.25">
      <c r="A17" s="3">
        <v>16</v>
      </c>
      <c r="B17" s="2" t="s">
        <v>1068</v>
      </c>
      <c r="C17" s="2">
        <v>16</v>
      </c>
      <c r="D17" s="2" t="str">
        <f t="shared" si="0"/>
        <v>CNAO1_16</v>
      </c>
      <c r="E17" s="2">
        <v>16</v>
      </c>
      <c r="F17" s="2" t="s">
        <v>1070</v>
      </c>
      <c r="G17" s="6">
        <v>42570</v>
      </c>
      <c r="H17" s="43">
        <v>0.55555555555555558</v>
      </c>
      <c r="I17" s="2">
        <v>-21.7836</v>
      </c>
      <c r="J17" s="2">
        <v>12.616899999999999</v>
      </c>
      <c r="K17" s="37">
        <v>0.55555555555555558</v>
      </c>
      <c r="L17" s="37">
        <v>0.5625</v>
      </c>
      <c r="M17" s="37">
        <v>0.57291666666666663</v>
      </c>
      <c r="N17" s="6">
        <v>42570</v>
      </c>
      <c r="O17" s="43">
        <v>0.75</v>
      </c>
      <c r="P17" s="28">
        <f t="shared" si="1"/>
        <v>0.19444444444444442</v>
      </c>
      <c r="Q17" s="6">
        <v>42570</v>
      </c>
      <c r="R17" s="28"/>
      <c r="S17" s="2">
        <v>-21.535799999999998</v>
      </c>
      <c r="T17" s="2">
        <v>12.535600000000001</v>
      </c>
      <c r="U17" s="2">
        <v>570</v>
      </c>
      <c r="W17" s="2" t="s">
        <v>964</v>
      </c>
      <c r="X17" s="2">
        <v>0</v>
      </c>
      <c r="Y17" s="2">
        <v>3</v>
      </c>
      <c r="Z17" s="2">
        <v>300</v>
      </c>
      <c r="AA17" s="2">
        <v>2</v>
      </c>
      <c r="AB17" s="2">
        <v>280</v>
      </c>
      <c r="AC17" s="2" t="s">
        <v>1079</v>
      </c>
      <c r="AD17" s="2" t="s">
        <v>966</v>
      </c>
      <c r="AE17" s="2" t="s">
        <v>968</v>
      </c>
      <c r="AF17" s="2" t="s">
        <v>966</v>
      </c>
      <c r="AG17" s="2" t="s">
        <v>1167</v>
      </c>
    </row>
    <row r="18" spans="1:35" x14ac:dyDescent="0.25">
      <c r="A18" s="3">
        <v>17</v>
      </c>
      <c r="B18" s="2" t="s">
        <v>1068</v>
      </c>
      <c r="C18" s="2">
        <v>17</v>
      </c>
      <c r="D18" s="2" t="str">
        <f t="shared" si="0"/>
        <v>CNAO1_17</v>
      </c>
      <c r="E18" s="2">
        <v>17</v>
      </c>
      <c r="F18" s="2" t="s">
        <v>1070</v>
      </c>
      <c r="G18" s="6">
        <v>42570</v>
      </c>
      <c r="H18" s="43">
        <v>0.80208333333333337</v>
      </c>
      <c r="I18" s="2">
        <v>-21.4833</v>
      </c>
      <c r="J18" s="2">
        <v>12.5183</v>
      </c>
      <c r="K18" s="37">
        <v>0.80208333333333337</v>
      </c>
      <c r="N18" s="6">
        <v>42570</v>
      </c>
      <c r="O18" s="43">
        <v>0</v>
      </c>
      <c r="P18" s="28">
        <f t="shared" si="1"/>
        <v>-0.80208333333333337</v>
      </c>
      <c r="Q18" s="6">
        <v>42571</v>
      </c>
      <c r="R18" s="28"/>
      <c r="S18" s="2">
        <v>-21.219200000000001</v>
      </c>
      <c r="T18" s="2">
        <v>12.435600000000001</v>
      </c>
      <c r="U18" s="2">
        <v>570</v>
      </c>
      <c r="AC18" s="2" t="s">
        <v>1079</v>
      </c>
      <c r="AD18" s="2" t="s">
        <v>967</v>
      </c>
      <c r="AG18" s="2" t="s">
        <v>1076</v>
      </c>
    </row>
    <row r="19" spans="1:35" x14ac:dyDescent="0.25">
      <c r="A19" s="3">
        <v>18</v>
      </c>
      <c r="B19" s="2" t="s">
        <v>1068</v>
      </c>
      <c r="C19" s="2">
        <v>18</v>
      </c>
      <c r="D19" s="2" t="str">
        <f t="shared" si="0"/>
        <v>CNAO1_18</v>
      </c>
      <c r="E19" s="2">
        <v>18</v>
      </c>
      <c r="F19" s="2" t="s">
        <v>1070</v>
      </c>
      <c r="G19" s="6">
        <v>42571</v>
      </c>
      <c r="H19" s="43">
        <v>6.25E-2</v>
      </c>
      <c r="I19" s="2">
        <v>-20.700299999999999</v>
      </c>
      <c r="J19" s="2">
        <v>12.1333</v>
      </c>
      <c r="K19" s="37">
        <v>6.25E-2</v>
      </c>
      <c r="N19" s="6">
        <v>42571</v>
      </c>
      <c r="O19" s="43">
        <v>0.2986111111111111</v>
      </c>
      <c r="P19" s="28">
        <f t="shared" si="1"/>
        <v>0.2361111111111111</v>
      </c>
      <c r="Q19" s="6">
        <v>42571</v>
      </c>
      <c r="R19" s="28">
        <v>0.32291666666666669</v>
      </c>
      <c r="S19" s="2">
        <v>-20.9011</v>
      </c>
      <c r="T19" s="2">
        <v>12.3025</v>
      </c>
      <c r="U19" s="2">
        <v>565</v>
      </c>
      <c r="W19" s="2" t="s">
        <v>964</v>
      </c>
      <c r="X19" s="2">
        <v>0</v>
      </c>
      <c r="Y19" s="2">
        <v>3</v>
      </c>
      <c r="Z19" s="2">
        <v>260</v>
      </c>
      <c r="AA19" s="2">
        <v>2</v>
      </c>
      <c r="AB19" s="2">
        <v>280</v>
      </c>
      <c r="AC19" s="2" t="s">
        <v>1079</v>
      </c>
      <c r="AD19" s="2" t="s">
        <v>966</v>
      </c>
      <c r="AG19" s="2" t="s">
        <v>1086</v>
      </c>
    </row>
    <row r="20" spans="1:35" x14ac:dyDescent="0.25">
      <c r="A20" s="3">
        <v>19</v>
      </c>
      <c r="B20" s="2" t="s">
        <v>1068</v>
      </c>
      <c r="C20" s="2">
        <v>19</v>
      </c>
      <c r="D20" s="2" t="str">
        <f t="shared" si="0"/>
        <v>CNAO1_19</v>
      </c>
      <c r="E20" s="2">
        <v>19</v>
      </c>
      <c r="F20" s="2" t="s">
        <v>1070</v>
      </c>
      <c r="G20" s="6">
        <v>42571</v>
      </c>
      <c r="H20" s="43">
        <v>0.39930555555555558</v>
      </c>
      <c r="I20" s="2">
        <v>-20.883600000000001</v>
      </c>
      <c r="J20" s="2">
        <v>12.2675</v>
      </c>
      <c r="K20" s="37">
        <v>0.39930555555555558</v>
      </c>
      <c r="L20" s="37">
        <v>0.40625</v>
      </c>
      <c r="M20" s="37">
        <v>0.4236111111111111</v>
      </c>
      <c r="N20" s="6">
        <v>42571</v>
      </c>
      <c r="O20" s="43">
        <v>0.5</v>
      </c>
      <c r="P20" s="28">
        <f t="shared" si="1"/>
        <v>0.10069444444444442</v>
      </c>
      <c r="Q20" s="6">
        <v>42571</v>
      </c>
      <c r="R20" s="28">
        <v>0.53125</v>
      </c>
      <c r="S20" s="2">
        <v>-20.6678</v>
      </c>
      <c r="T20" s="2">
        <v>12</v>
      </c>
      <c r="U20" s="2">
        <v>585</v>
      </c>
      <c r="W20" s="2" t="s">
        <v>964</v>
      </c>
      <c r="X20" s="2">
        <v>0</v>
      </c>
      <c r="Y20" s="2">
        <v>3</v>
      </c>
      <c r="Z20" s="2">
        <v>260</v>
      </c>
      <c r="AA20" s="2">
        <v>2</v>
      </c>
      <c r="AB20" s="2">
        <v>280</v>
      </c>
      <c r="AC20" s="2" t="s">
        <v>1079</v>
      </c>
      <c r="AD20" s="2" t="s">
        <v>966</v>
      </c>
      <c r="AE20" s="2" t="s">
        <v>968</v>
      </c>
      <c r="AF20" s="2" t="s">
        <v>966</v>
      </c>
    </row>
    <row r="21" spans="1:35" x14ac:dyDescent="0.25">
      <c r="A21" s="3">
        <v>20</v>
      </c>
      <c r="B21" s="2" t="s">
        <v>1068</v>
      </c>
      <c r="C21" s="2">
        <v>20</v>
      </c>
      <c r="D21" s="2" t="str">
        <f t="shared" si="0"/>
        <v>CNAO1_20</v>
      </c>
      <c r="E21" s="2">
        <v>20</v>
      </c>
      <c r="F21" s="2" t="s">
        <v>1070</v>
      </c>
      <c r="G21" s="6">
        <v>42571</v>
      </c>
      <c r="H21" s="43">
        <v>0.51736111111111105</v>
      </c>
      <c r="I21" s="2">
        <v>-20.700299999999999</v>
      </c>
      <c r="J21" s="2">
        <v>12.1333</v>
      </c>
      <c r="K21" s="37">
        <v>0.51736111111111105</v>
      </c>
      <c r="L21" s="37">
        <v>0.52430555555555558</v>
      </c>
      <c r="M21" s="37">
        <v>0.54166666666666663</v>
      </c>
      <c r="N21" s="6">
        <v>42571</v>
      </c>
      <c r="O21" s="43">
        <v>0.77083333333333337</v>
      </c>
      <c r="P21" s="28">
        <f t="shared" si="1"/>
        <v>0.25347222222222232</v>
      </c>
      <c r="Q21" s="6">
        <v>42571</v>
      </c>
      <c r="R21" s="28"/>
      <c r="S21" s="2">
        <v>-20.9011</v>
      </c>
      <c r="T21" s="2">
        <v>12.3025</v>
      </c>
      <c r="U21" s="2">
        <v>565</v>
      </c>
      <c r="W21" s="2" t="s">
        <v>964</v>
      </c>
      <c r="X21" s="2">
        <v>0</v>
      </c>
      <c r="Y21" s="2">
        <v>3</v>
      </c>
      <c r="Z21" s="2">
        <v>260</v>
      </c>
      <c r="AA21" s="2">
        <v>2</v>
      </c>
      <c r="AB21" s="2">
        <v>270</v>
      </c>
      <c r="AC21" s="2" t="s">
        <v>1079</v>
      </c>
      <c r="AD21" s="2" t="s">
        <v>966</v>
      </c>
      <c r="AE21" s="2" t="s">
        <v>968</v>
      </c>
      <c r="AF21" s="2" t="s">
        <v>966</v>
      </c>
      <c r="AG21" s="2" t="s">
        <v>1167</v>
      </c>
    </row>
    <row r="22" spans="1:35" x14ac:dyDescent="0.25">
      <c r="A22" s="3">
        <v>33</v>
      </c>
      <c r="B22" s="2" t="s">
        <v>980</v>
      </c>
      <c r="C22" s="2">
        <v>1</v>
      </c>
      <c r="D22" s="2" t="str">
        <f t="shared" si="0"/>
        <v>SMAT3_1</v>
      </c>
      <c r="E22" s="2">
        <v>1</v>
      </c>
      <c r="F22" s="2" t="s">
        <v>985</v>
      </c>
      <c r="G22" s="6">
        <v>42586</v>
      </c>
      <c r="H22" s="43">
        <v>0.33333333333333331</v>
      </c>
      <c r="I22" s="2">
        <v>-22.635000000000002</v>
      </c>
      <c r="J22" s="2">
        <v>13.368</v>
      </c>
      <c r="K22" s="37">
        <v>0.33333333333333331</v>
      </c>
      <c r="L22" s="37">
        <v>0.33749999999999997</v>
      </c>
      <c r="M22" s="37">
        <v>0.34236111111111112</v>
      </c>
      <c r="N22" s="6">
        <v>42586</v>
      </c>
      <c r="O22" s="43">
        <v>0.4375</v>
      </c>
      <c r="P22" s="28">
        <f t="shared" si="1"/>
        <v>0.10416666666666669</v>
      </c>
      <c r="Q22" s="6">
        <v>42586</v>
      </c>
      <c r="R22" s="28">
        <v>0.45555555555555555</v>
      </c>
      <c r="S22" s="2">
        <v>-22.533300000000001</v>
      </c>
      <c r="T22" s="2">
        <v>13.250299999999999</v>
      </c>
      <c r="U22" s="2">
        <v>142</v>
      </c>
      <c r="V22" s="2">
        <v>11.5</v>
      </c>
      <c r="W22" s="2" t="s">
        <v>964</v>
      </c>
      <c r="X22" s="2">
        <v>0</v>
      </c>
      <c r="Y22" s="2">
        <v>4</v>
      </c>
      <c r="Z22" s="2">
        <v>135</v>
      </c>
      <c r="AC22" s="2" t="s">
        <v>1082</v>
      </c>
      <c r="AD22" s="2" t="s">
        <v>966</v>
      </c>
      <c r="AE22" s="2" t="s">
        <v>968</v>
      </c>
      <c r="AG22" s="2" t="s">
        <v>1170</v>
      </c>
    </row>
    <row r="23" spans="1:35" x14ac:dyDescent="0.25">
      <c r="A23" s="3">
        <v>34</v>
      </c>
      <c r="B23" s="2" t="s">
        <v>980</v>
      </c>
      <c r="C23" s="2">
        <v>2</v>
      </c>
      <c r="D23" s="2" t="str">
        <f t="shared" si="0"/>
        <v>SMAT3_2</v>
      </c>
      <c r="E23" s="2">
        <v>2</v>
      </c>
      <c r="F23" s="2" t="s">
        <v>985</v>
      </c>
      <c r="G23" s="6">
        <v>42586</v>
      </c>
      <c r="H23" s="43">
        <v>0.4861111111111111</v>
      </c>
      <c r="I23" s="2">
        <v>-22.533999999999999</v>
      </c>
      <c r="J23" s="2">
        <v>13.250999999999999</v>
      </c>
      <c r="K23" s="37">
        <v>0.4861111111111111</v>
      </c>
      <c r="L23" s="37">
        <v>0.48958333333333331</v>
      </c>
      <c r="M23" s="37">
        <v>0.49374999999999997</v>
      </c>
      <c r="N23" s="6">
        <v>42586</v>
      </c>
      <c r="O23" s="43">
        <v>0.59375</v>
      </c>
      <c r="P23" s="28">
        <f t="shared" si="1"/>
        <v>0.1076388888888889</v>
      </c>
      <c r="Q23" s="6">
        <v>42586</v>
      </c>
      <c r="R23" s="28">
        <v>0.6118055555555556</v>
      </c>
      <c r="S23" s="2">
        <v>-22.651</v>
      </c>
      <c r="T23" s="2">
        <v>13.367000000000001</v>
      </c>
      <c r="U23" s="2">
        <v>144</v>
      </c>
      <c r="V23" s="2">
        <v>12</v>
      </c>
      <c r="W23" s="2" t="s">
        <v>964</v>
      </c>
      <c r="X23" s="2">
        <v>0</v>
      </c>
      <c r="Y23" s="2">
        <v>4</v>
      </c>
      <c r="Z23" s="2">
        <v>135</v>
      </c>
      <c r="AC23" s="2" t="s">
        <v>1082</v>
      </c>
      <c r="AD23" s="2" t="s">
        <v>966</v>
      </c>
      <c r="AE23" s="2" t="s">
        <v>968</v>
      </c>
      <c r="AG23" s="2" t="s">
        <v>1170</v>
      </c>
    </row>
    <row r="24" spans="1:35" x14ac:dyDescent="0.25">
      <c r="A24" s="3">
        <v>35</v>
      </c>
      <c r="B24" s="2" t="s">
        <v>980</v>
      </c>
      <c r="C24" s="2">
        <v>3</v>
      </c>
      <c r="D24" s="2" t="str">
        <f t="shared" si="0"/>
        <v>SMAT3_3</v>
      </c>
      <c r="E24" s="2">
        <v>3</v>
      </c>
      <c r="F24" s="2" t="s">
        <v>985</v>
      </c>
      <c r="G24" s="6">
        <v>42586</v>
      </c>
      <c r="H24" s="43">
        <v>0.62152777777777779</v>
      </c>
      <c r="I24" s="2">
        <v>-22.65</v>
      </c>
      <c r="J24" s="2">
        <v>13.334</v>
      </c>
      <c r="K24" s="37">
        <v>0.62152777777777779</v>
      </c>
      <c r="L24" s="37">
        <v>0.62569444444444444</v>
      </c>
      <c r="M24" s="37">
        <v>0.63055555555555554</v>
      </c>
      <c r="N24" s="6">
        <v>42586</v>
      </c>
      <c r="O24" s="43">
        <v>0.76041666666666663</v>
      </c>
      <c r="P24" s="28">
        <f t="shared" si="1"/>
        <v>0.13888888888888884</v>
      </c>
      <c r="Q24" s="6">
        <v>42586</v>
      </c>
      <c r="R24" s="28">
        <v>0.78472222222222221</v>
      </c>
      <c r="S24" s="2">
        <v>-22.483000000000001</v>
      </c>
      <c r="T24" s="2">
        <v>13.218</v>
      </c>
      <c r="U24" s="2">
        <v>146</v>
      </c>
      <c r="W24" s="2" t="s">
        <v>964</v>
      </c>
      <c r="X24" s="2">
        <v>0</v>
      </c>
      <c r="Y24" s="2">
        <v>3</v>
      </c>
      <c r="Z24" s="2">
        <v>155</v>
      </c>
      <c r="AC24" s="2" t="s">
        <v>1082</v>
      </c>
      <c r="AD24" s="2" t="s">
        <v>966</v>
      </c>
      <c r="AE24" s="2" t="s">
        <v>968</v>
      </c>
      <c r="AG24" s="2" t="s">
        <v>1170</v>
      </c>
    </row>
    <row r="25" spans="1:35" x14ac:dyDescent="0.25">
      <c r="A25" s="3">
        <v>36</v>
      </c>
      <c r="B25" s="2" t="s">
        <v>980</v>
      </c>
      <c r="C25" s="2">
        <v>4</v>
      </c>
      <c r="D25" s="2" t="str">
        <f t="shared" si="0"/>
        <v>SMAT3_4</v>
      </c>
      <c r="E25" s="2">
        <v>4</v>
      </c>
      <c r="F25" s="2" t="s">
        <v>985</v>
      </c>
      <c r="G25" s="6">
        <v>42586</v>
      </c>
      <c r="H25" s="43">
        <v>0.8041666666666667</v>
      </c>
      <c r="I25" s="2">
        <v>-22.516999999999999</v>
      </c>
      <c r="J25" s="2">
        <v>13.132999999999999</v>
      </c>
      <c r="K25" s="37">
        <v>0.8041666666666667</v>
      </c>
      <c r="L25" s="37">
        <v>0.81041666666666667</v>
      </c>
      <c r="M25" s="37">
        <v>0.81527777777777777</v>
      </c>
      <c r="N25" s="6">
        <v>42587</v>
      </c>
      <c r="O25" s="43">
        <v>4.1666666666666664E-2</v>
      </c>
      <c r="P25" s="28">
        <f t="shared" si="1"/>
        <v>-0.76250000000000007</v>
      </c>
      <c r="Q25" s="6">
        <v>42587</v>
      </c>
      <c r="R25" s="6"/>
      <c r="S25" s="2">
        <v>-22.751000000000001</v>
      </c>
      <c r="T25" s="2">
        <v>13.352</v>
      </c>
      <c r="U25" s="2">
        <v>159</v>
      </c>
      <c r="W25" s="2" t="s">
        <v>964</v>
      </c>
      <c r="X25" s="2">
        <v>0</v>
      </c>
      <c r="Y25" s="2">
        <v>4</v>
      </c>
      <c r="Z25" s="2">
        <v>155</v>
      </c>
      <c r="AC25" s="2" t="s">
        <v>1082</v>
      </c>
      <c r="AD25" s="2" t="s">
        <v>966</v>
      </c>
      <c r="AE25" s="2" t="s">
        <v>968</v>
      </c>
      <c r="AG25" s="2" t="s">
        <v>1171</v>
      </c>
    </row>
    <row r="26" spans="1:35" x14ac:dyDescent="0.25">
      <c r="A26" s="3">
        <v>37</v>
      </c>
      <c r="B26" s="2" t="s">
        <v>980</v>
      </c>
      <c r="C26" s="2">
        <v>5</v>
      </c>
      <c r="D26" s="2" t="str">
        <f t="shared" si="0"/>
        <v>SMAT3_5</v>
      </c>
      <c r="E26" s="2">
        <v>5</v>
      </c>
      <c r="F26" s="2" t="s">
        <v>985</v>
      </c>
      <c r="G26" s="6">
        <v>42587</v>
      </c>
      <c r="H26" s="43">
        <v>8.3333333333333329E-2</v>
      </c>
      <c r="I26" s="2">
        <v>-22.734999999999999</v>
      </c>
      <c r="J26" s="2">
        <v>13.351000000000001</v>
      </c>
      <c r="K26" s="37">
        <v>8.3333333333333329E-2</v>
      </c>
      <c r="L26" s="37">
        <v>8.7500000000000008E-2</v>
      </c>
      <c r="M26" s="37">
        <v>9.3055555555555558E-2</v>
      </c>
      <c r="N26" s="6">
        <v>42587</v>
      </c>
      <c r="O26" s="43">
        <v>0.25</v>
      </c>
      <c r="P26" s="28">
        <f t="shared" si="1"/>
        <v>0.16666666666666669</v>
      </c>
      <c r="Q26" s="6">
        <v>42587</v>
      </c>
      <c r="R26" s="6"/>
      <c r="S26" s="2">
        <v>-22.582999999999998</v>
      </c>
      <c r="T26" s="2">
        <v>13.167999999999999</v>
      </c>
      <c r="U26" s="2">
        <v>158</v>
      </c>
      <c r="W26" s="2" t="s">
        <v>964</v>
      </c>
      <c r="X26" s="2">
        <v>0</v>
      </c>
      <c r="Y26" s="2">
        <v>3</v>
      </c>
      <c r="Z26" s="2">
        <v>220</v>
      </c>
      <c r="AC26" s="2" t="s">
        <v>1082</v>
      </c>
      <c r="AD26" s="2" t="s">
        <v>966</v>
      </c>
      <c r="AE26" s="2" t="s">
        <v>968</v>
      </c>
      <c r="AG26" s="2" t="s">
        <v>1171</v>
      </c>
    </row>
    <row r="27" spans="1:35" x14ac:dyDescent="0.25">
      <c r="A27" s="3">
        <v>38</v>
      </c>
      <c r="B27" s="2" t="s">
        <v>980</v>
      </c>
      <c r="C27" s="2">
        <v>6</v>
      </c>
      <c r="D27" s="2" t="str">
        <f t="shared" si="0"/>
        <v>SMAT3_6</v>
      </c>
      <c r="E27" s="2">
        <v>6</v>
      </c>
      <c r="F27" s="2" t="s">
        <v>985</v>
      </c>
      <c r="G27" s="6">
        <v>42587</v>
      </c>
      <c r="H27" s="43">
        <v>0.33333333333333331</v>
      </c>
      <c r="I27" s="2">
        <v>-22.634</v>
      </c>
      <c r="J27" s="2">
        <v>13.352</v>
      </c>
      <c r="K27" s="37">
        <v>0.33333333333333331</v>
      </c>
      <c r="L27" s="37">
        <v>0.33333333333333331</v>
      </c>
      <c r="M27" s="37">
        <v>0.33819444444444446</v>
      </c>
      <c r="N27" s="6">
        <v>42587</v>
      </c>
      <c r="O27" s="43">
        <v>0.44791666666666669</v>
      </c>
      <c r="P27" s="28">
        <f t="shared" si="1"/>
        <v>0.11458333333333337</v>
      </c>
      <c r="Q27" s="6">
        <v>42587</v>
      </c>
      <c r="R27" s="28">
        <v>0.46527777777777773</v>
      </c>
      <c r="S27" s="2">
        <v>-22.501999999999999</v>
      </c>
      <c r="T27" s="2">
        <v>13.233000000000001</v>
      </c>
      <c r="U27" s="2">
        <v>142</v>
      </c>
      <c r="W27" s="2" t="s">
        <v>964</v>
      </c>
      <c r="X27" s="2">
        <v>0</v>
      </c>
      <c r="Y27" s="2">
        <v>4</v>
      </c>
      <c r="Z27" s="2">
        <v>255</v>
      </c>
      <c r="AC27" s="2" t="s">
        <v>1082</v>
      </c>
      <c r="AD27" s="2" t="s">
        <v>966</v>
      </c>
      <c r="AE27" s="2" t="s">
        <v>968</v>
      </c>
      <c r="AG27" s="2" t="s">
        <v>1170</v>
      </c>
    </row>
    <row r="28" spans="1:35" x14ac:dyDescent="0.25">
      <c r="A28" s="3">
        <v>39</v>
      </c>
      <c r="B28" s="2" t="s">
        <v>980</v>
      </c>
      <c r="C28" s="2">
        <v>7</v>
      </c>
      <c r="D28" s="2" t="str">
        <f t="shared" si="0"/>
        <v>SMAT3_7</v>
      </c>
      <c r="E28" s="2">
        <v>7</v>
      </c>
      <c r="F28" s="2" t="s">
        <v>985</v>
      </c>
      <c r="G28" s="6">
        <v>42587</v>
      </c>
      <c r="H28" s="43">
        <v>0.47916666666666669</v>
      </c>
      <c r="I28" s="2">
        <v>-22.533000000000001</v>
      </c>
      <c r="J28" s="2">
        <v>13.25</v>
      </c>
      <c r="K28" s="37">
        <v>0.47916666666666669</v>
      </c>
      <c r="L28" s="37">
        <v>0.48819444444444443</v>
      </c>
      <c r="M28" s="37">
        <v>0.49305555555555558</v>
      </c>
      <c r="N28" s="6">
        <v>42587</v>
      </c>
      <c r="O28" s="43">
        <v>0.62847222222222221</v>
      </c>
      <c r="P28" s="28">
        <f t="shared" si="1"/>
        <v>0.14930555555555552</v>
      </c>
      <c r="Q28" s="6">
        <v>42587</v>
      </c>
      <c r="R28" s="28">
        <v>0.65138888888888891</v>
      </c>
      <c r="S28" s="2">
        <v>-22.7</v>
      </c>
      <c r="T28" s="2">
        <v>13.366</v>
      </c>
      <c r="U28" s="2">
        <v>147</v>
      </c>
      <c r="W28" s="2" t="s">
        <v>964</v>
      </c>
      <c r="X28" s="2">
        <v>0</v>
      </c>
      <c r="Y28" s="2">
        <v>4</v>
      </c>
      <c r="Z28" s="2">
        <v>155</v>
      </c>
      <c r="AC28" s="2" t="s">
        <v>1082</v>
      </c>
      <c r="AD28" s="2" t="s">
        <v>966</v>
      </c>
      <c r="AE28" s="2" t="s">
        <v>968</v>
      </c>
      <c r="AG28" s="2" t="s">
        <v>1170</v>
      </c>
    </row>
    <row r="29" spans="1:35" x14ac:dyDescent="0.25">
      <c r="A29" s="3">
        <v>40</v>
      </c>
      <c r="B29" s="2" t="s">
        <v>980</v>
      </c>
      <c r="C29" s="2">
        <v>8</v>
      </c>
      <c r="D29" s="2" t="str">
        <f t="shared" si="0"/>
        <v>SMAT3_8</v>
      </c>
      <c r="E29" s="2">
        <v>8</v>
      </c>
      <c r="F29" s="2" t="s">
        <v>985</v>
      </c>
      <c r="G29" s="6">
        <v>42587</v>
      </c>
      <c r="H29" s="43">
        <v>0.6645833333333333</v>
      </c>
      <c r="I29" s="2">
        <v>-22.666</v>
      </c>
      <c r="J29" s="2">
        <v>13.352</v>
      </c>
      <c r="K29" s="37">
        <v>0.6645833333333333</v>
      </c>
      <c r="L29" s="37">
        <v>0.6694444444444444</v>
      </c>
      <c r="M29" s="37">
        <v>0.6743055555555556</v>
      </c>
      <c r="N29" s="6">
        <v>42587</v>
      </c>
      <c r="O29" s="43">
        <v>0.77083333333333337</v>
      </c>
      <c r="P29" s="28">
        <f t="shared" si="1"/>
        <v>0.10625000000000007</v>
      </c>
      <c r="Q29" s="6">
        <v>42587</v>
      </c>
      <c r="R29" s="6"/>
      <c r="S29" s="2">
        <v>-22.785</v>
      </c>
      <c r="T29" s="2">
        <v>13.417999999999999</v>
      </c>
      <c r="U29" s="2">
        <v>149</v>
      </c>
      <c r="W29" s="2" t="s">
        <v>964</v>
      </c>
      <c r="X29" s="2">
        <v>0</v>
      </c>
      <c r="Y29" s="2">
        <v>3</v>
      </c>
      <c r="Z29" s="2">
        <v>135</v>
      </c>
      <c r="AC29" s="2" t="s">
        <v>1082</v>
      </c>
      <c r="AD29" s="2" t="s">
        <v>966</v>
      </c>
      <c r="AE29" s="2" t="s">
        <v>968</v>
      </c>
      <c r="AG29" s="2" t="s">
        <v>1171</v>
      </c>
      <c r="AI29" s="2" t="s">
        <v>886</v>
      </c>
    </row>
    <row r="30" spans="1:35" x14ac:dyDescent="0.25">
      <c r="A30" s="3">
        <v>41</v>
      </c>
      <c r="B30" s="2" t="s">
        <v>980</v>
      </c>
      <c r="C30" s="2">
        <v>9</v>
      </c>
      <c r="D30" s="2" t="str">
        <f t="shared" si="0"/>
        <v>SMAT3_9</v>
      </c>
      <c r="E30" s="2">
        <v>9</v>
      </c>
      <c r="F30" s="2" t="s">
        <v>985</v>
      </c>
      <c r="G30" s="6">
        <v>42587</v>
      </c>
      <c r="H30" s="43">
        <v>0.8125</v>
      </c>
      <c r="I30" s="2">
        <v>-22.751000000000001</v>
      </c>
      <c r="J30" s="2">
        <v>13.366</v>
      </c>
      <c r="K30" s="37">
        <v>0.8125</v>
      </c>
      <c r="N30" s="6">
        <v>42587</v>
      </c>
      <c r="O30" s="43">
        <v>0.85416666666666663</v>
      </c>
      <c r="P30" s="28">
        <f t="shared" si="1"/>
        <v>4.166666666666663E-2</v>
      </c>
      <c r="Q30" s="6">
        <v>42587</v>
      </c>
      <c r="R30" s="6"/>
      <c r="S30" s="2">
        <v>-22.552</v>
      </c>
      <c r="T30" s="2">
        <v>13.135</v>
      </c>
      <c r="U30" s="2">
        <v>156</v>
      </c>
      <c r="W30" s="2" t="s">
        <v>964</v>
      </c>
      <c r="X30" s="2">
        <v>0</v>
      </c>
      <c r="Y30" s="2">
        <v>2</v>
      </c>
      <c r="Z30" s="2">
        <v>315</v>
      </c>
      <c r="AC30" s="2" t="s">
        <v>1082</v>
      </c>
      <c r="AG30" s="2" t="s">
        <v>1076</v>
      </c>
    </row>
    <row r="31" spans="1:35" x14ac:dyDescent="0.25">
      <c r="A31" s="3">
        <v>42</v>
      </c>
      <c r="B31" s="2" t="s">
        <v>980</v>
      </c>
      <c r="C31" s="2">
        <v>10</v>
      </c>
      <c r="D31" s="2" t="str">
        <f t="shared" si="0"/>
        <v>SMAT3_10</v>
      </c>
      <c r="E31" s="2">
        <v>10</v>
      </c>
      <c r="F31" s="2" t="s">
        <v>985</v>
      </c>
      <c r="G31" s="6">
        <v>42588</v>
      </c>
      <c r="H31" s="43">
        <v>6.25E-2</v>
      </c>
      <c r="I31" s="2">
        <v>-22.567</v>
      </c>
      <c r="J31" s="2">
        <v>13.15</v>
      </c>
      <c r="K31" s="37">
        <v>6.25E-2</v>
      </c>
      <c r="N31" s="6">
        <v>42588</v>
      </c>
      <c r="O31" s="43">
        <v>0.27083333333333331</v>
      </c>
      <c r="P31" s="28">
        <f t="shared" si="1"/>
        <v>0.20833333333333331</v>
      </c>
      <c r="Q31" s="6">
        <v>42588</v>
      </c>
      <c r="R31" s="6"/>
      <c r="S31" s="2">
        <v>-22.768000000000001</v>
      </c>
      <c r="T31" s="2">
        <v>13.382999999999999</v>
      </c>
      <c r="U31" s="2">
        <v>159</v>
      </c>
      <c r="W31" s="2" t="s">
        <v>964</v>
      </c>
      <c r="X31" s="2">
        <v>0</v>
      </c>
      <c r="Y31" s="2">
        <v>3</v>
      </c>
      <c r="Z31" s="2">
        <v>315</v>
      </c>
      <c r="AC31" s="2" t="s">
        <v>1082</v>
      </c>
      <c r="AG31" s="2" t="s">
        <v>1076</v>
      </c>
    </row>
    <row r="32" spans="1:35" x14ac:dyDescent="0.25">
      <c r="A32" s="3">
        <v>43</v>
      </c>
      <c r="B32" s="2" t="s">
        <v>980</v>
      </c>
      <c r="C32" s="2">
        <v>11</v>
      </c>
      <c r="D32" s="2" t="str">
        <f t="shared" si="0"/>
        <v>SMAT3_11</v>
      </c>
      <c r="E32" s="2">
        <v>11</v>
      </c>
      <c r="F32" s="2" t="s">
        <v>985</v>
      </c>
      <c r="G32" s="6">
        <v>42588</v>
      </c>
      <c r="H32" s="43">
        <v>0.31944444444444448</v>
      </c>
      <c r="I32" s="2">
        <v>-22.817</v>
      </c>
      <c r="J32" s="2">
        <v>13.433</v>
      </c>
      <c r="K32" s="37">
        <v>0.31944444444444448</v>
      </c>
      <c r="L32" s="37">
        <v>0.32500000000000001</v>
      </c>
      <c r="M32" s="37">
        <v>0.33680555555555558</v>
      </c>
      <c r="N32" s="6">
        <v>42588</v>
      </c>
      <c r="O32" s="43">
        <v>0.4201388888888889</v>
      </c>
      <c r="P32" s="28">
        <f t="shared" si="1"/>
        <v>0.10069444444444442</v>
      </c>
      <c r="Q32" s="6">
        <v>42588</v>
      </c>
      <c r="R32" s="28">
        <v>0.43611111111111112</v>
      </c>
      <c r="S32" s="2">
        <v>-22.684999999999999</v>
      </c>
      <c r="T32" s="2">
        <v>13.369</v>
      </c>
      <c r="U32" s="2">
        <v>147</v>
      </c>
      <c r="W32" s="2" t="s">
        <v>964</v>
      </c>
      <c r="X32" s="2">
        <v>0</v>
      </c>
      <c r="Y32" s="2">
        <v>3</v>
      </c>
      <c r="Z32" s="2">
        <v>155</v>
      </c>
      <c r="AC32" s="2" t="s">
        <v>1082</v>
      </c>
      <c r="AD32" s="2" t="s">
        <v>966</v>
      </c>
      <c r="AE32" s="2" t="s">
        <v>968</v>
      </c>
      <c r="AG32" s="2" t="s">
        <v>1170</v>
      </c>
    </row>
    <row r="33" spans="1:33" x14ac:dyDescent="0.25">
      <c r="A33" s="3">
        <v>44</v>
      </c>
      <c r="B33" s="2" t="s">
        <v>980</v>
      </c>
      <c r="C33" s="2">
        <v>12</v>
      </c>
      <c r="D33" s="2" t="str">
        <f t="shared" si="0"/>
        <v>SMAT3_12</v>
      </c>
      <c r="E33" s="2">
        <v>12</v>
      </c>
      <c r="F33" s="2" t="s">
        <v>985</v>
      </c>
      <c r="G33" s="6">
        <v>42588</v>
      </c>
      <c r="H33" s="43">
        <v>0.44375000000000003</v>
      </c>
      <c r="I33" s="2">
        <v>-22.701000000000001</v>
      </c>
      <c r="J33" s="2">
        <v>13.382999999999999</v>
      </c>
      <c r="K33" s="37">
        <v>0.44375000000000003</v>
      </c>
      <c r="L33" s="37">
        <v>0.44930555555555557</v>
      </c>
      <c r="M33" s="37">
        <v>0.45416666666666666</v>
      </c>
      <c r="N33" s="6">
        <v>42588</v>
      </c>
      <c r="O33" s="43">
        <v>0.5625</v>
      </c>
      <c r="P33" s="28">
        <f t="shared" si="1"/>
        <v>0.11874999999999997</v>
      </c>
      <c r="Q33" s="6">
        <v>42588</v>
      </c>
      <c r="R33" s="28">
        <v>0.58194444444444449</v>
      </c>
      <c r="S33" s="2">
        <v>-22.850999999999999</v>
      </c>
      <c r="T33" s="2">
        <v>13.433</v>
      </c>
      <c r="U33" s="2">
        <v>152</v>
      </c>
      <c r="W33" s="2" t="s">
        <v>964</v>
      </c>
      <c r="X33" s="2">
        <v>0</v>
      </c>
      <c r="Y33" s="2">
        <v>3</v>
      </c>
      <c r="Z33" s="2">
        <v>155</v>
      </c>
      <c r="AC33" s="2" t="s">
        <v>1082</v>
      </c>
      <c r="AD33" s="2" t="s">
        <v>966</v>
      </c>
      <c r="AE33" s="2" t="s">
        <v>968</v>
      </c>
      <c r="AG33" s="2" t="s">
        <v>1170</v>
      </c>
    </row>
    <row r="34" spans="1:33" x14ac:dyDescent="0.25">
      <c r="A34" s="3">
        <v>45</v>
      </c>
      <c r="B34" s="2" t="s">
        <v>980</v>
      </c>
      <c r="C34" s="2">
        <v>13</v>
      </c>
      <c r="D34" s="2" t="str">
        <f t="shared" si="0"/>
        <v>SMAT3_13</v>
      </c>
      <c r="E34" s="2">
        <v>13</v>
      </c>
      <c r="F34" s="2" t="s">
        <v>985</v>
      </c>
      <c r="G34" s="6">
        <v>42588</v>
      </c>
      <c r="H34" s="43">
        <v>0.59166666666666667</v>
      </c>
      <c r="I34" s="2">
        <v>-22.850999999999999</v>
      </c>
      <c r="J34" s="2">
        <v>13.433</v>
      </c>
      <c r="K34" s="37">
        <v>0.59166666666666667</v>
      </c>
      <c r="L34" s="37">
        <v>0.59583333333333333</v>
      </c>
      <c r="M34" s="37">
        <v>0.60069444444444442</v>
      </c>
      <c r="N34" s="6">
        <v>42588</v>
      </c>
      <c r="O34" s="43">
        <v>0.75</v>
      </c>
      <c r="P34" s="28">
        <f t="shared" si="1"/>
        <v>0.15833333333333333</v>
      </c>
      <c r="Q34" s="6">
        <v>42588</v>
      </c>
      <c r="R34" s="6"/>
      <c r="S34" s="2">
        <v>-22.632999999999999</v>
      </c>
      <c r="T34" s="2">
        <v>13.352</v>
      </c>
      <c r="U34" s="2">
        <v>150</v>
      </c>
      <c r="W34" s="2" t="s">
        <v>964</v>
      </c>
      <c r="X34" s="2">
        <v>0</v>
      </c>
      <c r="Y34" s="2">
        <v>3</v>
      </c>
      <c r="Z34" s="2">
        <v>135</v>
      </c>
      <c r="AC34" s="2" t="s">
        <v>1082</v>
      </c>
      <c r="AD34" s="2" t="s">
        <v>966</v>
      </c>
      <c r="AE34" s="2" t="s">
        <v>968</v>
      </c>
      <c r="AG34" s="2" t="s">
        <v>1171</v>
      </c>
    </row>
    <row r="35" spans="1:33" x14ac:dyDescent="0.25">
      <c r="A35" s="3">
        <v>46</v>
      </c>
      <c r="B35" s="2" t="s">
        <v>980</v>
      </c>
      <c r="C35" s="2">
        <v>14</v>
      </c>
      <c r="D35" s="2" t="str">
        <f t="shared" si="0"/>
        <v>SMAT3_14</v>
      </c>
      <c r="E35" s="2">
        <v>14</v>
      </c>
      <c r="F35" s="2" t="s">
        <v>985</v>
      </c>
      <c r="G35" s="6">
        <v>42589</v>
      </c>
      <c r="H35" s="43">
        <v>0.33333333333333331</v>
      </c>
      <c r="I35" s="2">
        <v>-22.850999999999999</v>
      </c>
      <c r="J35" s="2">
        <v>13.433</v>
      </c>
      <c r="K35" s="37">
        <v>0.33333333333333331</v>
      </c>
      <c r="L35" s="37">
        <v>0.33819444444444446</v>
      </c>
      <c r="M35" s="37">
        <v>0.3444444444444445</v>
      </c>
      <c r="N35" s="6">
        <v>42589</v>
      </c>
      <c r="O35" s="43">
        <v>0.44027777777777777</v>
      </c>
      <c r="P35" s="28">
        <f t="shared" si="1"/>
        <v>0.10694444444444445</v>
      </c>
      <c r="Q35" s="6">
        <v>42589</v>
      </c>
      <c r="R35" s="28">
        <v>0.4548611111111111</v>
      </c>
      <c r="S35" s="2">
        <v>-22.716999999999999</v>
      </c>
      <c r="T35" s="2">
        <v>13.417</v>
      </c>
      <c r="U35" s="2">
        <v>143</v>
      </c>
      <c r="W35" s="2" t="s">
        <v>964</v>
      </c>
      <c r="X35" s="2">
        <v>0</v>
      </c>
      <c r="Y35" s="2">
        <v>3</v>
      </c>
      <c r="Z35" s="2">
        <v>135</v>
      </c>
      <c r="AC35" s="2" t="s">
        <v>1082</v>
      </c>
      <c r="AD35" s="2" t="s">
        <v>966</v>
      </c>
      <c r="AE35" s="2" t="s">
        <v>968</v>
      </c>
      <c r="AG35" s="2" t="s">
        <v>1170</v>
      </c>
    </row>
    <row r="36" spans="1:33" x14ac:dyDescent="0.25">
      <c r="A36" s="3">
        <v>47</v>
      </c>
      <c r="B36" s="2" t="s">
        <v>980</v>
      </c>
      <c r="C36" s="2">
        <v>15</v>
      </c>
      <c r="D36" s="2" t="str">
        <f t="shared" si="0"/>
        <v>SMAT3_15</v>
      </c>
      <c r="E36" s="2">
        <v>15</v>
      </c>
      <c r="F36" s="2" t="s">
        <v>985</v>
      </c>
      <c r="G36" s="6">
        <v>42589</v>
      </c>
      <c r="H36" s="43">
        <v>0.47013888888888888</v>
      </c>
      <c r="I36" s="2">
        <v>-22.718</v>
      </c>
      <c r="J36" s="2">
        <v>13.401</v>
      </c>
      <c r="K36" s="37">
        <v>0.47013888888888888</v>
      </c>
      <c r="L36" s="37">
        <v>0.47430555555555554</v>
      </c>
      <c r="M36" s="37">
        <v>0.48194444444444445</v>
      </c>
      <c r="N36" s="6">
        <v>42589</v>
      </c>
      <c r="O36" s="43">
        <v>0.58333333333333337</v>
      </c>
      <c r="P36" s="28">
        <f t="shared" si="1"/>
        <v>0.11319444444444449</v>
      </c>
      <c r="Q36" s="6">
        <v>42589</v>
      </c>
      <c r="R36" s="6"/>
      <c r="S36" s="2">
        <v>-22.852</v>
      </c>
      <c r="T36" s="2">
        <v>13.45</v>
      </c>
      <c r="U36" s="2">
        <v>147</v>
      </c>
      <c r="W36" s="2" t="s">
        <v>964</v>
      </c>
      <c r="X36" s="2">
        <v>0</v>
      </c>
      <c r="Y36" s="2">
        <v>3</v>
      </c>
      <c r="Z36" s="2">
        <v>215</v>
      </c>
      <c r="AC36" s="2" t="s">
        <v>1082</v>
      </c>
      <c r="AD36" s="2" t="s">
        <v>966</v>
      </c>
      <c r="AE36" s="2" t="s">
        <v>968</v>
      </c>
      <c r="AG36" s="2" t="s">
        <v>1171</v>
      </c>
    </row>
    <row r="37" spans="1:33" x14ac:dyDescent="0.25">
      <c r="A37" s="3">
        <v>48</v>
      </c>
      <c r="B37" s="2" t="s">
        <v>980</v>
      </c>
      <c r="C37" s="2">
        <v>16</v>
      </c>
      <c r="D37" s="2" t="str">
        <f t="shared" si="0"/>
        <v>SMAT3_16</v>
      </c>
      <c r="E37" s="2">
        <v>16</v>
      </c>
      <c r="F37" s="2" t="s">
        <v>985</v>
      </c>
      <c r="G37" s="6">
        <v>42589</v>
      </c>
      <c r="H37" s="43">
        <v>0.63194444444444442</v>
      </c>
      <c r="I37" s="2">
        <v>-22.834</v>
      </c>
      <c r="J37" s="2">
        <v>13.433</v>
      </c>
      <c r="K37" s="37">
        <v>0.63194444444444442</v>
      </c>
      <c r="L37" s="37">
        <v>0.63541666666666663</v>
      </c>
      <c r="M37" s="37">
        <v>0.64166666666666672</v>
      </c>
      <c r="N37" s="6">
        <v>42589</v>
      </c>
      <c r="O37" s="43">
        <v>0.77083333333333337</v>
      </c>
      <c r="P37" s="28">
        <f t="shared" si="1"/>
        <v>0.13888888888888895</v>
      </c>
      <c r="Q37" s="6">
        <v>42589</v>
      </c>
      <c r="R37" s="6"/>
      <c r="S37" s="2">
        <v>-22.617999999999999</v>
      </c>
      <c r="T37" s="2">
        <v>13.351000000000001</v>
      </c>
      <c r="U37" s="2">
        <v>145</v>
      </c>
      <c r="W37" s="2" t="s">
        <v>964</v>
      </c>
      <c r="X37" s="2">
        <v>0</v>
      </c>
      <c r="Y37" s="2">
        <v>3</v>
      </c>
      <c r="Z37" s="2">
        <v>155</v>
      </c>
      <c r="AC37" s="2" t="s">
        <v>1082</v>
      </c>
      <c r="AD37" s="2" t="s">
        <v>966</v>
      </c>
      <c r="AE37" s="2" t="s">
        <v>968</v>
      </c>
      <c r="AG37" s="2" t="s">
        <v>1171</v>
      </c>
    </row>
    <row r="38" spans="1:33" x14ac:dyDescent="0.25">
      <c r="A38" s="3">
        <v>49</v>
      </c>
      <c r="B38" s="2" t="s">
        <v>980</v>
      </c>
      <c r="C38" s="2">
        <v>17</v>
      </c>
      <c r="D38" s="2" t="str">
        <f t="shared" si="0"/>
        <v>SMAT3_17</v>
      </c>
      <c r="E38" s="2">
        <v>17</v>
      </c>
      <c r="F38" s="2" t="s">
        <v>985</v>
      </c>
      <c r="G38" s="6">
        <v>42589</v>
      </c>
      <c r="H38" s="43">
        <v>0.83333333333333337</v>
      </c>
      <c r="I38" s="2">
        <v>-22.616</v>
      </c>
      <c r="J38" s="2">
        <v>13.282999999999999</v>
      </c>
      <c r="K38" s="37">
        <v>0.83333333333333337</v>
      </c>
      <c r="L38" s="37">
        <v>0.83819444444444446</v>
      </c>
      <c r="M38" s="37">
        <v>0.84236111111111101</v>
      </c>
      <c r="N38" s="6">
        <v>42589</v>
      </c>
      <c r="O38" s="43">
        <v>4.1666666666666664E-2</v>
      </c>
      <c r="P38" s="28">
        <f t="shared" si="1"/>
        <v>-0.79166666666666674</v>
      </c>
      <c r="Q38" s="6">
        <v>42590</v>
      </c>
      <c r="R38" s="6"/>
      <c r="S38" s="2">
        <v>-22.416</v>
      </c>
      <c r="T38" s="2">
        <v>13.032999999999999</v>
      </c>
      <c r="U38" s="2">
        <v>152</v>
      </c>
      <c r="W38" s="2" t="s">
        <v>964</v>
      </c>
      <c r="X38" s="2">
        <v>0</v>
      </c>
      <c r="Y38" s="2">
        <v>3</v>
      </c>
      <c r="Z38" s="2">
        <v>255</v>
      </c>
      <c r="AC38" s="2" t="s">
        <v>1082</v>
      </c>
      <c r="AG38" s="2" t="s">
        <v>1076</v>
      </c>
    </row>
    <row r="39" spans="1:33" x14ac:dyDescent="0.25">
      <c r="A39" s="3">
        <v>50</v>
      </c>
      <c r="B39" s="2" t="s">
        <v>980</v>
      </c>
      <c r="C39" s="2">
        <v>18</v>
      </c>
      <c r="D39" s="2" t="str">
        <f t="shared" si="0"/>
        <v>SMAT3_18</v>
      </c>
      <c r="E39" s="2">
        <v>18</v>
      </c>
      <c r="F39" s="2" t="s">
        <v>985</v>
      </c>
      <c r="G39" s="6">
        <v>42590</v>
      </c>
      <c r="H39" s="43">
        <v>7.9861111111111105E-2</v>
      </c>
      <c r="I39" s="2">
        <v>-22.433</v>
      </c>
      <c r="J39" s="2">
        <v>13.051</v>
      </c>
      <c r="K39" s="37">
        <v>7.9861111111111105E-2</v>
      </c>
      <c r="L39" s="37">
        <v>8.4027777777777771E-2</v>
      </c>
      <c r="M39" s="37">
        <v>9.0277777777777776E-2</v>
      </c>
      <c r="N39" s="6">
        <v>42590</v>
      </c>
      <c r="O39" s="43">
        <v>0.27083333333333331</v>
      </c>
      <c r="P39" s="28">
        <f t="shared" si="1"/>
        <v>0.19097222222222221</v>
      </c>
      <c r="Q39" s="6">
        <v>42590</v>
      </c>
      <c r="R39" s="6"/>
      <c r="S39" s="2">
        <v>-22.632999999999999</v>
      </c>
      <c r="T39" s="2">
        <v>13.266999999999999</v>
      </c>
      <c r="U39" s="2">
        <v>153</v>
      </c>
      <c r="W39" s="2" t="s">
        <v>964</v>
      </c>
      <c r="X39" s="2">
        <v>0</v>
      </c>
      <c r="Y39" s="2">
        <v>3</v>
      </c>
      <c r="Z39" s="2">
        <v>215</v>
      </c>
      <c r="AC39" s="2" t="s">
        <v>1082</v>
      </c>
      <c r="AG39" s="2" t="s">
        <v>1076</v>
      </c>
    </row>
    <row r="40" spans="1:33" x14ac:dyDescent="0.25">
      <c r="A40" s="3">
        <v>51</v>
      </c>
      <c r="B40" s="2" t="s">
        <v>980</v>
      </c>
      <c r="C40" s="2">
        <v>19</v>
      </c>
      <c r="D40" s="2" t="str">
        <f t="shared" si="0"/>
        <v>SMAT3_19</v>
      </c>
      <c r="E40" s="2">
        <v>19</v>
      </c>
      <c r="F40" s="2" t="s">
        <v>985</v>
      </c>
      <c r="G40" s="6">
        <v>42590</v>
      </c>
      <c r="H40" s="43">
        <v>0.33333333333333331</v>
      </c>
      <c r="I40" s="2">
        <v>-22.651</v>
      </c>
      <c r="J40" s="2">
        <v>13.35</v>
      </c>
      <c r="K40" s="37">
        <v>0.33333333333333331</v>
      </c>
      <c r="L40" s="37">
        <v>0.33749999999999997</v>
      </c>
      <c r="M40" s="37">
        <v>0.34236111111111112</v>
      </c>
      <c r="N40" s="6">
        <v>42590</v>
      </c>
      <c r="O40" s="43">
        <v>0.42430555555555555</v>
      </c>
      <c r="P40" s="28">
        <f t="shared" si="1"/>
        <v>9.0972222222222232E-2</v>
      </c>
      <c r="Q40" s="6">
        <v>42590</v>
      </c>
      <c r="R40" s="28">
        <v>0.56597222222222221</v>
      </c>
      <c r="S40" s="2">
        <v>-22.550999999999998</v>
      </c>
      <c r="T40" s="2">
        <v>13.268000000000001</v>
      </c>
      <c r="U40" s="2">
        <v>145</v>
      </c>
      <c r="W40" s="2" t="s">
        <v>964</v>
      </c>
      <c r="X40" s="2">
        <v>0</v>
      </c>
      <c r="Y40" s="2">
        <v>2</v>
      </c>
      <c r="Z40" s="2">
        <v>135</v>
      </c>
      <c r="AC40" s="2" t="s">
        <v>1082</v>
      </c>
      <c r="AD40" s="2" t="s">
        <v>966</v>
      </c>
      <c r="AE40" s="2" t="s">
        <v>968</v>
      </c>
      <c r="AG40" s="2" t="s">
        <v>1170</v>
      </c>
    </row>
    <row r="41" spans="1:33" x14ac:dyDescent="0.25">
      <c r="A41" s="3">
        <v>52</v>
      </c>
      <c r="B41" s="2" t="s">
        <v>980</v>
      </c>
      <c r="C41" s="2">
        <v>20</v>
      </c>
      <c r="D41" s="2" t="str">
        <f t="shared" si="0"/>
        <v>SMAT3_20</v>
      </c>
      <c r="E41" s="2">
        <v>20</v>
      </c>
      <c r="F41" s="2" t="s">
        <v>985</v>
      </c>
      <c r="G41" s="6">
        <v>42590</v>
      </c>
      <c r="H41" s="43">
        <v>0.51736111111111105</v>
      </c>
      <c r="I41" s="2">
        <v>-22.651</v>
      </c>
      <c r="J41" s="2">
        <v>13.35</v>
      </c>
      <c r="K41" s="37">
        <v>0.51736111111111105</v>
      </c>
      <c r="L41" s="37">
        <v>0.52083333333333337</v>
      </c>
      <c r="M41" s="37">
        <v>0.52916666666666667</v>
      </c>
      <c r="N41" s="6">
        <v>42590</v>
      </c>
      <c r="O41" s="43">
        <v>0.60763888888888895</v>
      </c>
      <c r="P41" s="28">
        <f t="shared" si="1"/>
        <v>9.0277777777777901E-2</v>
      </c>
      <c r="Q41" s="6">
        <v>42590</v>
      </c>
      <c r="R41" s="28">
        <v>0.63541666666666663</v>
      </c>
      <c r="S41" s="2">
        <v>-22.550999999999998</v>
      </c>
      <c r="T41" s="2">
        <v>13.268000000000001</v>
      </c>
      <c r="U41" s="2">
        <v>144</v>
      </c>
      <c r="W41" s="2" t="s">
        <v>964</v>
      </c>
      <c r="X41" s="2">
        <v>0</v>
      </c>
      <c r="Y41" s="2">
        <v>2</v>
      </c>
      <c r="Z41" s="2">
        <v>135</v>
      </c>
      <c r="AC41" s="2" t="s">
        <v>1082</v>
      </c>
      <c r="AD41" s="2" t="s">
        <v>966</v>
      </c>
      <c r="AE41" s="2" t="s">
        <v>968</v>
      </c>
      <c r="AG41" s="2" t="s">
        <v>1170</v>
      </c>
    </row>
    <row r="42" spans="1:33" x14ac:dyDescent="0.25">
      <c r="A42" s="3">
        <v>53</v>
      </c>
      <c r="B42" s="2" t="s">
        <v>980</v>
      </c>
      <c r="C42" s="2">
        <v>21</v>
      </c>
      <c r="D42" s="2" t="str">
        <f t="shared" si="0"/>
        <v>SMAT3_21</v>
      </c>
      <c r="E42" s="2">
        <v>21</v>
      </c>
      <c r="F42" s="2" t="s">
        <v>985</v>
      </c>
      <c r="G42" s="6">
        <v>42590</v>
      </c>
      <c r="H42" s="43">
        <v>0.66875000000000007</v>
      </c>
      <c r="I42" s="2">
        <v>-22.550999999999998</v>
      </c>
      <c r="J42" s="2">
        <v>13.268000000000001</v>
      </c>
      <c r="K42" s="37">
        <v>0.66875000000000007</v>
      </c>
      <c r="L42" s="37">
        <v>0.67361111111111116</v>
      </c>
      <c r="M42" s="37">
        <v>0.67847222222222225</v>
      </c>
      <c r="N42" s="6">
        <v>42590</v>
      </c>
      <c r="O42" s="43">
        <v>0.77083333333333337</v>
      </c>
      <c r="P42" s="28">
        <f t="shared" si="1"/>
        <v>0.1020833333333333</v>
      </c>
      <c r="Q42" s="6">
        <v>42590</v>
      </c>
      <c r="R42" s="6"/>
      <c r="S42" s="2">
        <v>-22.702000000000002</v>
      </c>
      <c r="T42" s="2">
        <v>13.385</v>
      </c>
      <c r="U42" s="2">
        <v>147</v>
      </c>
      <c r="W42" s="2" t="s">
        <v>964</v>
      </c>
      <c r="X42" s="2">
        <v>0</v>
      </c>
      <c r="Y42" s="2">
        <v>3</v>
      </c>
      <c r="Z42" s="2">
        <v>215</v>
      </c>
      <c r="AC42" s="2" t="s">
        <v>1082</v>
      </c>
      <c r="AD42" s="2" t="s">
        <v>966</v>
      </c>
      <c r="AE42" s="2" t="s">
        <v>968</v>
      </c>
      <c r="AG42" s="2" t="s">
        <v>1171</v>
      </c>
    </row>
    <row r="43" spans="1:33" x14ac:dyDescent="0.25">
      <c r="A43" s="3">
        <v>54</v>
      </c>
      <c r="B43" s="2" t="s">
        <v>980</v>
      </c>
      <c r="C43" s="2">
        <v>22</v>
      </c>
      <c r="D43" s="2" t="str">
        <f t="shared" si="0"/>
        <v>SMAT3_22</v>
      </c>
      <c r="E43" s="2">
        <v>22</v>
      </c>
      <c r="F43" s="2" t="s">
        <v>985</v>
      </c>
      <c r="G43" s="6">
        <v>42591</v>
      </c>
      <c r="H43" s="43">
        <v>0.34027777777777773</v>
      </c>
      <c r="I43" s="2">
        <v>-22.65</v>
      </c>
      <c r="J43" s="2">
        <v>13.335000000000001</v>
      </c>
      <c r="K43" s="37">
        <v>0.34027777777777773</v>
      </c>
      <c r="N43" s="6">
        <v>42591</v>
      </c>
      <c r="O43" s="43">
        <v>0.375</v>
      </c>
      <c r="P43" s="28">
        <f t="shared" si="1"/>
        <v>3.4722222222222265E-2</v>
      </c>
      <c r="Q43" s="6">
        <v>42591</v>
      </c>
      <c r="R43" s="6"/>
      <c r="S43" s="2">
        <v>-22.600999999999999</v>
      </c>
      <c r="T43" s="2">
        <v>13.317</v>
      </c>
      <c r="U43" s="2">
        <v>144</v>
      </c>
      <c r="W43" s="2" t="s">
        <v>964</v>
      </c>
      <c r="X43" s="2">
        <v>0</v>
      </c>
      <c r="Y43" s="2">
        <v>3</v>
      </c>
      <c r="Z43" s="2">
        <v>155</v>
      </c>
      <c r="AC43" s="2" t="s">
        <v>1083</v>
      </c>
      <c r="AG43" s="2" t="s">
        <v>1076</v>
      </c>
    </row>
    <row r="44" spans="1:33" x14ac:dyDescent="0.25">
      <c r="A44" s="3">
        <v>55</v>
      </c>
      <c r="B44" s="2" t="s">
        <v>999</v>
      </c>
      <c r="C44" s="2">
        <v>1</v>
      </c>
      <c r="D44" s="2" t="str">
        <f t="shared" si="0"/>
        <v>SMAT4_1</v>
      </c>
      <c r="E44" s="2">
        <v>1</v>
      </c>
      <c r="F44" s="2" t="s">
        <v>1001</v>
      </c>
      <c r="G44" s="6">
        <v>42635</v>
      </c>
      <c r="H44" s="43">
        <v>0.34027777777777773</v>
      </c>
      <c r="I44" s="2">
        <v>-22.6844</v>
      </c>
      <c r="J44" s="2">
        <v>13.335000000000001</v>
      </c>
      <c r="K44" s="37">
        <v>0.34027777777777773</v>
      </c>
      <c r="N44" s="6">
        <v>42635</v>
      </c>
      <c r="O44" s="43">
        <v>0.4201388888888889</v>
      </c>
      <c r="P44" s="28">
        <f t="shared" si="1"/>
        <v>7.986111111111116E-2</v>
      </c>
      <c r="Q44" s="6">
        <v>42635</v>
      </c>
      <c r="R44" s="6"/>
      <c r="S44" s="2">
        <v>-22.785</v>
      </c>
      <c r="T44" s="2">
        <v>13.401400000000001</v>
      </c>
      <c r="U44" s="2">
        <v>276</v>
      </c>
      <c r="W44" s="2" t="s">
        <v>964</v>
      </c>
      <c r="X44" s="2">
        <v>0</v>
      </c>
      <c r="Y44" s="2">
        <v>4</v>
      </c>
      <c r="Z44" s="2">
        <v>220</v>
      </c>
      <c r="AA44" s="2">
        <v>4</v>
      </c>
      <c r="AC44" s="2" t="s">
        <v>1084</v>
      </c>
      <c r="AE44" s="40"/>
      <c r="AG44" s="2" t="s">
        <v>1076</v>
      </c>
    </row>
    <row r="45" spans="1:33" x14ac:dyDescent="0.25">
      <c r="A45" s="3">
        <v>56</v>
      </c>
      <c r="B45" s="2" t="s">
        <v>999</v>
      </c>
      <c r="C45" s="2">
        <v>2</v>
      </c>
      <c r="D45" s="2" t="str">
        <f t="shared" si="0"/>
        <v>SMAT4_2</v>
      </c>
      <c r="E45" s="2">
        <v>2</v>
      </c>
      <c r="F45" s="2" t="s">
        <v>1001</v>
      </c>
      <c r="G45" s="6">
        <v>42635</v>
      </c>
      <c r="H45" s="43">
        <v>0.44513888888888892</v>
      </c>
      <c r="I45" s="2">
        <v>-22.767499999999998</v>
      </c>
      <c r="J45" s="2">
        <v>13.3847</v>
      </c>
      <c r="K45" s="37">
        <v>0.44513888888888892</v>
      </c>
      <c r="L45" s="37">
        <v>0.44861111111111113</v>
      </c>
      <c r="M45" s="37">
        <v>0.45347222222222222</v>
      </c>
      <c r="N45" s="6">
        <v>42635</v>
      </c>
      <c r="O45" s="43">
        <v>0.58333333333333337</v>
      </c>
      <c r="P45" s="28">
        <f t="shared" si="1"/>
        <v>0.13819444444444445</v>
      </c>
      <c r="Q45" s="6">
        <v>42635</v>
      </c>
      <c r="R45" s="6"/>
      <c r="S45" s="2">
        <v>-22.633900000000001</v>
      </c>
      <c r="T45" s="2">
        <v>13.2525</v>
      </c>
      <c r="U45" s="2">
        <v>279</v>
      </c>
      <c r="W45" s="2" t="s">
        <v>964</v>
      </c>
      <c r="X45" s="2">
        <v>0</v>
      </c>
      <c r="Y45" s="2">
        <v>4</v>
      </c>
      <c r="Z45" s="2">
        <v>220</v>
      </c>
      <c r="AA45" s="2">
        <v>4</v>
      </c>
      <c r="AC45" s="2" t="s">
        <v>1084</v>
      </c>
      <c r="AD45" s="2" t="s">
        <v>966</v>
      </c>
      <c r="AE45" s="40" t="s">
        <v>1614</v>
      </c>
      <c r="AG45" s="2" t="s">
        <v>1167</v>
      </c>
    </row>
    <row r="46" spans="1:33" x14ac:dyDescent="0.25">
      <c r="A46" s="3">
        <v>57</v>
      </c>
      <c r="B46" s="2" t="s">
        <v>999</v>
      </c>
      <c r="C46" s="2">
        <v>3</v>
      </c>
      <c r="D46" s="2" t="str">
        <f t="shared" si="0"/>
        <v>SMAT4_3</v>
      </c>
      <c r="E46" s="2">
        <v>3</v>
      </c>
      <c r="F46" s="2" t="s">
        <v>1001</v>
      </c>
      <c r="G46" s="6">
        <v>42635</v>
      </c>
      <c r="H46" s="43">
        <v>0.62847222222222221</v>
      </c>
      <c r="I46" s="2">
        <v>-22.633900000000001</v>
      </c>
      <c r="J46" s="2">
        <v>13.2675</v>
      </c>
      <c r="K46" s="37">
        <v>0.62847222222222221</v>
      </c>
      <c r="N46" s="6">
        <v>42635</v>
      </c>
      <c r="O46" s="43">
        <v>0.75</v>
      </c>
      <c r="P46" s="28">
        <f t="shared" si="1"/>
        <v>0.12152777777777779</v>
      </c>
      <c r="Q46" s="6">
        <v>42635</v>
      </c>
      <c r="R46" s="6"/>
      <c r="S46" s="2">
        <v>-22.501899999999999</v>
      </c>
      <c r="T46" s="2">
        <v>13.134399999999999</v>
      </c>
      <c r="U46" s="2">
        <v>278</v>
      </c>
      <c r="W46" s="2" t="s">
        <v>964</v>
      </c>
      <c r="X46" s="2">
        <v>0</v>
      </c>
      <c r="Y46" s="2">
        <v>4</v>
      </c>
      <c r="Z46" s="2">
        <v>220</v>
      </c>
      <c r="AA46" s="2">
        <v>4</v>
      </c>
      <c r="AC46" s="2" t="s">
        <v>1084</v>
      </c>
      <c r="AE46" s="40"/>
      <c r="AG46" s="2" t="s">
        <v>1076</v>
      </c>
    </row>
    <row r="47" spans="1:33" x14ac:dyDescent="0.25">
      <c r="A47" s="3">
        <v>58</v>
      </c>
      <c r="B47" s="2" t="s">
        <v>999</v>
      </c>
      <c r="C47" s="2">
        <v>4</v>
      </c>
      <c r="D47" s="2" t="str">
        <f t="shared" si="0"/>
        <v>SMAT4_4</v>
      </c>
      <c r="E47" s="2">
        <v>4</v>
      </c>
      <c r="F47" s="2" t="s">
        <v>1001</v>
      </c>
      <c r="G47" s="6">
        <v>42636</v>
      </c>
      <c r="H47" s="43">
        <v>0.3979166666666667</v>
      </c>
      <c r="I47" s="2">
        <v>-22.168099999999999</v>
      </c>
      <c r="J47" s="2">
        <v>12.1333</v>
      </c>
      <c r="K47" s="37">
        <v>0.3979166666666667</v>
      </c>
      <c r="L47" s="37">
        <v>0.40416666666666662</v>
      </c>
      <c r="M47" s="37">
        <v>0.40972222222222227</v>
      </c>
      <c r="N47" s="6">
        <v>42636</v>
      </c>
      <c r="O47" s="43">
        <v>0.45</v>
      </c>
      <c r="P47" s="28">
        <f t="shared" si="1"/>
        <v>5.2083333333333315E-2</v>
      </c>
      <c r="Q47" s="6">
        <v>42636</v>
      </c>
      <c r="R47" s="28">
        <v>0.46388888888888885</v>
      </c>
      <c r="S47" s="2">
        <v>-20.117799999999999</v>
      </c>
      <c r="T47" s="2">
        <v>12.117800000000001</v>
      </c>
      <c r="U47" s="2">
        <v>298</v>
      </c>
      <c r="W47" s="2" t="s">
        <v>965</v>
      </c>
      <c r="X47" s="2">
        <v>8</v>
      </c>
      <c r="Y47" s="2">
        <v>4</v>
      </c>
      <c r="Z47" s="2">
        <v>130</v>
      </c>
      <c r="AA47" s="2">
        <v>2</v>
      </c>
      <c r="AB47" s="2">
        <v>160</v>
      </c>
      <c r="AC47" s="2" t="s">
        <v>1084</v>
      </c>
      <c r="AD47" s="2" t="s">
        <v>967</v>
      </c>
      <c r="AE47" s="40"/>
      <c r="AF47" s="2" t="s">
        <v>966</v>
      </c>
    </row>
    <row r="48" spans="1:33" x14ac:dyDescent="0.25">
      <c r="A48" s="3">
        <v>59</v>
      </c>
      <c r="B48" s="2" t="s">
        <v>999</v>
      </c>
      <c r="C48" s="2">
        <v>5</v>
      </c>
      <c r="D48" s="2" t="str">
        <f t="shared" si="0"/>
        <v>SMAT4_5</v>
      </c>
      <c r="E48" s="2">
        <v>5</v>
      </c>
      <c r="F48" s="2" t="s">
        <v>1001</v>
      </c>
      <c r="G48" s="6">
        <v>42636</v>
      </c>
      <c r="H48" s="43">
        <v>0.57291666666666663</v>
      </c>
      <c r="I48" s="2">
        <v>-19.700299999999999</v>
      </c>
      <c r="J48" s="2">
        <v>11.95</v>
      </c>
      <c r="K48" s="37">
        <v>0.57291666666666663</v>
      </c>
      <c r="L48" s="37">
        <v>0.5756944444444444</v>
      </c>
      <c r="M48" s="37">
        <v>0.57916666666666672</v>
      </c>
      <c r="N48" s="6">
        <v>42636</v>
      </c>
      <c r="O48" s="43">
        <v>0.71388888888888891</v>
      </c>
      <c r="P48" s="28">
        <f t="shared" si="1"/>
        <v>0.14097222222222228</v>
      </c>
      <c r="Q48" s="6">
        <v>42636</v>
      </c>
      <c r="R48" s="28">
        <v>0.7319444444444444</v>
      </c>
      <c r="S48" s="2">
        <v>-19.550999999999998</v>
      </c>
      <c r="T48" s="2">
        <v>11.8506</v>
      </c>
      <c r="U48" s="2">
        <v>331</v>
      </c>
      <c r="W48" s="2" t="s">
        <v>965</v>
      </c>
      <c r="X48" s="2">
        <v>8</v>
      </c>
      <c r="Y48" s="2">
        <v>4</v>
      </c>
      <c r="Z48" s="2">
        <v>130</v>
      </c>
      <c r="AA48" s="2">
        <v>2</v>
      </c>
      <c r="AB48" s="2">
        <v>200</v>
      </c>
      <c r="AC48" s="2" t="s">
        <v>1084</v>
      </c>
      <c r="AD48" s="2" t="s">
        <v>967</v>
      </c>
      <c r="AE48" s="40"/>
      <c r="AF48" s="2" t="s">
        <v>967</v>
      </c>
    </row>
    <row r="49" spans="1:37" x14ac:dyDescent="0.25">
      <c r="A49" s="3">
        <v>60</v>
      </c>
      <c r="B49" s="2" t="s">
        <v>999</v>
      </c>
      <c r="C49" s="2">
        <v>6</v>
      </c>
      <c r="D49" s="2" t="str">
        <f t="shared" si="0"/>
        <v>SMAT4_6</v>
      </c>
      <c r="E49" s="2">
        <v>6</v>
      </c>
      <c r="F49" s="2" t="s">
        <v>1001</v>
      </c>
      <c r="G49" s="6">
        <v>42636</v>
      </c>
      <c r="H49" s="43">
        <v>0.80555555555555547</v>
      </c>
      <c r="I49" s="2">
        <v>-19.335000000000001</v>
      </c>
      <c r="J49" s="2">
        <v>11.6692</v>
      </c>
      <c r="K49" s="37">
        <v>0.80555555555555547</v>
      </c>
      <c r="L49" s="37">
        <v>0.80555555555555547</v>
      </c>
      <c r="M49" s="37">
        <v>0.80902777777777779</v>
      </c>
      <c r="N49" s="6">
        <v>42637</v>
      </c>
      <c r="O49" s="43">
        <v>1.3888888888888888E-2</v>
      </c>
      <c r="P49" s="28">
        <f t="shared" si="1"/>
        <v>-0.79166666666666663</v>
      </c>
      <c r="Q49" s="6">
        <v>42636</v>
      </c>
      <c r="R49" s="6"/>
      <c r="S49" s="2">
        <v>-19.1172</v>
      </c>
      <c r="T49" s="2">
        <v>11.4842</v>
      </c>
      <c r="U49" s="2">
        <v>345</v>
      </c>
      <c r="W49" s="2" t="s">
        <v>965</v>
      </c>
      <c r="X49" s="2">
        <v>8</v>
      </c>
      <c r="Y49" s="2">
        <v>4</v>
      </c>
      <c r="Z49" s="2">
        <v>130</v>
      </c>
      <c r="AA49" s="2">
        <v>2</v>
      </c>
      <c r="AC49" s="2" t="s">
        <v>1084</v>
      </c>
      <c r="AD49" s="2" t="s">
        <v>967</v>
      </c>
      <c r="AE49" s="40"/>
      <c r="AG49" s="2" t="s">
        <v>1167</v>
      </c>
    </row>
    <row r="50" spans="1:37" x14ac:dyDescent="0.25">
      <c r="A50" s="3">
        <v>61</v>
      </c>
      <c r="B50" s="2" t="s">
        <v>999</v>
      </c>
      <c r="C50" s="2">
        <v>7</v>
      </c>
      <c r="D50" s="2" t="str">
        <f t="shared" si="0"/>
        <v>SMAT4_7</v>
      </c>
      <c r="E50" s="2">
        <v>7</v>
      </c>
      <c r="F50" s="2" t="s">
        <v>1001</v>
      </c>
      <c r="G50" s="6">
        <v>42637</v>
      </c>
      <c r="H50" s="43">
        <v>5.9027777777777783E-2</v>
      </c>
      <c r="I50" s="2">
        <v>-19.0839</v>
      </c>
      <c r="J50" s="2">
        <v>11.469200000000001</v>
      </c>
      <c r="K50" s="37">
        <v>5.9027777777777783E-2</v>
      </c>
      <c r="N50" s="6">
        <v>42637</v>
      </c>
      <c r="O50" s="43">
        <v>0.27083333333333331</v>
      </c>
      <c r="P50" s="28">
        <f t="shared" si="1"/>
        <v>0.21180555555555552</v>
      </c>
      <c r="Q50" s="6">
        <v>42637</v>
      </c>
      <c r="R50" s="6"/>
      <c r="S50" s="2">
        <v>-18.8</v>
      </c>
      <c r="T50" s="2">
        <v>11.4339</v>
      </c>
      <c r="U50" s="2">
        <v>347</v>
      </c>
      <c r="W50" s="2" t="s">
        <v>964</v>
      </c>
      <c r="X50" s="2">
        <v>4</v>
      </c>
      <c r="Y50" s="2">
        <v>4</v>
      </c>
      <c r="Z50" s="2">
        <v>130</v>
      </c>
      <c r="AA50" s="2">
        <v>2</v>
      </c>
      <c r="AC50" s="2" t="s">
        <v>1084</v>
      </c>
      <c r="AD50" s="2" t="s">
        <v>967</v>
      </c>
      <c r="AE50" s="40"/>
      <c r="AG50" s="2" t="s">
        <v>1076</v>
      </c>
      <c r="AI50" s="31" t="s">
        <v>887</v>
      </c>
      <c r="AK50" s="32"/>
    </row>
    <row r="51" spans="1:37" x14ac:dyDescent="0.25">
      <c r="A51" s="3">
        <v>62</v>
      </c>
      <c r="B51" s="2" t="s">
        <v>999</v>
      </c>
      <c r="C51" s="2">
        <v>8</v>
      </c>
      <c r="D51" s="2" t="str">
        <f t="shared" si="0"/>
        <v>SMAT4_8</v>
      </c>
      <c r="E51" s="2">
        <v>8</v>
      </c>
      <c r="F51" s="2" t="s">
        <v>1001</v>
      </c>
      <c r="G51" s="6">
        <v>42637</v>
      </c>
      <c r="H51" s="43">
        <v>0.36805555555555558</v>
      </c>
      <c r="I51" s="2">
        <v>-18.785</v>
      </c>
      <c r="J51" s="2">
        <v>11.4678</v>
      </c>
      <c r="K51" s="37">
        <v>0.36805555555555558</v>
      </c>
      <c r="N51" s="6">
        <v>42637</v>
      </c>
      <c r="O51" s="43">
        <v>0.43611111111111112</v>
      </c>
      <c r="P51" s="28">
        <f t="shared" si="1"/>
        <v>6.8055555555555536E-2</v>
      </c>
      <c r="Q51" s="6">
        <v>42637</v>
      </c>
      <c r="R51" s="6"/>
      <c r="S51" s="2">
        <v>-18.869199999999999</v>
      </c>
      <c r="T51" s="2">
        <v>11.500299999999999</v>
      </c>
      <c r="U51" s="2">
        <v>287</v>
      </c>
      <c r="W51" s="2" t="s">
        <v>964</v>
      </c>
      <c r="X51" s="2">
        <v>4</v>
      </c>
      <c r="Y51" s="2">
        <v>4</v>
      </c>
      <c r="Z51" s="2">
        <v>130</v>
      </c>
      <c r="AA51" s="2">
        <v>2</v>
      </c>
      <c r="AC51" s="2" t="s">
        <v>1084</v>
      </c>
      <c r="AE51" s="40"/>
      <c r="AG51" s="2" t="s">
        <v>1076</v>
      </c>
    </row>
    <row r="52" spans="1:37" x14ac:dyDescent="0.25">
      <c r="A52" s="3">
        <v>63</v>
      </c>
      <c r="B52" s="2" t="s">
        <v>999</v>
      </c>
      <c r="C52" s="2">
        <v>9</v>
      </c>
      <c r="D52" s="2" t="str">
        <f t="shared" si="0"/>
        <v>SMAT4_9</v>
      </c>
      <c r="E52" s="2">
        <v>9</v>
      </c>
      <c r="F52" s="2" t="s">
        <v>1001</v>
      </c>
      <c r="G52" s="6">
        <v>42637</v>
      </c>
      <c r="H52" s="43">
        <v>0.47569444444444442</v>
      </c>
      <c r="I52" s="2">
        <v>-18.851400000000002</v>
      </c>
      <c r="J52" s="2">
        <v>11.517799999999999</v>
      </c>
      <c r="K52" s="37">
        <v>0.47569444444444442</v>
      </c>
      <c r="N52" s="6">
        <v>42637</v>
      </c>
      <c r="O52" s="43">
        <v>0.57638888888888895</v>
      </c>
      <c r="P52" s="28">
        <f t="shared" si="1"/>
        <v>0.10069444444444453</v>
      </c>
      <c r="Q52" s="6">
        <v>42637</v>
      </c>
      <c r="R52" s="28">
        <v>0.59305555555555556</v>
      </c>
      <c r="S52" s="2">
        <v>-18.883900000000001</v>
      </c>
      <c r="T52" s="2">
        <v>11.535</v>
      </c>
      <c r="U52" s="2">
        <v>265</v>
      </c>
      <c r="W52" s="2" t="s">
        <v>964</v>
      </c>
      <c r="X52" s="2">
        <v>4</v>
      </c>
      <c r="Y52" s="2">
        <v>2</v>
      </c>
      <c r="Z52" s="2">
        <v>340</v>
      </c>
      <c r="AA52" s="2">
        <v>3</v>
      </c>
      <c r="AB52" s="2">
        <v>220</v>
      </c>
      <c r="AC52" s="2" t="s">
        <v>1084</v>
      </c>
      <c r="AD52" s="2" t="s">
        <v>967</v>
      </c>
      <c r="AE52" s="40"/>
      <c r="AF52" s="2" t="s">
        <v>967</v>
      </c>
      <c r="AG52" s="2" t="s">
        <v>1086</v>
      </c>
    </row>
    <row r="53" spans="1:37" x14ac:dyDescent="0.25">
      <c r="A53" s="3">
        <v>64</v>
      </c>
      <c r="B53" s="2" t="s">
        <v>999</v>
      </c>
      <c r="C53" s="2">
        <v>10</v>
      </c>
      <c r="D53" s="2" t="str">
        <f t="shared" si="0"/>
        <v>SMAT4_10</v>
      </c>
      <c r="E53" s="2">
        <v>10</v>
      </c>
      <c r="F53" s="2" t="s">
        <v>1001</v>
      </c>
      <c r="G53" s="6">
        <v>42637</v>
      </c>
      <c r="H53" s="43">
        <v>0.61041666666666672</v>
      </c>
      <c r="I53" s="2">
        <v>-18.934699999999999</v>
      </c>
      <c r="J53" s="2">
        <v>11.484400000000001</v>
      </c>
      <c r="K53" s="37">
        <v>0.61041666666666672</v>
      </c>
      <c r="L53" s="37">
        <v>0.61388888888888882</v>
      </c>
      <c r="M53" s="37">
        <v>0.61805555555555558</v>
      </c>
      <c r="N53" s="6">
        <v>42637</v>
      </c>
      <c r="O53" s="43">
        <v>0.75</v>
      </c>
      <c r="P53" s="28">
        <f t="shared" si="1"/>
        <v>0.13958333333333328</v>
      </c>
      <c r="Q53" s="6">
        <v>42637</v>
      </c>
      <c r="R53" s="6"/>
      <c r="S53" s="2">
        <v>-19.117799999999999</v>
      </c>
      <c r="T53" s="2">
        <v>11.4842</v>
      </c>
      <c r="U53" s="2">
        <v>292</v>
      </c>
      <c r="W53" s="2" t="s">
        <v>965</v>
      </c>
      <c r="X53" s="2">
        <v>8</v>
      </c>
      <c r="Y53" s="2">
        <v>2</v>
      </c>
      <c r="Z53" s="2">
        <v>50</v>
      </c>
      <c r="AA53" s="2">
        <v>3</v>
      </c>
      <c r="AB53" s="2">
        <v>50</v>
      </c>
      <c r="AC53" s="2" t="s">
        <v>1084</v>
      </c>
      <c r="AD53" s="2" t="s">
        <v>967</v>
      </c>
      <c r="AE53" s="40"/>
      <c r="AG53" s="2" t="s">
        <v>1167</v>
      </c>
    </row>
    <row r="54" spans="1:37" x14ac:dyDescent="0.25">
      <c r="A54" s="3">
        <v>65</v>
      </c>
      <c r="B54" s="2" t="s">
        <v>999</v>
      </c>
      <c r="C54" s="2">
        <v>11</v>
      </c>
      <c r="D54" s="2" t="str">
        <f t="shared" ref="D54:D117" si="2">CONCATENATE(B54,"_",C54)</f>
        <v>SMAT4_11</v>
      </c>
      <c r="E54" s="2">
        <v>11</v>
      </c>
      <c r="F54" s="2" t="s">
        <v>1001</v>
      </c>
      <c r="G54" s="6">
        <v>42637</v>
      </c>
      <c r="H54" s="43">
        <v>0.80902777777777779</v>
      </c>
      <c r="I54" s="2">
        <v>-19.2181</v>
      </c>
      <c r="J54" s="2">
        <v>11.466900000000001</v>
      </c>
      <c r="K54" s="37">
        <v>0.80902777777777779</v>
      </c>
      <c r="N54" s="6">
        <v>42637</v>
      </c>
      <c r="O54" s="43">
        <v>6.25E-2</v>
      </c>
      <c r="P54" s="28">
        <f t="shared" si="1"/>
        <v>-0.74652777777777779</v>
      </c>
      <c r="Q54" s="6">
        <v>42638</v>
      </c>
      <c r="R54" s="6"/>
      <c r="S54" s="2">
        <v>-19.535799999999998</v>
      </c>
      <c r="T54" s="2">
        <v>11.5844</v>
      </c>
      <c r="U54" s="2">
        <v>439</v>
      </c>
      <c r="W54" s="2" t="s">
        <v>964</v>
      </c>
      <c r="X54" s="2">
        <v>0</v>
      </c>
      <c r="Y54" s="2">
        <v>2</v>
      </c>
      <c r="Z54" s="2">
        <v>130</v>
      </c>
      <c r="AA54" s="2">
        <v>2</v>
      </c>
      <c r="AC54" s="2" t="s">
        <v>1080</v>
      </c>
      <c r="AD54" s="2" t="s">
        <v>967</v>
      </c>
      <c r="AE54" s="40"/>
      <c r="AG54" s="2" t="s">
        <v>1076</v>
      </c>
    </row>
    <row r="55" spans="1:37" x14ac:dyDescent="0.25">
      <c r="A55" s="3">
        <v>66</v>
      </c>
      <c r="B55" s="2" t="s">
        <v>999</v>
      </c>
      <c r="C55" s="2">
        <v>12</v>
      </c>
      <c r="D55" s="2" t="str">
        <f t="shared" si="2"/>
        <v>SMAT4_12</v>
      </c>
      <c r="E55" s="2">
        <v>12</v>
      </c>
      <c r="F55" s="2" t="s">
        <v>1001</v>
      </c>
      <c r="G55" s="6">
        <v>42638</v>
      </c>
      <c r="H55" s="43">
        <v>0.3125</v>
      </c>
      <c r="I55" s="2">
        <v>-20.134399999999999</v>
      </c>
      <c r="J55" s="2">
        <v>12.118</v>
      </c>
      <c r="K55" s="37">
        <v>0.3125</v>
      </c>
      <c r="N55" s="6">
        <v>42638</v>
      </c>
      <c r="O55" s="43">
        <v>0.37152777777777773</v>
      </c>
      <c r="P55" s="28">
        <f t="shared" ref="P55:P118" si="3">O55-H55</f>
        <v>5.9027777777777735E-2</v>
      </c>
      <c r="Q55" s="6">
        <v>42638</v>
      </c>
      <c r="R55" s="6"/>
      <c r="S55" s="2">
        <v>-20.218299999999999</v>
      </c>
      <c r="T55" s="2">
        <v>12.1358</v>
      </c>
      <c r="U55" s="2">
        <v>300</v>
      </c>
      <c r="W55" s="2" t="s">
        <v>964</v>
      </c>
      <c r="Y55" s="2">
        <v>2</v>
      </c>
      <c r="AA55" s="2">
        <v>2</v>
      </c>
      <c r="AC55" s="2" t="s">
        <v>1080</v>
      </c>
      <c r="AD55" s="2" t="s">
        <v>967</v>
      </c>
      <c r="AE55" s="40"/>
      <c r="AG55" s="2" t="s">
        <v>1076</v>
      </c>
    </row>
    <row r="56" spans="1:37" x14ac:dyDescent="0.25">
      <c r="A56" s="3">
        <v>67</v>
      </c>
      <c r="B56" s="2" t="s">
        <v>999</v>
      </c>
      <c r="C56" s="2">
        <v>13</v>
      </c>
      <c r="D56" s="2" t="str">
        <f t="shared" si="2"/>
        <v>SMAT4_13</v>
      </c>
      <c r="E56" s="2">
        <v>13</v>
      </c>
      <c r="F56" s="2" t="s">
        <v>1001</v>
      </c>
      <c r="G56" s="6">
        <v>42638</v>
      </c>
      <c r="H56" s="43">
        <v>0.4548611111111111</v>
      </c>
      <c r="I56" s="2">
        <v>-20.368099999999998</v>
      </c>
      <c r="J56" s="2">
        <v>12.1189</v>
      </c>
      <c r="K56" s="37">
        <v>0.4548611111111111</v>
      </c>
      <c r="L56" s="37">
        <v>0.45833333333333331</v>
      </c>
      <c r="M56" s="37">
        <v>0.46458333333333335</v>
      </c>
      <c r="N56" s="6">
        <v>42638</v>
      </c>
      <c r="O56" s="43">
        <v>0.55763888888888891</v>
      </c>
      <c r="P56" s="28">
        <f t="shared" si="3"/>
        <v>0.1027777777777778</v>
      </c>
      <c r="Q56" s="6">
        <v>42638</v>
      </c>
      <c r="R56" s="28">
        <v>0.5708333333333333</v>
      </c>
      <c r="S56" s="2">
        <v>-20.483899999999998</v>
      </c>
      <c r="T56" s="2">
        <v>12.2</v>
      </c>
      <c r="U56" s="2">
        <v>318</v>
      </c>
      <c r="W56" s="2" t="s">
        <v>965</v>
      </c>
      <c r="X56" s="2">
        <v>8</v>
      </c>
      <c r="Y56" s="2">
        <v>4</v>
      </c>
      <c r="Z56" s="2">
        <v>130</v>
      </c>
      <c r="AA56" s="2">
        <v>3</v>
      </c>
      <c r="AB56" s="2">
        <v>150</v>
      </c>
      <c r="AC56" s="2" t="s">
        <v>1080</v>
      </c>
      <c r="AD56" s="2" t="s">
        <v>967</v>
      </c>
      <c r="AE56" s="40"/>
      <c r="AF56" s="2" t="s">
        <v>967</v>
      </c>
    </row>
    <row r="57" spans="1:37" x14ac:dyDescent="0.25">
      <c r="A57" s="3">
        <v>68</v>
      </c>
      <c r="B57" s="2" t="s">
        <v>999</v>
      </c>
      <c r="C57" s="2">
        <v>14</v>
      </c>
      <c r="D57" s="2" t="str">
        <f t="shared" si="2"/>
        <v>SMAT4_14</v>
      </c>
      <c r="E57" s="2">
        <v>14</v>
      </c>
      <c r="F57" s="2" t="s">
        <v>1001</v>
      </c>
      <c r="G57" s="6">
        <v>42638</v>
      </c>
      <c r="H57" s="43">
        <v>0.58263888888888882</v>
      </c>
      <c r="I57" s="2">
        <v>-20.500599999999999</v>
      </c>
      <c r="J57" s="2">
        <v>12.285</v>
      </c>
      <c r="K57" s="37">
        <v>0.58263888888888882</v>
      </c>
      <c r="L57" s="37">
        <v>0.58611111111111114</v>
      </c>
      <c r="M57" s="37">
        <v>0.59166666666666667</v>
      </c>
      <c r="N57" s="6">
        <v>42638</v>
      </c>
      <c r="O57" s="43">
        <v>0.64652777777777781</v>
      </c>
      <c r="P57" s="28">
        <f t="shared" si="3"/>
        <v>6.3888888888888995E-2</v>
      </c>
      <c r="Q57" s="6">
        <v>42638</v>
      </c>
      <c r="R57" s="28">
        <v>0.66180555555555554</v>
      </c>
      <c r="S57" s="2">
        <v>-20.5517</v>
      </c>
      <c r="T57" s="2">
        <v>12.233599999999999</v>
      </c>
      <c r="U57" s="2">
        <v>320</v>
      </c>
      <c r="W57" s="2" t="s">
        <v>965</v>
      </c>
      <c r="X57" s="2">
        <v>8</v>
      </c>
      <c r="Y57" s="2">
        <v>3</v>
      </c>
      <c r="Z57" s="2">
        <v>90</v>
      </c>
      <c r="AA57" s="2">
        <v>3</v>
      </c>
      <c r="AB57" s="2">
        <v>90</v>
      </c>
      <c r="AC57" s="2" t="s">
        <v>1080</v>
      </c>
      <c r="AD57" s="2" t="s">
        <v>966</v>
      </c>
      <c r="AE57" s="40" t="s">
        <v>968</v>
      </c>
      <c r="AF57" s="2" t="s">
        <v>967</v>
      </c>
    </row>
    <row r="58" spans="1:37" x14ac:dyDescent="0.25">
      <c r="A58" s="3">
        <v>69</v>
      </c>
      <c r="B58" s="2" t="s">
        <v>999</v>
      </c>
      <c r="C58" s="2">
        <v>15</v>
      </c>
      <c r="D58" s="2" t="str">
        <f t="shared" si="2"/>
        <v>SMAT4_15</v>
      </c>
      <c r="E58" s="2">
        <v>15</v>
      </c>
      <c r="F58" s="2" t="s">
        <v>1001</v>
      </c>
      <c r="G58" s="6">
        <v>42638</v>
      </c>
      <c r="H58" s="43">
        <v>0.95833333333333337</v>
      </c>
      <c r="I58" s="2">
        <v>-21.6692</v>
      </c>
      <c r="J58" s="2">
        <v>12.6356</v>
      </c>
      <c r="K58" s="37">
        <v>0.95833333333333337</v>
      </c>
      <c r="N58" s="6">
        <v>42639</v>
      </c>
      <c r="O58" s="43">
        <v>0.16666666666666666</v>
      </c>
      <c r="P58" s="28">
        <f t="shared" si="3"/>
        <v>-0.79166666666666674</v>
      </c>
      <c r="Q58" s="6">
        <v>42639</v>
      </c>
      <c r="R58" s="6"/>
      <c r="S58" s="2">
        <v>-21.6692</v>
      </c>
      <c r="T58" s="2">
        <v>12.6356</v>
      </c>
      <c r="U58" s="2">
        <v>450</v>
      </c>
      <c r="Y58" s="2">
        <v>3</v>
      </c>
      <c r="AC58" s="2" t="s">
        <v>1080</v>
      </c>
      <c r="AD58" s="2" t="s">
        <v>967</v>
      </c>
      <c r="AE58" s="40"/>
      <c r="AG58" s="2" t="s">
        <v>1076</v>
      </c>
    </row>
    <row r="59" spans="1:37" x14ac:dyDescent="0.25">
      <c r="A59" s="3">
        <v>70</v>
      </c>
      <c r="B59" s="2" t="s">
        <v>999</v>
      </c>
      <c r="C59" s="2">
        <v>16</v>
      </c>
      <c r="D59" s="2" t="str">
        <f t="shared" si="2"/>
        <v>SMAT4_16</v>
      </c>
      <c r="E59" s="2">
        <v>16</v>
      </c>
      <c r="F59" s="2" t="s">
        <v>1001</v>
      </c>
      <c r="G59" s="6">
        <v>42639</v>
      </c>
      <c r="H59" s="43">
        <v>0.38541666666666669</v>
      </c>
      <c r="I59" s="2">
        <v>-22.600300000000001</v>
      </c>
      <c r="J59" s="2">
        <v>13.1692</v>
      </c>
      <c r="K59" s="37">
        <v>0.38541666666666669</v>
      </c>
      <c r="N59" s="6">
        <v>42639</v>
      </c>
      <c r="O59" s="43">
        <v>0.4826388888888889</v>
      </c>
      <c r="P59" s="28">
        <f t="shared" si="3"/>
        <v>9.722222222222221E-2</v>
      </c>
      <c r="Q59" s="6">
        <v>42639</v>
      </c>
      <c r="R59" s="6"/>
      <c r="S59" s="2">
        <v>-22.683299999999999</v>
      </c>
      <c r="T59" s="2">
        <v>13.3</v>
      </c>
      <c r="U59" s="2">
        <v>289</v>
      </c>
      <c r="W59" s="2" t="s">
        <v>964</v>
      </c>
      <c r="X59" s="2">
        <v>0</v>
      </c>
      <c r="Y59" s="2">
        <v>0</v>
      </c>
      <c r="Z59" s="2">
        <v>50</v>
      </c>
      <c r="AA59" s="2">
        <v>0</v>
      </c>
      <c r="AC59" s="2" t="s">
        <v>1080</v>
      </c>
      <c r="AE59" s="40"/>
      <c r="AG59" s="2" t="s">
        <v>1076</v>
      </c>
    </row>
    <row r="60" spans="1:37" x14ac:dyDescent="0.25">
      <c r="A60" s="3">
        <v>71</v>
      </c>
      <c r="B60" s="2" t="s">
        <v>999</v>
      </c>
      <c r="C60" s="2">
        <v>17</v>
      </c>
      <c r="D60" s="2" t="str">
        <f t="shared" si="2"/>
        <v>SMAT4_17</v>
      </c>
      <c r="E60" s="2">
        <v>17</v>
      </c>
      <c r="F60" s="2" t="s">
        <v>1001</v>
      </c>
      <c r="G60" s="6">
        <v>42639</v>
      </c>
      <c r="H60" s="43">
        <v>0.52430555555555558</v>
      </c>
      <c r="I60" s="2">
        <v>-23.685300000000002</v>
      </c>
      <c r="J60" s="2">
        <v>13.2858</v>
      </c>
      <c r="K60" s="37">
        <v>0.52430555555555558</v>
      </c>
      <c r="N60" s="6">
        <v>42639</v>
      </c>
      <c r="O60" s="43">
        <v>0.60763888888888895</v>
      </c>
      <c r="P60" s="28">
        <f t="shared" si="3"/>
        <v>8.333333333333337E-2</v>
      </c>
      <c r="Q60" s="6">
        <v>42639</v>
      </c>
      <c r="R60" s="6"/>
      <c r="S60" s="2">
        <v>-22.601900000000001</v>
      </c>
      <c r="T60" s="2">
        <v>13.1692</v>
      </c>
      <c r="U60" s="2">
        <v>292</v>
      </c>
      <c r="Y60" s="2">
        <v>0</v>
      </c>
      <c r="AC60" s="2" t="s">
        <v>1080</v>
      </c>
      <c r="AE60" s="40"/>
      <c r="AG60" s="2" t="s">
        <v>1076</v>
      </c>
    </row>
    <row r="61" spans="1:37" x14ac:dyDescent="0.25">
      <c r="A61" s="3">
        <v>72</v>
      </c>
      <c r="B61" s="2" t="s">
        <v>999</v>
      </c>
      <c r="C61" s="2">
        <v>18</v>
      </c>
      <c r="D61" s="2" t="str">
        <f t="shared" si="2"/>
        <v>SMAT4_18</v>
      </c>
      <c r="E61" s="2">
        <v>18</v>
      </c>
      <c r="F61" s="2" t="s">
        <v>1001</v>
      </c>
      <c r="G61" s="6">
        <v>42639</v>
      </c>
      <c r="H61" s="43">
        <v>0.66319444444444442</v>
      </c>
      <c r="I61" s="2">
        <v>-22.584399999999999</v>
      </c>
      <c r="J61" s="2">
        <v>13.185600000000001</v>
      </c>
      <c r="K61" s="37">
        <v>0.66319444444444442</v>
      </c>
      <c r="N61" s="6">
        <v>42639</v>
      </c>
      <c r="O61" s="43">
        <v>0.76388888888888884</v>
      </c>
      <c r="P61" s="28">
        <f t="shared" si="3"/>
        <v>0.10069444444444442</v>
      </c>
      <c r="Q61" s="6">
        <v>42639</v>
      </c>
      <c r="R61" s="6"/>
      <c r="S61" s="2">
        <v>-22.668099999999999</v>
      </c>
      <c r="T61" s="2">
        <v>13.300599999999999</v>
      </c>
      <c r="U61" s="2">
        <v>283</v>
      </c>
      <c r="Y61" s="2">
        <v>0</v>
      </c>
      <c r="AC61" s="2" t="s">
        <v>1080</v>
      </c>
      <c r="AE61" s="40"/>
      <c r="AG61" s="2" t="s">
        <v>1076</v>
      </c>
    </row>
    <row r="62" spans="1:37" x14ac:dyDescent="0.25">
      <c r="A62" s="3">
        <v>73</v>
      </c>
      <c r="B62" s="2" t="s">
        <v>999</v>
      </c>
      <c r="C62" s="2">
        <v>19</v>
      </c>
      <c r="D62" s="2" t="str">
        <f t="shared" si="2"/>
        <v>SMAT4_19</v>
      </c>
      <c r="E62" s="2">
        <v>19</v>
      </c>
      <c r="F62" s="2" t="s">
        <v>1001</v>
      </c>
      <c r="G62" s="6">
        <v>42639</v>
      </c>
      <c r="H62" s="43">
        <v>0.79166666666666663</v>
      </c>
      <c r="I62" s="2">
        <v>-22.700800000000001</v>
      </c>
      <c r="J62" s="2">
        <v>13.3169</v>
      </c>
      <c r="K62" s="37">
        <v>0.79166666666666663</v>
      </c>
      <c r="N62" s="6">
        <v>42640</v>
      </c>
      <c r="O62" s="43">
        <v>2.0833333333333332E-2</v>
      </c>
      <c r="P62" s="28">
        <f t="shared" si="3"/>
        <v>-0.77083333333333326</v>
      </c>
      <c r="Q62" s="6">
        <v>42640</v>
      </c>
      <c r="R62" s="6"/>
      <c r="S62" s="2">
        <v>-22.984999999999999</v>
      </c>
      <c r="T62" s="2">
        <v>13.4192</v>
      </c>
      <c r="U62" s="2">
        <v>290</v>
      </c>
      <c r="Y62" s="2">
        <v>0</v>
      </c>
      <c r="AC62" s="2" t="s">
        <v>1080</v>
      </c>
      <c r="AE62" s="40"/>
      <c r="AG62" s="2" t="s">
        <v>1076</v>
      </c>
    </row>
    <row r="63" spans="1:37" x14ac:dyDescent="0.25">
      <c r="A63" s="3">
        <v>74</v>
      </c>
      <c r="B63" s="2" t="s">
        <v>999</v>
      </c>
      <c r="C63" s="2">
        <v>20</v>
      </c>
      <c r="D63" s="2" t="str">
        <f t="shared" si="2"/>
        <v>SMAT4_20</v>
      </c>
      <c r="E63" s="2">
        <v>20</v>
      </c>
      <c r="F63" s="2" t="s">
        <v>1001</v>
      </c>
      <c r="G63" s="6">
        <v>42640</v>
      </c>
      <c r="H63" s="43">
        <v>6.9444444444444434E-2</v>
      </c>
      <c r="I63" s="2">
        <v>-22.9833</v>
      </c>
      <c r="J63" s="2">
        <v>13.4678</v>
      </c>
      <c r="K63" s="37">
        <v>6.9444444444444434E-2</v>
      </c>
      <c r="N63" s="6">
        <v>42640</v>
      </c>
      <c r="O63" s="43">
        <v>0.28125</v>
      </c>
      <c r="P63" s="28">
        <f t="shared" si="3"/>
        <v>0.21180555555555558</v>
      </c>
      <c r="Q63" s="6">
        <v>42640</v>
      </c>
      <c r="R63" s="6"/>
      <c r="S63" s="2">
        <v>-22.7</v>
      </c>
      <c r="T63" s="2">
        <v>13.416700000000001</v>
      </c>
      <c r="U63" s="2">
        <v>263</v>
      </c>
      <c r="W63" s="2" t="s">
        <v>964</v>
      </c>
      <c r="X63" s="2">
        <v>0</v>
      </c>
      <c r="Y63" s="2">
        <v>2</v>
      </c>
      <c r="Z63" s="2">
        <v>180</v>
      </c>
      <c r="AC63" s="2" t="s">
        <v>1080</v>
      </c>
      <c r="AE63" s="40"/>
      <c r="AG63" s="2" t="s">
        <v>1076</v>
      </c>
    </row>
    <row r="64" spans="1:37" x14ac:dyDescent="0.25">
      <c r="A64" s="3">
        <v>75</v>
      </c>
      <c r="B64" s="2" t="s">
        <v>999</v>
      </c>
      <c r="C64" s="2">
        <v>21</v>
      </c>
      <c r="D64" s="2" t="str">
        <f t="shared" si="2"/>
        <v>SMAT4_21</v>
      </c>
      <c r="E64" s="2">
        <v>21</v>
      </c>
      <c r="F64" s="2" t="s">
        <v>1001</v>
      </c>
      <c r="G64" s="6">
        <v>42640</v>
      </c>
      <c r="H64" s="43">
        <v>0.37152777777777773</v>
      </c>
      <c r="I64" s="2">
        <v>-22.7683</v>
      </c>
      <c r="J64" s="2">
        <v>13.384399999999999</v>
      </c>
      <c r="K64" s="37">
        <v>0.37152777777777773</v>
      </c>
      <c r="N64" s="6">
        <v>42640</v>
      </c>
      <c r="O64" s="43">
        <v>0.5625</v>
      </c>
      <c r="P64" s="28">
        <f t="shared" si="3"/>
        <v>0.19097222222222227</v>
      </c>
      <c r="Q64" s="6">
        <v>42640</v>
      </c>
      <c r="R64" s="6"/>
      <c r="S64" s="2">
        <v>-22.616900000000001</v>
      </c>
      <c r="T64" s="2">
        <v>13.2347</v>
      </c>
      <c r="U64" s="2">
        <v>285</v>
      </c>
      <c r="Y64" s="2">
        <v>2</v>
      </c>
      <c r="AC64" s="2" t="s">
        <v>1080</v>
      </c>
      <c r="AE64" s="40"/>
      <c r="AG64" s="2" t="s">
        <v>1076</v>
      </c>
    </row>
    <row r="65" spans="1:33" x14ac:dyDescent="0.25">
      <c r="A65" s="3">
        <v>76</v>
      </c>
      <c r="B65" s="2" t="s">
        <v>999</v>
      </c>
      <c r="C65" s="2">
        <v>22</v>
      </c>
      <c r="D65" s="2" t="str">
        <f t="shared" si="2"/>
        <v>SMAT4_22</v>
      </c>
      <c r="E65" s="2">
        <v>22</v>
      </c>
      <c r="F65" s="2" t="s">
        <v>1001</v>
      </c>
      <c r="G65" s="6">
        <v>42640</v>
      </c>
      <c r="H65" s="43">
        <v>0.54513888888888895</v>
      </c>
      <c r="I65" s="2">
        <v>-22.601099999999999</v>
      </c>
      <c r="J65" s="2">
        <v>13.233599999999999</v>
      </c>
      <c r="K65" s="37">
        <v>0.54513888888888895</v>
      </c>
      <c r="L65" s="37">
        <v>0.54861111111111105</v>
      </c>
      <c r="M65" s="37">
        <v>0.55347222222222225</v>
      </c>
      <c r="N65" s="6">
        <v>42640</v>
      </c>
      <c r="O65" s="43">
        <v>0.7729166666666667</v>
      </c>
      <c r="P65" s="28">
        <f t="shared" si="3"/>
        <v>0.22777777777777775</v>
      </c>
      <c r="Q65" s="6">
        <v>42640</v>
      </c>
      <c r="R65" s="28">
        <v>0.78888888888888886</v>
      </c>
      <c r="S65" s="2">
        <v>-22.717199999999998</v>
      </c>
      <c r="T65" s="2">
        <v>13.351900000000001</v>
      </c>
      <c r="U65" s="2">
        <v>279</v>
      </c>
      <c r="W65" s="2" t="s">
        <v>964</v>
      </c>
      <c r="X65" s="2">
        <v>0</v>
      </c>
      <c r="Y65" s="2">
        <v>3</v>
      </c>
      <c r="Z65" s="2">
        <v>220</v>
      </c>
      <c r="AA65" s="2">
        <v>4</v>
      </c>
      <c r="AB65" s="2">
        <v>200</v>
      </c>
      <c r="AC65" s="2" t="s">
        <v>1080</v>
      </c>
      <c r="AD65" s="2" t="s">
        <v>966</v>
      </c>
      <c r="AE65" s="40" t="s">
        <v>968</v>
      </c>
      <c r="AF65" s="2" t="s">
        <v>967</v>
      </c>
    </row>
    <row r="66" spans="1:33" x14ac:dyDescent="0.25">
      <c r="A66" s="3">
        <v>77</v>
      </c>
      <c r="B66" s="2" t="s">
        <v>999</v>
      </c>
      <c r="C66" s="2">
        <v>23</v>
      </c>
      <c r="D66" s="2" t="str">
        <f t="shared" si="2"/>
        <v>SMAT4_23</v>
      </c>
      <c r="E66" s="2">
        <v>23</v>
      </c>
      <c r="F66" s="2" t="s">
        <v>1001</v>
      </c>
      <c r="G66" s="6">
        <v>42640</v>
      </c>
      <c r="H66" s="43">
        <v>0.83333333333333337</v>
      </c>
      <c r="I66" s="2">
        <v>-22.6008</v>
      </c>
      <c r="J66" s="2">
        <v>13.168100000000001</v>
      </c>
      <c r="K66" s="37">
        <v>0.83333333333333337</v>
      </c>
      <c r="N66" s="6">
        <v>42640</v>
      </c>
      <c r="O66" s="43">
        <v>4.1666666666666664E-2</v>
      </c>
      <c r="P66" s="28">
        <f t="shared" si="3"/>
        <v>-0.79166666666666674</v>
      </c>
      <c r="Q66" s="6">
        <v>42641</v>
      </c>
      <c r="R66" s="6"/>
      <c r="S66" s="2">
        <v>-22.801100000000002</v>
      </c>
      <c r="T66" s="2">
        <v>13.3689</v>
      </c>
      <c r="U66" s="2">
        <v>290</v>
      </c>
      <c r="Y66" s="2">
        <v>3</v>
      </c>
      <c r="AC66" s="2" t="s">
        <v>1080</v>
      </c>
      <c r="AE66" s="40"/>
      <c r="AG66" s="2" t="s">
        <v>1076</v>
      </c>
    </row>
    <row r="67" spans="1:33" x14ac:dyDescent="0.25">
      <c r="A67" s="3">
        <v>78</v>
      </c>
      <c r="B67" s="2" t="s">
        <v>999</v>
      </c>
      <c r="C67" s="2">
        <v>24</v>
      </c>
      <c r="D67" s="2" t="str">
        <f t="shared" si="2"/>
        <v>SMAT4_24</v>
      </c>
      <c r="E67" s="2">
        <v>24</v>
      </c>
      <c r="F67" s="2" t="s">
        <v>1001</v>
      </c>
      <c r="G67" s="6">
        <v>42641</v>
      </c>
      <c r="H67" s="43">
        <v>9.375E-2</v>
      </c>
      <c r="I67" s="2">
        <v>-22.8186</v>
      </c>
      <c r="J67" s="2">
        <v>13.3842</v>
      </c>
      <c r="K67" s="37">
        <v>9.375E-2</v>
      </c>
      <c r="N67" s="6">
        <v>42641</v>
      </c>
      <c r="O67" s="43">
        <v>0.29166666666666669</v>
      </c>
      <c r="P67" s="28">
        <f t="shared" si="3"/>
        <v>0.19791666666666669</v>
      </c>
      <c r="Q67" s="6">
        <v>42641</v>
      </c>
      <c r="R67" s="6"/>
      <c r="S67" s="2">
        <v>-22.618300000000001</v>
      </c>
      <c r="T67" s="2">
        <v>13.185</v>
      </c>
      <c r="U67" s="2">
        <v>300</v>
      </c>
      <c r="Y67" s="2">
        <v>3</v>
      </c>
      <c r="AC67" s="2" t="s">
        <v>1080</v>
      </c>
      <c r="AE67" s="40"/>
      <c r="AG67" s="2" t="s">
        <v>1076</v>
      </c>
    </row>
    <row r="68" spans="1:33" x14ac:dyDescent="0.25">
      <c r="A68" s="3">
        <v>79</v>
      </c>
      <c r="B68" s="2" t="s">
        <v>999</v>
      </c>
      <c r="C68" s="2">
        <v>25</v>
      </c>
      <c r="D68" s="2" t="str">
        <f>CONCATENATE(B68,"_",C68)</f>
        <v>SMAT4_25</v>
      </c>
      <c r="E68" s="2">
        <v>25</v>
      </c>
      <c r="F68" s="2" t="s">
        <v>1001</v>
      </c>
      <c r="G68" s="6">
        <v>42641</v>
      </c>
      <c r="H68" s="43">
        <v>0.32222222222222224</v>
      </c>
      <c r="I68" s="2">
        <v>-22.583300000000001</v>
      </c>
      <c r="J68" s="2">
        <v>13.2186</v>
      </c>
      <c r="K68" s="37">
        <v>0.32222222222222224</v>
      </c>
      <c r="N68" s="6">
        <v>42641</v>
      </c>
      <c r="O68" s="43">
        <v>0.51874999999999993</v>
      </c>
      <c r="P68" s="28">
        <f t="shared" si="3"/>
        <v>0.19652777777777769</v>
      </c>
      <c r="Q68" s="6">
        <v>42641</v>
      </c>
      <c r="R68" s="28">
        <v>0.53333333333333333</v>
      </c>
      <c r="S68" s="2">
        <v>-22.7669</v>
      </c>
      <c r="T68" s="2">
        <v>13.4025</v>
      </c>
      <c r="U68" s="2">
        <v>274</v>
      </c>
      <c r="W68" s="2" t="s">
        <v>964</v>
      </c>
      <c r="X68" s="2">
        <v>0</v>
      </c>
      <c r="Y68" s="2">
        <v>2</v>
      </c>
      <c r="Z68" s="2">
        <v>70</v>
      </c>
      <c r="AA68" s="2">
        <v>4</v>
      </c>
      <c r="AB68" s="2">
        <v>90</v>
      </c>
      <c r="AC68" s="2" t="s">
        <v>1080</v>
      </c>
      <c r="AD68" s="2" t="s">
        <v>967</v>
      </c>
      <c r="AE68" s="40"/>
      <c r="AF68" s="2" t="s">
        <v>967</v>
      </c>
      <c r="AG68" s="2" t="s">
        <v>1086</v>
      </c>
    </row>
    <row r="69" spans="1:33" x14ac:dyDescent="0.25">
      <c r="A69" s="3">
        <v>80</v>
      </c>
      <c r="B69" s="2" t="s">
        <v>999</v>
      </c>
      <c r="C69" s="2">
        <v>26</v>
      </c>
      <c r="D69" s="2" t="str">
        <f t="shared" si="2"/>
        <v>SMAT4_26</v>
      </c>
      <c r="E69" s="2">
        <v>26</v>
      </c>
      <c r="F69" s="2" t="s">
        <v>1001</v>
      </c>
      <c r="G69" s="6">
        <v>42641</v>
      </c>
      <c r="H69" s="43">
        <v>0.56597222222222221</v>
      </c>
      <c r="I69" s="2">
        <v>-22.716899999999999</v>
      </c>
      <c r="J69" s="2">
        <v>13.4003</v>
      </c>
      <c r="K69" s="37">
        <v>0.56597222222222221</v>
      </c>
      <c r="N69" s="6">
        <v>42641</v>
      </c>
      <c r="O69" s="43">
        <v>0.75</v>
      </c>
      <c r="P69" s="28">
        <f t="shared" si="3"/>
        <v>0.18402777777777779</v>
      </c>
      <c r="Q69" s="6">
        <v>42641</v>
      </c>
      <c r="R69" s="6"/>
      <c r="S69" s="2">
        <v>-22.967500000000001</v>
      </c>
      <c r="T69" s="2">
        <v>13.452500000000001</v>
      </c>
      <c r="U69" s="2">
        <v>269</v>
      </c>
      <c r="Y69" s="2">
        <v>2</v>
      </c>
      <c r="AC69" s="2" t="s">
        <v>1080</v>
      </c>
      <c r="AE69" s="40"/>
      <c r="AG69" s="2" t="s">
        <v>1076</v>
      </c>
    </row>
    <row r="70" spans="1:33" x14ac:dyDescent="0.25">
      <c r="A70" s="3">
        <v>81</v>
      </c>
      <c r="B70" s="2" t="s">
        <v>999</v>
      </c>
      <c r="C70" s="2">
        <v>27</v>
      </c>
      <c r="D70" s="2" t="str">
        <f t="shared" si="2"/>
        <v>SMAT4_27</v>
      </c>
      <c r="E70" s="2">
        <v>27</v>
      </c>
      <c r="F70" s="2" t="s">
        <v>1001</v>
      </c>
      <c r="G70" s="6">
        <v>42641</v>
      </c>
      <c r="H70" s="43">
        <v>0.8125</v>
      </c>
      <c r="I70" s="2">
        <v>-23.0014</v>
      </c>
      <c r="J70" s="2">
        <v>13.4511</v>
      </c>
      <c r="K70" s="37">
        <v>0.8125</v>
      </c>
      <c r="N70" s="6">
        <v>42642</v>
      </c>
      <c r="O70" s="43">
        <v>4.1666666666666664E-2</v>
      </c>
      <c r="P70" s="28">
        <f t="shared" si="3"/>
        <v>-0.77083333333333337</v>
      </c>
      <c r="Q70" s="6">
        <v>42642</v>
      </c>
      <c r="R70" s="6"/>
      <c r="S70" s="2">
        <v>-23.285</v>
      </c>
      <c r="T70" s="2">
        <v>13.4175</v>
      </c>
      <c r="U70" s="2">
        <v>276</v>
      </c>
      <c r="Y70" s="2">
        <v>2</v>
      </c>
      <c r="AC70" s="2" t="s">
        <v>1081</v>
      </c>
      <c r="AE70" s="40"/>
      <c r="AG70" s="2" t="s">
        <v>1076</v>
      </c>
    </row>
    <row r="71" spans="1:33" x14ac:dyDescent="0.25">
      <c r="A71" s="3">
        <v>82</v>
      </c>
      <c r="B71" s="2" t="s">
        <v>999</v>
      </c>
      <c r="C71" s="2">
        <v>28</v>
      </c>
      <c r="D71" s="2" t="str">
        <f t="shared" si="2"/>
        <v>SMAT4_28</v>
      </c>
      <c r="E71" s="2">
        <v>28</v>
      </c>
      <c r="F71" s="2" t="s">
        <v>1001</v>
      </c>
      <c r="G71" s="6">
        <v>42642</v>
      </c>
      <c r="H71" s="43">
        <v>8.3333333333333329E-2</v>
      </c>
      <c r="I71" s="2">
        <v>-23.268599999999999</v>
      </c>
      <c r="J71" s="2">
        <v>13.4011</v>
      </c>
      <c r="K71" s="37">
        <v>8.3333333333333329E-2</v>
      </c>
      <c r="N71" s="6">
        <v>42642</v>
      </c>
      <c r="O71" s="43">
        <v>0.29166666666666669</v>
      </c>
      <c r="P71" s="28">
        <f t="shared" si="3"/>
        <v>0.20833333333333337</v>
      </c>
      <c r="Q71" s="6">
        <v>42642</v>
      </c>
      <c r="R71" s="6"/>
      <c r="S71" s="2">
        <v>-23.0169</v>
      </c>
      <c r="T71" s="2">
        <v>13.4353</v>
      </c>
      <c r="U71" s="2">
        <v>289</v>
      </c>
      <c r="W71" s="2" t="s">
        <v>965</v>
      </c>
      <c r="X71" s="2">
        <v>8</v>
      </c>
      <c r="Y71" s="2">
        <v>4</v>
      </c>
      <c r="Z71" s="2">
        <v>220</v>
      </c>
      <c r="AA71" s="2">
        <v>4</v>
      </c>
      <c r="AC71" s="2" t="s">
        <v>1081</v>
      </c>
      <c r="AE71" s="40"/>
      <c r="AG71" s="2" t="s">
        <v>1076</v>
      </c>
    </row>
    <row r="72" spans="1:33" x14ac:dyDescent="0.25">
      <c r="A72" s="3">
        <v>83</v>
      </c>
      <c r="B72" s="2" t="s">
        <v>999</v>
      </c>
      <c r="C72" s="2">
        <v>29</v>
      </c>
      <c r="D72" s="2" t="str">
        <f t="shared" si="2"/>
        <v>SMAT4_29</v>
      </c>
      <c r="E72" s="2">
        <v>29</v>
      </c>
      <c r="F72" s="2" t="s">
        <v>1001</v>
      </c>
      <c r="G72" s="6">
        <v>42642</v>
      </c>
      <c r="H72" s="43">
        <v>0.33333333333333331</v>
      </c>
      <c r="I72" s="2">
        <v>-22.969200000000001</v>
      </c>
      <c r="J72" s="2">
        <v>13.4519</v>
      </c>
      <c r="K72" s="37">
        <v>0.33333333333333331</v>
      </c>
      <c r="N72" s="6">
        <v>42642</v>
      </c>
      <c r="O72" s="43">
        <v>0.41666666666666669</v>
      </c>
      <c r="P72" s="28">
        <f t="shared" si="3"/>
        <v>8.333333333333337E-2</v>
      </c>
      <c r="Q72" s="6">
        <v>42642</v>
      </c>
      <c r="R72" s="6"/>
      <c r="S72" s="2">
        <v>-22.850300000000001</v>
      </c>
      <c r="T72" s="2">
        <v>13.435</v>
      </c>
      <c r="U72" s="2">
        <v>269</v>
      </c>
      <c r="Y72" s="2">
        <v>4</v>
      </c>
      <c r="AC72" s="2" t="s">
        <v>1081</v>
      </c>
      <c r="AE72" s="40"/>
      <c r="AG72" s="2" t="s">
        <v>1076</v>
      </c>
    </row>
    <row r="73" spans="1:33" x14ac:dyDescent="0.25">
      <c r="A73" s="3">
        <v>84</v>
      </c>
      <c r="B73" s="2" t="s">
        <v>999</v>
      </c>
      <c r="C73" s="2">
        <v>30</v>
      </c>
      <c r="D73" s="2" t="str">
        <f t="shared" si="2"/>
        <v>SMAT4_30</v>
      </c>
      <c r="E73" s="2">
        <v>30</v>
      </c>
      <c r="F73" s="2" t="s">
        <v>1001</v>
      </c>
      <c r="G73" s="6">
        <v>42642</v>
      </c>
      <c r="H73" s="43">
        <v>0.46180555555555558</v>
      </c>
      <c r="I73" s="2">
        <v>-22.851700000000001</v>
      </c>
      <c r="J73" s="2">
        <v>13.417199999999999</v>
      </c>
      <c r="K73" s="37">
        <v>0.46180555555555558</v>
      </c>
      <c r="N73" s="6">
        <v>42642</v>
      </c>
      <c r="O73" s="43">
        <v>0.58333333333333337</v>
      </c>
      <c r="P73" s="28">
        <f t="shared" si="3"/>
        <v>0.12152777777777779</v>
      </c>
      <c r="Q73" s="6">
        <v>42642</v>
      </c>
      <c r="R73" s="6"/>
      <c r="S73" s="2">
        <v>-23.017199999999999</v>
      </c>
      <c r="T73" s="2">
        <v>13.452199999999999</v>
      </c>
      <c r="U73" s="2">
        <v>285</v>
      </c>
      <c r="Y73" s="2">
        <v>4</v>
      </c>
      <c r="AC73" s="2" t="s">
        <v>1081</v>
      </c>
      <c r="AE73" s="40"/>
      <c r="AG73" s="2" t="s">
        <v>1076</v>
      </c>
    </row>
    <row r="74" spans="1:33" x14ac:dyDescent="0.25">
      <c r="A74" s="3">
        <v>85</v>
      </c>
      <c r="B74" s="2" t="s">
        <v>999</v>
      </c>
      <c r="C74" s="2">
        <v>31</v>
      </c>
      <c r="D74" s="2" t="str">
        <f t="shared" si="2"/>
        <v>SMAT4_31</v>
      </c>
      <c r="E74" s="2">
        <v>31</v>
      </c>
      <c r="F74" s="2" t="s">
        <v>1001</v>
      </c>
      <c r="G74" s="6">
        <v>42642</v>
      </c>
      <c r="H74" s="43">
        <v>0.61805555555555558</v>
      </c>
      <c r="I74" s="2">
        <v>-22.984200000000001</v>
      </c>
      <c r="J74" s="2">
        <v>13.467499999999999</v>
      </c>
      <c r="K74" s="37">
        <v>0.61805555555555558</v>
      </c>
      <c r="N74" s="6">
        <v>42642</v>
      </c>
      <c r="O74" s="43">
        <v>0.75</v>
      </c>
      <c r="P74" s="28">
        <f t="shared" si="3"/>
        <v>0.13194444444444442</v>
      </c>
      <c r="Q74" s="6">
        <v>42642</v>
      </c>
      <c r="R74" s="6"/>
      <c r="S74" s="2">
        <v>-22.784400000000002</v>
      </c>
      <c r="T74" s="2">
        <v>13.4503</v>
      </c>
      <c r="U74" s="2">
        <v>259</v>
      </c>
      <c r="Y74" s="2">
        <v>4</v>
      </c>
      <c r="AC74" s="2" t="s">
        <v>1081</v>
      </c>
      <c r="AE74" s="40"/>
      <c r="AG74" s="2" t="s">
        <v>1076</v>
      </c>
    </row>
    <row r="75" spans="1:33" x14ac:dyDescent="0.25">
      <c r="A75" s="3">
        <v>86</v>
      </c>
      <c r="B75" s="2" t="s">
        <v>999</v>
      </c>
      <c r="C75" s="2">
        <v>32</v>
      </c>
      <c r="D75" s="2" t="str">
        <f t="shared" si="2"/>
        <v>SMAT4_32</v>
      </c>
      <c r="E75" s="2">
        <v>32</v>
      </c>
      <c r="F75" s="2" t="s">
        <v>1001</v>
      </c>
      <c r="G75" s="6">
        <v>42642</v>
      </c>
      <c r="H75" s="43">
        <v>0.8125</v>
      </c>
      <c r="I75" s="2">
        <v>-22.785799999999998</v>
      </c>
      <c r="J75" s="2">
        <v>13.3522</v>
      </c>
      <c r="K75" s="37">
        <v>0.8125</v>
      </c>
      <c r="N75" s="6">
        <v>42642</v>
      </c>
      <c r="O75" s="43">
        <v>8.3333333333333329E-2</v>
      </c>
      <c r="P75" s="28">
        <f t="shared" si="3"/>
        <v>-0.72916666666666663</v>
      </c>
      <c r="Q75" s="6">
        <v>42643</v>
      </c>
      <c r="R75" s="6"/>
      <c r="S75" s="2">
        <v>-23.1525</v>
      </c>
      <c r="T75" s="2">
        <v>13.3847</v>
      </c>
      <c r="U75" s="2">
        <v>301</v>
      </c>
      <c r="Y75" s="2">
        <v>4</v>
      </c>
      <c r="AC75" s="2" t="s">
        <v>1081</v>
      </c>
      <c r="AE75" s="40"/>
      <c r="AG75" s="2" t="s">
        <v>1076</v>
      </c>
    </row>
    <row r="76" spans="1:33" x14ac:dyDescent="0.25">
      <c r="A76" s="3">
        <v>87</v>
      </c>
      <c r="B76" s="2" t="s">
        <v>1039</v>
      </c>
      <c r="C76" s="2">
        <v>1</v>
      </c>
      <c r="D76" s="2" t="str">
        <f t="shared" si="2"/>
        <v>SMAT5_1</v>
      </c>
      <c r="E76" s="2">
        <v>1</v>
      </c>
      <c r="F76" s="2" t="s">
        <v>1042</v>
      </c>
      <c r="G76" s="6">
        <v>42693</v>
      </c>
      <c r="H76" s="43">
        <v>0.4236111111111111</v>
      </c>
      <c r="I76" s="2">
        <v>-26.052499999999998</v>
      </c>
      <c r="J76" s="2">
        <v>14.0175</v>
      </c>
      <c r="K76" s="37">
        <v>0.4236111111111111</v>
      </c>
      <c r="N76" s="6">
        <v>42693</v>
      </c>
      <c r="O76" s="43">
        <v>0.48958333333333331</v>
      </c>
      <c r="P76" s="28">
        <f t="shared" si="3"/>
        <v>6.597222222222221E-2</v>
      </c>
      <c r="Q76" s="6">
        <v>42693</v>
      </c>
      <c r="R76" s="6"/>
      <c r="S76" s="2">
        <v>-26.134399999999999</v>
      </c>
      <c r="T76" s="2">
        <v>14.0503</v>
      </c>
      <c r="U76" s="2">
        <v>311</v>
      </c>
      <c r="W76" s="2" t="s">
        <v>965</v>
      </c>
      <c r="X76" s="2">
        <v>8</v>
      </c>
      <c r="Y76" s="2">
        <v>4</v>
      </c>
      <c r="Z76" s="2">
        <v>180</v>
      </c>
      <c r="AA76" s="2">
        <v>4</v>
      </c>
      <c r="AC76" s="2" t="s">
        <v>1085</v>
      </c>
      <c r="AD76" s="2" t="s">
        <v>966</v>
      </c>
      <c r="AE76" s="40" t="s">
        <v>968</v>
      </c>
      <c r="AF76" s="2" t="s">
        <v>966</v>
      </c>
      <c r="AG76" s="2" t="s">
        <v>1076</v>
      </c>
    </row>
    <row r="77" spans="1:33" x14ac:dyDescent="0.25">
      <c r="A77" s="3">
        <v>88</v>
      </c>
      <c r="B77" s="2" t="s">
        <v>1039</v>
      </c>
      <c r="C77" s="2">
        <v>2</v>
      </c>
      <c r="D77" s="2" t="str">
        <f t="shared" si="2"/>
        <v>SMAT5_2</v>
      </c>
      <c r="E77" s="2">
        <v>2</v>
      </c>
      <c r="F77" s="2" t="s">
        <v>1042</v>
      </c>
      <c r="G77" s="6">
        <v>42693</v>
      </c>
      <c r="H77" s="43">
        <v>0.54166666666666663</v>
      </c>
      <c r="I77" s="2">
        <v>-26.1511</v>
      </c>
      <c r="J77" s="2">
        <v>14.0517</v>
      </c>
      <c r="K77" s="37">
        <v>0.54166666666666663</v>
      </c>
      <c r="N77" s="6">
        <v>42693</v>
      </c>
      <c r="O77" s="43">
        <v>0.63888888888888895</v>
      </c>
      <c r="P77" s="28">
        <f t="shared" si="3"/>
        <v>9.7222222222222321E-2</v>
      </c>
      <c r="Q77" s="6">
        <v>42693</v>
      </c>
      <c r="R77" s="6"/>
      <c r="S77" s="2">
        <v>-26.252500000000001</v>
      </c>
      <c r="T77" s="2">
        <v>14.150600000000001</v>
      </c>
      <c r="U77" s="2">
        <v>318</v>
      </c>
      <c r="W77" s="2" t="s">
        <v>965</v>
      </c>
      <c r="X77" s="2">
        <v>8</v>
      </c>
      <c r="Y77" s="2">
        <v>4</v>
      </c>
      <c r="Z77" s="2">
        <v>180</v>
      </c>
      <c r="AA77" s="2">
        <v>4</v>
      </c>
      <c r="AC77" s="2" t="s">
        <v>1085</v>
      </c>
      <c r="AD77" s="2" t="s">
        <v>966</v>
      </c>
      <c r="AE77" s="40" t="s">
        <v>968</v>
      </c>
      <c r="AF77" s="2" t="s">
        <v>966</v>
      </c>
      <c r="AG77" s="2" t="s">
        <v>1076</v>
      </c>
    </row>
    <row r="78" spans="1:33" x14ac:dyDescent="0.25">
      <c r="A78" s="3">
        <v>89</v>
      </c>
      <c r="B78" s="2" t="s">
        <v>1039</v>
      </c>
      <c r="C78" s="2">
        <v>3</v>
      </c>
      <c r="D78" s="2" t="str">
        <f t="shared" si="2"/>
        <v>SMAT5_3</v>
      </c>
      <c r="E78" s="2">
        <v>3</v>
      </c>
      <c r="F78" s="2" t="s">
        <v>1042</v>
      </c>
      <c r="G78" s="6">
        <v>42693</v>
      </c>
      <c r="H78" s="43">
        <v>0.68402777777777779</v>
      </c>
      <c r="I78" s="2">
        <v>-26.285</v>
      </c>
      <c r="J78" s="2">
        <v>14.134399999999999</v>
      </c>
      <c r="K78" s="37">
        <v>0.68402777777777779</v>
      </c>
      <c r="N78" s="6">
        <v>42693</v>
      </c>
      <c r="O78" s="43">
        <v>0.82986111111111116</v>
      </c>
      <c r="P78" s="28">
        <f t="shared" si="3"/>
        <v>0.14583333333333337</v>
      </c>
      <c r="Q78" s="6">
        <v>42693</v>
      </c>
      <c r="R78" s="6"/>
      <c r="S78" s="2">
        <v>-26.467199999999998</v>
      </c>
      <c r="T78" s="2">
        <v>14.2508</v>
      </c>
      <c r="U78" s="2">
        <v>327</v>
      </c>
      <c r="W78" s="2" t="s">
        <v>965</v>
      </c>
      <c r="X78" s="2">
        <v>8</v>
      </c>
      <c r="Y78" s="2">
        <v>4</v>
      </c>
      <c r="Z78" s="2">
        <v>180</v>
      </c>
      <c r="AA78" s="2">
        <v>4</v>
      </c>
      <c r="AC78" s="2" t="s">
        <v>1085</v>
      </c>
      <c r="AD78" s="2" t="s">
        <v>966</v>
      </c>
      <c r="AE78" s="40" t="s">
        <v>968</v>
      </c>
      <c r="AF78" s="2" t="s">
        <v>966</v>
      </c>
      <c r="AG78" s="2" t="s">
        <v>1076</v>
      </c>
    </row>
    <row r="79" spans="1:33" x14ac:dyDescent="0.25">
      <c r="A79" s="3">
        <v>90</v>
      </c>
      <c r="B79" s="2" t="s">
        <v>1039</v>
      </c>
      <c r="C79" s="2">
        <v>4</v>
      </c>
      <c r="D79" s="2" t="str">
        <f t="shared" si="2"/>
        <v>SMAT5_4</v>
      </c>
      <c r="E79" s="2">
        <v>4</v>
      </c>
      <c r="F79" s="2" t="s">
        <v>1042</v>
      </c>
      <c r="G79" s="6">
        <v>42694</v>
      </c>
      <c r="H79" s="43">
        <v>0.1111111111111111</v>
      </c>
      <c r="I79" s="2">
        <v>-26.8</v>
      </c>
      <c r="J79" s="2">
        <v>14.200799999999999</v>
      </c>
      <c r="K79" s="37">
        <v>0.1111111111111111</v>
      </c>
      <c r="N79" s="6">
        <v>42694</v>
      </c>
      <c r="O79" s="43">
        <v>0.27083333333333331</v>
      </c>
      <c r="P79" s="28">
        <f t="shared" si="3"/>
        <v>0.15972222222222221</v>
      </c>
      <c r="Q79" s="6">
        <v>42694</v>
      </c>
      <c r="R79" s="6"/>
      <c r="S79" s="2">
        <v>-26.985299999999999</v>
      </c>
      <c r="T79" s="2">
        <v>14.2003</v>
      </c>
      <c r="U79" s="2">
        <v>379</v>
      </c>
      <c r="W79" s="2" t="s">
        <v>965</v>
      </c>
      <c r="X79" s="2">
        <v>8</v>
      </c>
      <c r="Y79" s="2">
        <v>4</v>
      </c>
      <c r="AA79" s="2">
        <v>2</v>
      </c>
      <c r="AC79" s="2" t="s">
        <v>1084</v>
      </c>
      <c r="AD79" s="2" t="s">
        <v>967</v>
      </c>
      <c r="AE79" s="40"/>
      <c r="AG79" s="2" t="s">
        <v>1076</v>
      </c>
    </row>
    <row r="80" spans="1:33" x14ac:dyDescent="0.25">
      <c r="A80" s="3">
        <v>91</v>
      </c>
      <c r="B80" s="2" t="s">
        <v>1039</v>
      </c>
      <c r="C80" s="2">
        <v>5</v>
      </c>
      <c r="D80" s="2" t="str">
        <f t="shared" si="2"/>
        <v>SMAT5_5</v>
      </c>
      <c r="E80" s="2">
        <v>5</v>
      </c>
      <c r="F80" s="2" t="s">
        <v>1042</v>
      </c>
      <c r="G80" s="6">
        <v>42694</v>
      </c>
      <c r="H80" s="43">
        <v>0.3347222222222222</v>
      </c>
      <c r="I80" s="2">
        <v>-26.818899999999999</v>
      </c>
      <c r="J80" s="2">
        <v>14.201700000000001</v>
      </c>
      <c r="K80" s="37">
        <v>0.3347222222222222</v>
      </c>
      <c r="L80" s="37">
        <v>0.33819444444444446</v>
      </c>
      <c r="M80" s="37">
        <v>0.3444444444444445</v>
      </c>
      <c r="N80" s="6">
        <v>42694</v>
      </c>
      <c r="O80" s="43">
        <v>0.54999999999999993</v>
      </c>
      <c r="P80" s="28">
        <f t="shared" si="3"/>
        <v>0.21527777777777773</v>
      </c>
      <c r="Q80" s="6">
        <v>42694</v>
      </c>
      <c r="R80" s="28">
        <v>0.57222222222222219</v>
      </c>
      <c r="S80" s="2">
        <v>-26.5503</v>
      </c>
      <c r="T80" s="2">
        <v>14.168900000000001</v>
      </c>
      <c r="U80" s="2">
        <v>379</v>
      </c>
      <c r="W80" s="2" t="s">
        <v>965</v>
      </c>
      <c r="X80" s="2">
        <v>8</v>
      </c>
      <c r="Y80" s="2">
        <v>2</v>
      </c>
      <c r="Z80" s="2">
        <v>180</v>
      </c>
      <c r="AA80" s="2">
        <v>3</v>
      </c>
      <c r="AB80" s="2">
        <v>180</v>
      </c>
      <c r="AC80" s="2" t="s">
        <v>1084</v>
      </c>
      <c r="AD80" s="2" t="s">
        <v>966</v>
      </c>
      <c r="AE80" s="40" t="s">
        <v>1614</v>
      </c>
      <c r="AF80" s="2" t="s">
        <v>966</v>
      </c>
    </row>
    <row r="81" spans="1:33" x14ac:dyDescent="0.25">
      <c r="A81" s="3">
        <v>92</v>
      </c>
      <c r="B81" s="2" t="s">
        <v>1039</v>
      </c>
      <c r="C81" s="2">
        <v>6</v>
      </c>
      <c r="D81" s="2" t="str">
        <f t="shared" si="2"/>
        <v>SMAT5_6</v>
      </c>
      <c r="E81" s="2">
        <v>6</v>
      </c>
      <c r="F81" s="2" t="s">
        <v>1042</v>
      </c>
      <c r="G81" s="6">
        <v>42694</v>
      </c>
      <c r="H81" s="43">
        <v>0.58194444444444449</v>
      </c>
      <c r="I81" s="2">
        <v>-26.5336</v>
      </c>
      <c r="J81" s="2">
        <v>14.167210000000001</v>
      </c>
      <c r="K81" s="37">
        <v>0.58194444444444449</v>
      </c>
      <c r="L81" s="37">
        <v>0.5854166666666667</v>
      </c>
      <c r="M81" s="37">
        <v>0.59375</v>
      </c>
      <c r="N81" s="6">
        <v>42694</v>
      </c>
      <c r="O81" s="43">
        <v>0.7895833333333333</v>
      </c>
      <c r="P81" s="28">
        <f t="shared" si="3"/>
        <v>0.20763888888888882</v>
      </c>
      <c r="Q81" s="6">
        <v>42694</v>
      </c>
      <c r="R81" s="6"/>
      <c r="S81" s="2">
        <v>-26.8</v>
      </c>
      <c r="T81" s="2">
        <v>14.2172</v>
      </c>
      <c r="U81" s="2">
        <v>370</v>
      </c>
      <c r="W81" s="2" t="s">
        <v>965</v>
      </c>
      <c r="X81" s="2">
        <v>8</v>
      </c>
      <c r="Z81" s="2">
        <v>305</v>
      </c>
      <c r="AA81" s="2">
        <v>3</v>
      </c>
      <c r="AB81" s="2">
        <v>310</v>
      </c>
      <c r="AC81" s="2" t="s">
        <v>1084</v>
      </c>
      <c r="AD81" s="2" t="s">
        <v>966</v>
      </c>
      <c r="AE81" s="40" t="s">
        <v>1614</v>
      </c>
      <c r="AF81" s="2" t="s">
        <v>966</v>
      </c>
      <c r="AG81" s="2" t="s">
        <v>1172</v>
      </c>
    </row>
    <row r="82" spans="1:33" x14ac:dyDescent="0.25">
      <c r="A82" s="3">
        <v>93</v>
      </c>
      <c r="B82" s="2" t="s">
        <v>1039</v>
      </c>
      <c r="C82" s="2">
        <v>7</v>
      </c>
      <c r="D82" s="2" t="str">
        <f t="shared" si="2"/>
        <v>SMAT5_7</v>
      </c>
      <c r="E82" s="2">
        <v>7</v>
      </c>
      <c r="F82" s="2" t="s">
        <v>1042</v>
      </c>
      <c r="G82" s="6">
        <v>42695</v>
      </c>
      <c r="H82" s="43">
        <v>0.26874999999999999</v>
      </c>
      <c r="I82" s="2">
        <v>-27.6525</v>
      </c>
      <c r="J82" s="2">
        <v>14.5525</v>
      </c>
      <c r="K82" s="37">
        <v>0.26874999999999999</v>
      </c>
      <c r="N82" s="6">
        <v>42695</v>
      </c>
      <c r="O82" s="43">
        <v>0.35416666666666669</v>
      </c>
      <c r="P82" s="28">
        <f t="shared" si="3"/>
        <v>8.5416666666666696E-2</v>
      </c>
      <c r="Q82" s="6">
        <v>42695</v>
      </c>
      <c r="R82" s="28">
        <v>0.3756944444444445</v>
      </c>
      <c r="S82" s="2">
        <v>-27.752199999999998</v>
      </c>
      <c r="T82" s="2">
        <v>14.618600000000001</v>
      </c>
      <c r="U82" s="2">
        <v>424</v>
      </c>
      <c r="W82" s="2" t="s">
        <v>990</v>
      </c>
      <c r="X82" s="2">
        <v>8</v>
      </c>
      <c r="Y82" s="2">
        <v>2</v>
      </c>
      <c r="Z82" s="2">
        <v>180</v>
      </c>
      <c r="AA82" s="2">
        <v>2</v>
      </c>
      <c r="AC82" s="2" t="s">
        <v>1084</v>
      </c>
      <c r="AD82" s="2" t="s">
        <v>966</v>
      </c>
      <c r="AE82" s="40"/>
      <c r="AF82" s="2" t="s">
        <v>966</v>
      </c>
      <c r="AG82" s="2" t="s">
        <v>1086</v>
      </c>
    </row>
    <row r="83" spans="1:33" x14ac:dyDescent="0.25">
      <c r="A83" s="3">
        <v>94</v>
      </c>
      <c r="B83" s="2" t="s">
        <v>1039</v>
      </c>
      <c r="C83" s="2">
        <v>8</v>
      </c>
      <c r="D83" s="2" t="str">
        <f t="shared" si="2"/>
        <v>SMAT5_8</v>
      </c>
      <c r="E83" s="2">
        <v>8</v>
      </c>
      <c r="F83" s="2" t="s">
        <v>1042</v>
      </c>
      <c r="G83" s="6">
        <v>42695</v>
      </c>
      <c r="H83" s="43">
        <v>0.3923611111111111</v>
      </c>
      <c r="I83" s="2">
        <v>-27.735299999999999</v>
      </c>
      <c r="J83" s="2">
        <v>14.600300000000001</v>
      </c>
      <c r="K83" s="37">
        <v>0.3923611111111111</v>
      </c>
      <c r="L83" s="37">
        <v>0.3972222222222222</v>
      </c>
      <c r="M83" s="37">
        <v>0.40486111111111112</v>
      </c>
      <c r="N83" s="6">
        <v>42695</v>
      </c>
      <c r="O83" s="43">
        <v>0.46527777777777773</v>
      </c>
      <c r="P83" s="28">
        <f t="shared" si="3"/>
        <v>7.291666666666663E-2</v>
      </c>
      <c r="Q83" s="6">
        <v>42695</v>
      </c>
      <c r="R83" s="28">
        <v>0.48819444444444443</v>
      </c>
      <c r="S83" s="2">
        <v>-27.785599999999999</v>
      </c>
      <c r="T83" s="2">
        <v>14.667199999999999</v>
      </c>
      <c r="U83" s="2">
        <v>422</v>
      </c>
      <c r="W83" s="2" t="s">
        <v>990</v>
      </c>
      <c r="X83" s="2">
        <v>8</v>
      </c>
      <c r="Y83" s="2">
        <v>3</v>
      </c>
      <c r="Z83" s="2">
        <v>355</v>
      </c>
      <c r="AA83" s="2">
        <v>4</v>
      </c>
      <c r="AB83" s="2">
        <v>310</v>
      </c>
      <c r="AC83" s="2" t="s">
        <v>1084</v>
      </c>
      <c r="AD83" s="2" t="s">
        <v>966</v>
      </c>
      <c r="AE83" s="40" t="s">
        <v>1614</v>
      </c>
      <c r="AF83" s="2" t="s">
        <v>967</v>
      </c>
    </row>
    <row r="84" spans="1:33" x14ac:dyDescent="0.25">
      <c r="A84" s="3">
        <v>95</v>
      </c>
      <c r="B84" s="2" t="s">
        <v>1039</v>
      </c>
      <c r="C84" s="2">
        <v>9</v>
      </c>
      <c r="D84" s="2" t="str">
        <f t="shared" si="2"/>
        <v>SMAT5_9</v>
      </c>
      <c r="E84" s="2">
        <v>9</v>
      </c>
      <c r="F84" s="2" t="s">
        <v>1042</v>
      </c>
      <c r="G84" s="6">
        <v>42695</v>
      </c>
      <c r="H84" s="43">
        <v>0.50416666666666665</v>
      </c>
      <c r="I84" s="2">
        <v>-27.800799999999999</v>
      </c>
      <c r="J84" s="2">
        <v>14.6839</v>
      </c>
      <c r="K84" s="37">
        <v>0.50416666666666665</v>
      </c>
      <c r="L84" s="37">
        <v>0.50902777777777775</v>
      </c>
      <c r="M84" s="37">
        <v>0.51597222222222217</v>
      </c>
      <c r="N84" s="6">
        <v>42695</v>
      </c>
      <c r="O84" s="43">
        <v>0.61319444444444449</v>
      </c>
      <c r="P84" s="28">
        <f t="shared" si="3"/>
        <v>0.10902777777777783</v>
      </c>
      <c r="Q84" s="6">
        <v>42695</v>
      </c>
      <c r="R84" s="28">
        <v>0.63194444444444442</v>
      </c>
      <c r="S84" s="2">
        <v>-27.719200000000001</v>
      </c>
      <c r="T84" s="2">
        <v>14.5839</v>
      </c>
      <c r="U84" s="2">
        <v>426</v>
      </c>
      <c r="W84" s="2" t="s">
        <v>991</v>
      </c>
      <c r="X84" s="2">
        <v>8</v>
      </c>
      <c r="Y84" s="2">
        <v>3</v>
      </c>
      <c r="Z84" s="2">
        <v>270</v>
      </c>
      <c r="AA84" s="2">
        <v>3</v>
      </c>
      <c r="AB84" s="2">
        <v>45</v>
      </c>
      <c r="AC84" s="2" t="s">
        <v>1084</v>
      </c>
      <c r="AD84" s="2" t="s">
        <v>966</v>
      </c>
      <c r="AE84" s="40" t="s">
        <v>1614</v>
      </c>
      <c r="AF84" s="2" t="s">
        <v>966</v>
      </c>
    </row>
    <row r="85" spans="1:33" x14ac:dyDescent="0.25">
      <c r="A85" s="3">
        <v>96</v>
      </c>
      <c r="B85" s="2" t="s">
        <v>1039</v>
      </c>
      <c r="C85" s="2">
        <v>10</v>
      </c>
      <c r="D85" s="2" t="str">
        <f t="shared" si="2"/>
        <v>SMAT5_10</v>
      </c>
      <c r="E85" s="2">
        <v>10</v>
      </c>
      <c r="F85" s="2" t="s">
        <v>1042</v>
      </c>
      <c r="G85" s="6">
        <v>42695</v>
      </c>
      <c r="H85" s="43">
        <v>0.64583333333333337</v>
      </c>
      <c r="I85" s="2">
        <v>-27.7014</v>
      </c>
      <c r="J85" s="2">
        <v>14.5692</v>
      </c>
      <c r="K85" s="37">
        <v>0.64583333333333337</v>
      </c>
      <c r="L85" s="37">
        <v>0.65069444444444446</v>
      </c>
      <c r="M85" s="37">
        <v>0.65833333333333333</v>
      </c>
      <c r="N85" s="6">
        <v>42695</v>
      </c>
      <c r="O85" s="43">
        <v>0.80138888888888893</v>
      </c>
      <c r="P85" s="28">
        <f t="shared" si="3"/>
        <v>0.15555555555555556</v>
      </c>
      <c r="Q85" s="6">
        <v>42695</v>
      </c>
      <c r="R85" s="6"/>
      <c r="S85" s="2">
        <v>-27.8169</v>
      </c>
      <c r="T85" s="2">
        <v>14.750299999999999</v>
      </c>
      <c r="U85" s="2">
        <v>430</v>
      </c>
      <c r="W85" s="2" t="s">
        <v>964</v>
      </c>
      <c r="X85" s="2">
        <v>8</v>
      </c>
      <c r="Y85" s="2">
        <v>2</v>
      </c>
      <c r="Z85" s="2">
        <v>60</v>
      </c>
      <c r="AA85" s="2">
        <v>4</v>
      </c>
      <c r="AB85" s="2">
        <v>90</v>
      </c>
      <c r="AC85" s="2" t="s">
        <v>1084</v>
      </c>
      <c r="AD85" s="2" t="s">
        <v>966</v>
      </c>
      <c r="AE85" s="40" t="s">
        <v>1614</v>
      </c>
      <c r="AF85" s="2" t="s">
        <v>966</v>
      </c>
      <c r="AG85" s="2" t="s">
        <v>1167</v>
      </c>
    </row>
    <row r="86" spans="1:33" x14ac:dyDescent="0.25">
      <c r="A86" s="3">
        <v>97</v>
      </c>
      <c r="B86" s="2" t="s">
        <v>1039</v>
      </c>
      <c r="C86" s="2">
        <v>11</v>
      </c>
      <c r="D86" s="2" t="str">
        <f t="shared" si="2"/>
        <v>SMAT5_11</v>
      </c>
      <c r="E86" s="2">
        <v>11</v>
      </c>
      <c r="F86" s="2" t="s">
        <v>1042</v>
      </c>
      <c r="G86" s="6">
        <v>42696</v>
      </c>
      <c r="H86" s="43">
        <v>0.14930555555555555</v>
      </c>
      <c r="I86" s="2">
        <v>-27.250800000000002</v>
      </c>
      <c r="J86" s="2">
        <v>14.351900000000001</v>
      </c>
      <c r="K86" s="37">
        <v>0.14930555555555555</v>
      </c>
      <c r="N86" s="6">
        <v>42696</v>
      </c>
      <c r="O86" s="43">
        <v>0.28819444444444448</v>
      </c>
      <c r="P86" s="28">
        <f t="shared" si="3"/>
        <v>0.13888888888888892</v>
      </c>
      <c r="Q86" s="6">
        <v>42696</v>
      </c>
      <c r="R86" s="28">
        <v>0.30902777777777779</v>
      </c>
      <c r="S86" s="2">
        <v>-27.084199999999999</v>
      </c>
      <c r="T86" s="2">
        <v>14.2514</v>
      </c>
      <c r="U86" s="2">
        <v>395</v>
      </c>
      <c r="W86" s="2" t="s">
        <v>965</v>
      </c>
      <c r="X86" s="2">
        <v>4</v>
      </c>
      <c r="Y86" s="2">
        <v>2</v>
      </c>
      <c r="Z86" s="2">
        <v>180</v>
      </c>
      <c r="AA86" s="2">
        <v>2</v>
      </c>
      <c r="AB86" s="2">
        <v>210</v>
      </c>
      <c r="AC86" s="2" t="s">
        <v>1084</v>
      </c>
      <c r="AD86" s="2" t="s">
        <v>966</v>
      </c>
      <c r="AE86" s="40"/>
      <c r="AG86" s="2" t="s">
        <v>1086</v>
      </c>
    </row>
    <row r="87" spans="1:33" x14ac:dyDescent="0.25">
      <c r="A87" s="3">
        <v>98</v>
      </c>
      <c r="B87" s="2" t="s">
        <v>1039</v>
      </c>
      <c r="C87" s="2">
        <v>12</v>
      </c>
      <c r="D87" s="2" t="str">
        <f t="shared" si="2"/>
        <v>SMAT5_12</v>
      </c>
      <c r="E87" s="2">
        <v>12</v>
      </c>
      <c r="F87" s="2" t="s">
        <v>1042</v>
      </c>
      <c r="G87" s="6">
        <v>42696</v>
      </c>
      <c r="H87" s="43">
        <v>0.40138888888888885</v>
      </c>
      <c r="I87" s="2">
        <v>-27.318100000000001</v>
      </c>
      <c r="J87" s="2">
        <v>14.366899999999999</v>
      </c>
      <c r="K87" s="37">
        <v>0.40138888888888885</v>
      </c>
      <c r="L87" s="37">
        <v>0.40347222222222223</v>
      </c>
      <c r="M87" s="37">
        <v>0.41041666666666665</v>
      </c>
      <c r="N87" s="6">
        <v>42696</v>
      </c>
      <c r="O87" s="43">
        <v>0.46597222222222223</v>
      </c>
      <c r="P87" s="28">
        <f t="shared" si="3"/>
        <v>6.4583333333333381E-2</v>
      </c>
      <c r="Q87" s="6">
        <v>42696</v>
      </c>
      <c r="R87" s="28">
        <v>0.48541666666666666</v>
      </c>
      <c r="S87" s="2">
        <v>-27.384399999999999</v>
      </c>
      <c r="T87" s="2">
        <v>14.3672</v>
      </c>
      <c r="U87" s="2">
        <v>406</v>
      </c>
      <c r="W87" s="2" t="s">
        <v>964</v>
      </c>
      <c r="X87" s="2">
        <v>4</v>
      </c>
      <c r="Y87" s="2">
        <v>2</v>
      </c>
      <c r="Z87" s="2">
        <v>359</v>
      </c>
      <c r="AA87" s="2">
        <v>3</v>
      </c>
      <c r="AB87" s="2">
        <v>45</v>
      </c>
      <c r="AC87" s="2" t="s">
        <v>1084</v>
      </c>
      <c r="AD87" s="2" t="s">
        <v>966</v>
      </c>
      <c r="AE87" s="40" t="s">
        <v>1614</v>
      </c>
      <c r="AF87" s="2" t="s">
        <v>966</v>
      </c>
    </row>
    <row r="88" spans="1:33" x14ac:dyDescent="0.25">
      <c r="A88" s="3">
        <v>99</v>
      </c>
      <c r="B88" s="2" t="s">
        <v>1039</v>
      </c>
      <c r="C88" s="2">
        <v>13</v>
      </c>
      <c r="D88" s="2" t="str">
        <f t="shared" si="2"/>
        <v>SMAT5_13</v>
      </c>
      <c r="E88" s="2">
        <v>13</v>
      </c>
      <c r="F88" s="2" t="s">
        <v>1042</v>
      </c>
      <c r="G88" s="6">
        <v>42696</v>
      </c>
      <c r="H88" s="43">
        <v>0.49444444444444446</v>
      </c>
      <c r="I88" s="2">
        <v>-27.385000000000002</v>
      </c>
      <c r="J88" s="2">
        <v>14.3856</v>
      </c>
      <c r="K88" s="37">
        <v>0.49444444444444446</v>
      </c>
      <c r="L88" s="37">
        <v>0.4993055555555555</v>
      </c>
      <c r="M88" s="37">
        <v>0.50555555555555554</v>
      </c>
      <c r="N88" s="6">
        <v>42696</v>
      </c>
      <c r="O88" s="43">
        <v>0.59375</v>
      </c>
      <c r="P88" s="28">
        <f t="shared" si="3"/>
        <v>9.9305555555555536E-2</v>
      </c>
      <c r="Q88" s="6">
        <v>42696</v>
      </c>
      <c r="R88" s="28">
        <v>0.61458333333333337</v>
      </c>
      <c r="S88" s="2">
        <v>-27.284700000000001</v>
      </c>
      <c r="T88" s="2">
        <v>14.335800000000001</v>
      </c>
      <c r="U88" s="2">
        <v>409</v>
      </c>
      <c r="W88" s="2" t="s">
        <v>964</v>
      </c>
      <c r="X88" s="2">
        <v>4</v>
      </c>
      <c r="Y88" s="2">
        <v>2</v>
      </c>
      <c r="Z88" s="2">
        <v>210</v>
      </c>
      <c r="AA88" s="2">
        <v>3</v>
      </c>
      <c r="AB88" s="2">
        <v>220</v>
      </c>
      <c r="AC88" s="2" t="s">
        <v>1084</v>
      </c>
      <c r="AD88" s="2" t="s">
        <v>966</v>
      </c>
      <c r="AE88" s="40" t="s">
        <v>1614</v>
      </c>
      <c r="AF88" s="2" t="s">
        <v>966</v>
      </c>
    </row>
    <row r="89" spans="1:33" x14ac:dyDescent="0.25">
      <c r="A89" s="3">
        <v>100</v>
      </c>
      <c r="B89" s="2" t="s">
        <v>1039</v>
      </c>
      <c r="C89" s="2">
        <v>14</v>
      </c>
      <c r="D89" s="2" t="str">
        <f t="shared" si="2"/>
        <v>SMAT5_14</v>
      </c>
      <c r="E89" s="2">
        <v>14</v>
      </c>
      <c r="F89" s="2" t="s">
        <v>1042</v>
      </c>
      <c r="G89" s="6">
        <v>42696</v>
      </c>
      <c r="H89" s="43">
        <v>0.61736111111111114</v>
      </c>
      <c r="I89" s="2">
        <v>-27.333600000000001</v>
      </c>
      <c r="J89" s="2">
        <v>14.383599999999999</v>
      </c>
      <c r="K89" s="37">
        <v>0.61736111111111114</v>
      </c>
      <c r="L89" s="37">
        <v>0.63194444444444442</v>
      </c>
      <c r="M89" s="37">
        <v>0.6381944444444444</v>
      </c>
      <c r="N89" s="6">
        <v>42696</v>
      </c>
      <c r="O89" s="43">
        <v>0.82013888888888886</v>
      </c>
      <c r="P89" s="28">
        <f t="shared" si="3"/>
        <v>0.20277777777777772</v>
      </c>
      <c r="Q89" s="6">
        <v>42696</v>
      </c>
      <c r="R89" s="6"/>
      <c r="S89" s="2">
        <v>-27.533300000000001</v>
      </c>
      <c r="T89" s="2">
        <v>14.551399999999999</v>
      </c>
      <c r="U89" s="2">
        <v>400</v>
      </c>
      <c r="W89" s="2" t="s">
        <v>991</v>
      </c>
      <c r="X89" s="2">
        <v>8</v>
      </c>
      <c r="Y89" s="2">
        <v>2</v>
      </c>
      <c r="Z89" s="2">
        <v>60</v>
      </c>
      <c r="AA89" s="2">
        <v>4</v>
      </c>
      <c r="AB89" s="2">
        <v>90</v>
      </c>
      <c r="AC89" s="2" t="s">
        <v>1084</v>
      </c>
      <c r="AD89" s="2" t="s">
        <v>966</v>
      </c>
      <c r="AE89" s="40" t="s">
        <v>968</v>
      </c>
      <c r="AF89" s="2" t="s">
        <v>966</v>
      </c>
      <c r="AG89" s="2" t="s">
        <v>1167</v>
      </c>
    </row>
    <row r="90" spans="1:33" x14ac:dyDescent="0.25">
      <c r="A90" s="3">
        <v>101</v>
      </c>
      <c r="B90" s="2" t="s">
        <v>1039</v>
      </c>
      <c r="C90" s="2">
        <v>15</v>
      </c>
      <c r="D90" s="2" t="str">
        <f t="shared" si="2"/>
        <v>SMAT5_15</v>
      </c>
      <c r="E90" s="2">
        <v>15</v>
      </c>
      <c r="F90" s="2" t="s">
        <v>1042</v>
      </c>
      <c r="G90" s="6">
        <v>42697</v>
      </c>
      <c r="H90" s="43">
        <v>8.819444444444445E-2</v>
      </c>
      <c r="I90" s="2">
        <v>-27.368099999999998</v>
      </c>
      <c r="J90" s="2">
        <v>14.4506</v>
      </c>
      <c r="K90" s="37">
        <v>8.819444444444445E-2</v>
      </c>
      <c r="N90" s="6">
        <v>42697</v>
      </c>
      <c r="O90" s="43">
        <v>0.25347222222222221</v>
      </c>
      <c r="P90" s="28">
        <f t="shared" si="3"/>
        <v>0.16527777777777775</v>
      </c>
      <c r="Q90" s="6">
        <v>42697</v>
      </c>
      <c r="R90" s="6"/>
      <c r="S90" s="2">
        <v>-27.6</v>
      </c>
      <c r="T90" s="2">
        <v>14.535600000000001</v>
      </c>
      <c r="U90" s="2">
        <v>389</v>
      </c>
      <c r="W90" s="2" t="s">
        <v>964</v>
      </c>
      <c r="X90" s="2">
        <v>0</v>
      </c>
      <c r="Y90" s="2">
        <v>2</v>
      </c>
      <c r="Z90" s="2">
        <v>90</v>
      </c>
      <c r="AA90" s="2">
        <v>3</v>
      </c>
      <c r="AC90" s="2" t="s">
        <v>1080</v>
      </c>
      <c r="AD90" s="2" t="s">
        <v>967</v>
      </c>
      <c r="AE90" s="40"/>
      <c r="AG90" s="2" t="s">
        <v>1076</v>
      </c>
    </row>
    <row r="91" spans="1:33" x14ac:dyDescent="0.25">
      <c r="A91" s="3">
        <v>102</v>
      </c>
      <c r="B91" s="2" t="s">
        <v>1039</v>
      </c>
      <c r="C91" s="2">
        <v>16</v>
      </c>
      <c r="D91" s="2" t="str">
        <f t="shared" si="2"/>
        <v>SMAT5_16</v>
      </c>
      <c r="E91" s="2">
        <v>16</v>
      </c>
      <c r="F91" s="2" t="s">
        <v>1042</v>
      </c>
      <c r="G91" s="6">
        <v>42697</v>
      </c>
      <c r="H91" s="43">
        <v>0.27986111111111112</v>
      </c>
      <c r="I91" s="2">
        <v>-27.6678</v>
      </c>
      <c r="J91" s="2">
        <v>14.55</v>
      </c>
      <c r="K91" s="37">
        <v>0.27986111111111112</v>
      </c>
      <c r="L91" s="37">
        <v>0.28472222222222221</v>
      </c>
      <c r="M91" s="37">
        <v>0.29236111111111113</v>
      </c>
      <c r="N91" s="6">
        <v>42697</v>
      </c>
      <c r="O91" s="43">
        <v>0.41180555555555554</v>
      </c>
      <c r="P91" s="28">
        <f t="shared" si="3"/>
        <v>0.13194444444444442</v>
      </c>
      <c r="Q91" s="6">
        <v>42697</v>
      </c>
      <c r="R91" s="28">
        <v>0.43263888888888885</v>
      </c>
      <c r="S91" s="2">
        <v>-27.784199999999998</v>
      </c>
      <c r="T91" s="2">
        <v>14.651400000000001</v>
      </c>
      <c r="U91" s="2">
        <v>441</v>
      </c>
      <c r="W91" s="2" t="s">
        <v>964</v>
      </c>
      <c r="X91" s="2">
        <v>0</v>
      </c>
      <c r="Y91" s="2">
        <v>2</v>
      </c>
      <c r="Z91" s="2">
        <v>90</v>
      </c>
      <c r="AA91" s="2">
        <v>3</v>
      </c>
      <c r="AB91" s="2">
        <v>110</v>
      </c>
      <c r="AC91" s="2" t="s">
        <v>1080</v>
      </c>
      <c r="AD91" s="2" t="s">
        <v>966</v>
      </c>
      <c r="AE91" s="40" t="s">
        <v>1614</v>
      </c>
      <c r="AF91" s="2" t="s">
        <v>966</v>
      </c>
    </row>
    <row r="92" spans="1:33" x14ac:dyDescent="0.25">
      <c r="A92" s="3">
        <v>103</v>
      </c>
      <c r="B92" s="2" t="s">
        <v>1039</v>
      </c>
      <c r="C92" s="2">
        <v>17</v>
      </c>
      <c r="D92" s="2" t="str">
        <f t="shared" si="2"/>
        <v>SMAT5_17</v>
      </c>
      <c r="E92" s="2">
        <v>17</v>
      </c>
      <c r="F92" s="2" t="s">
        <v>1042</v>
      </c>
      <c r="G92" s="6">
        <v>42697</v>
      </c>
      <c r="H92" s="43">
        <v>0.44930555555555557</v>
      </c>
      <c r="I92" s="2">
        <v>-27.801100000000002</v>
      </c>
      <c r="J92" s="2">
        <v>14.7003</v>
      </c>
      <c r="K92" s="37">
        <v>0.44930555555555557</v>
      </c>
      <c r="L92" s="37">
        <v>0.45277777777777778</v>
      </c>
      <c r="M92" s="37">
        <v>0.4597222222222222</v>
      </c>
      <c r="N92" s="6">
        <v>42697</v>
      </c>
      <c r="O92" s="43">
        <v>0.55347222222222225</v>
      </c>
      <c r="P92" s="28">
        <f t="shared" si="3"/>
        <v>0.10416666666666669</v>
      </c>
      <c r="Q92" s="6">
        <v>42697</v>
      </c>
      <c r="R92" s="28">
        <v>0.57291666666666663</v>
      </c>
      <c r="S92" s="2">
        <v>-27.734999999999999</v>
      </c>
      <c r="T92" s="2">
        <v>14.585599999999999</v>
      </c>
      <c r="U92" s="2">
        <v>476</v>
      </c>
      <c r="W92" s="2" t="s">
        <v>964</v>
      </c>
      <c r="X92" s="2">
        <v>0</v>
      </c>
      <c r="Y92" s="2">
        <v>2</v>
      </c>
      <c r="Z92" s="2">
        <v>180</v>
      </c>
      <c r="AA92" s="2">
        <v>3</v>
      </c>
      <c r="AB92" s="2">
        <v>180</v>
      </c>
      <c r="AC92" s="2" t="s">
        <v>1080</v>
      </c>
      <c r="AD92" s="2" t="s">
        <v>966</v>
      </c>
      <c r="AE92" s="40" t="s">
        <v>1614</v>
      </c>
      <c r="AF92" s="2" t="s">
        <v>966</v>
      </c>
    </row>
    <row r="93" spans="1:33" x14ac:dyDescent="0.25">
      <c r="A93" s="3">
        <v>104</v>
      </c>
      <c r="B93" s="2" t="s">
        <v>1039</v>
      </c>
      <c r="C93" s="2">
        <v>18</v>
      </c>
      <c r="D93" s="2" t="str">
        <f t="shared" si="2"/>
        <v>SMAT5_18</v>
      </c>
      <c r="E93" s="2">
        <v>18</v>
      </c>
      <c r="F93" s="2" t="s">
        <v>1042</v>
      </c>
      <c r="G93" s="6">
        <v>42697</v>
      </c>
      <c r="H93" s="43">
        <v>0.58888888888888891</v>
      </c>
      <c r="I93" s="2">
        <v>-27.718900000000001</v>
      </c>
      <c r="J93" s="2">
        <v>14.600300000000001</v>
      </c>
      <c r="K93" s="37">
        <v>0.58888888888888891</v>
      </c>
      <c r="L93" s="37">
        <v>0.59444444444444444</v>
      </c>
      <c r="M93" s="37">
        <v>0.6020833333333333</v>
      </c>
      <c r="N93" s="6">
        <v>42697</v>
      </c>
      <c r="O93" s="43">
        <v>0.82291666666666663</v>
      </c>
      <c r="P93" s="28">
        <f t="shared" si="3"/>
        <v>0.23402777777777772</v>
      </c>
      <c r="Q93" s="6">
        <v>42697</v>
      </c>
      <c r="R93" s="6"/>
      <c r="S93" s="2">
        <v>-27.701899999999998</v>
      </c>
      <c r="T93" s="2">
        <v>14.9025</v>
      </c>
      <c r="U93" s="2">
        <v>422</v>
      </c>
      <c r="W93" s="2" t="s">
        <v>964</v>
      </c>
      <c r="X93" s="2">
        <v>0</v>
      </c>
      <c r="Y93" s="2">
        <v>2</v>
      </c>
      <c r="Z93" s="2">
        <v>45</v>
      </c>
      <c r="AA93" s="2">
        <v>3</v>
      </c>
      <c r="AB93" s="2">
        <v>45</v>
      </c>
      <c r="AC93" s="2" t="s">
        <v>1080</v>
      </c>
      <c r="AD93" s="2" t="s">
        <v>966</v>
      </c>
      <c r="AE93" s="40" t="s">
        <v>1614</v>
      </c>
      <c r="AF93" s="2" t="s">
        <v>966</v>
      </c>
      <c r="AG93" s="2" t="s">
        <v>1167</v>
      </c>
    </row>
    <row r="94" spans="1:33" x14ac:dyDescent="0.25">
      <c r="A94" s="3">
        <v>105</v>
      </c>
      <c r="B94" s="2" t="s">
        <v>1039</v>
      </c>
      <c r="C94" s="2">
        <v>19</v>
      </c>
      <c r="D94" s="2" t="str">
        <f t="shared" si="2"/>
        <v>SMAT5_19</v>
      </c>
      <c r="E94" s="2">
        <v>19</v>
      </c>
      <c r="F94" s="2" t="s">
        <v>1042</v>
      </c>
      <c r="G94" s="6">
        <v>42698</v>
      </c>
      <c r="H94" s="43">
        <v>0.25833333333333336</v>
      </c>
      <c r="I94" s="2">
        <v>-27.6342</v>
      </c>
      <c r="J94" s="2">
        <v>14.5358</v>
      </c>
      <c r="K94" s="37">
        <v>0.25833333333333336</v>
      </c>
      <c r="N94" s="6">
        <v>42698</v>
      </c>
      <c r="O94" s="43">
        <v>0.3979166666666667</v>
      </c>
      <c r="P94" s="28">
        <f t="shared" si="3"/>
        <v>0.13958333333333334</v>
      </c>
      <c r="Q94" s="6">
        <v>42698</v>
      </c>
      <c r="R94" s="6"/>
      <c r="S94" s="2">
        <v>-27.783899999999999</v>
      </c>
      <c r="T94" s="2">
        <v>14.683299999999999</v>
      </c>
      <c r="U94" s="2">
        <v>426</v>
      </c>
      <c r="W94" s="2" t="s">
        <v>964</v>
      </c>
      <c r="X94" s="2">
        <v>0</v>
      </c>
      <c r="Y94" s="2">
        <v>4</v>
      </c>
      <c r="Z94" s="2">
        <v>150</v>
      </c>
      <c r="AA94" s="2">
        <v>2</v>
      </c>
      <c r="AB94" s="2">
        <v>150</v>
      </c>
      <c r="AC94" s="2" t="s">
        <v>1080</v>
      </c>
      <c r="AD94" s="2" t="s">
        <v>966</v>
      </c>
      <c r="AE94" s="40" t="s">
        <v>968</v>
      </c>
      <c r="AG94" s="2" t="s">
        <v>1076</v>
      </c>
    </row>
    <row r="95" spans="1:33" x14ac:dyDescent="0.25">
      <c r="A95" s="3">
        <v>106</v>
      </c>
      <c r="B95" s="2" t="s">
        <v>1039</v>
      </c>
      <c r="C95" s="2">
        <v>20</v>
      </c>
      <c r="D95" s="2" t="str">
        <f t="shared" si="2"/>
        <v>SMAT5_20</v>
      </c>
      <c r="E95" s="2">
        <v>20</v>
      </c>
      <c r="F95" s="2" t="s">
        <v>1042</v>
      </c>
      <c r="G95" s="6">
        <v>42698</v>
      </c>
      <c r="H95" s="43">
        <v>0.46527777777777773</v>
      </c>
      <c r="I95" s="2">
        <v>-27.750299999999999</v>
      </c>
      <c r="J95" s="2">
        <v>14.601100000000001</v>
      </c>
      <c r="K95" s="37">
        <v>0.46527777777777773</v>
      </c>
      <c r="N95" s="6">
        <v>42698</v>
      </c>
      <c r="O95" s="43">
        <v>0.59027777777777779</v>
      </c>
      <c r="P95" s="28">
        <f t="shared" si="3"/>
        <v>0.12500000000000006</v>
      </c>
      <c r="Q95" s="6">
        <v>42698</v>
      </c>
      <c r="R95" s="6"/>
      <c r="S95" s="2">
        <v>-27.802199999999999</v>
      </c>
      <c r="T95" s="2">
        <v>14.7842</v>
      </c>
      <c r="U95" s="2">
        <v>428</v>
      </c>
      <c r="W95" s="2" t="s">
        <v>964</v>
      </c>
      <c r="X95" s="2">
        <v>0</v>
      </c>
      <c r="Y95" s="2">
        <v>4</v>
      </c>
      <c r="Z95" s="2">
        <v>150</v>
      </c>
      <c r="AA95" s="2">
        <v>2</v>
      </c>
      <c r="AB95" s="2">
        <v>150</v>
      </c>
      <c r="AC95" s="2" t="s">
        <v>1080</v>
      </c>
      <c r="AD95" s="2" t="s">
        <v>966</v>
      </c>
      <c r="AE95" s="40" t="s">
        <v>968</v>
      </c>
      <c r="AG95" s="2" t="s">
        <v>1076</v>
      </c>
    </row>
    <row r="96" spans="1:33" x14ac:dyDescent="0.25">
      <c r="A96" s="3">
        <v>107</v>
      </c>
      <c r="B96" s="2" t="s">
        <v>1039</v>
      </c>
      <c r="C96" s="2">
        <v>21</v>
      </c>
      <c r="D96" s="2" t="str">
        <f t="shared" si="2"/>
        <v>SMAT5_21</v>
      </c>
      <c r="E96" s="2">
        <v>21</v>
      </c>
      <c r="F96" s="2" t="s">
        <v>1042</v>
      </c>
      <c r="G96" s="6">
        <v>42698</v>
      </c>
      <c r="H96" s="43">
        <v>0.64583333333333337</v>
      </c>
      <c r="I96" s="2">
        <v>-27.8019</v>
      </c>
      <c r="J96" s="2">
        <v>14.733599999999999</v>
      </c>
      <c r="K96" s="37">
        <v>0.64583333333333337</v>
      </c>
      <c r="N96" s="6">
        <v>42698</v>
      </c>
      <c r="O96" s="43">
        <v>0.81597222222222221</v>
      </c>
      <c r="P96" s="28">
        <f t="shared" si="3"/>
        <v>0.17013888888888884</v>
      </c>
      <c r="Q96" s="6">
        <v>42698</v>
      </c>
      <c r="R96" s="6"/>
      <c r="S96" s="2">
        <v>-27.6342</v>
      </c>
      <c r="T96" s="2">
        <v>14.5525</v>
      </c>
      <c r="U96" s="2">
        <v>442</v>
      </c>
      <c r="W96" s="2" t="s">
        <v>964</v>
      </c>
      <c r="X96" s="2">
        <v>0</v>
      </c>
      <c r="Y96" s="2">
        <v>4</v>
      </c>
      <c r="Z96" s="2">
        <v>150</v>
      </c>
      <c r="AA96" s="2">
        <v>2</v>
      </c>
      <c r="AB96" s="2">
        <v>150</v>
      </c>
      <c r="AC96" s="2" t="s">
        <v>1080</v>
      </c>
      <c r="AD96" s="2" t="s">
        <v>966</v>
      </c>
      <c r="AE96" s="40" t="s">
        <v>968</v>
      </c>
      <c r="AG96" s="2" t="s">
        <v>1076</v>
      </c>
    </row>
    <row r="97" spans="1:33" x14ac:dyDescent="0.25">
      <c r="A97" s="3">
        <v>108</v>
      </c>
      <c r="B97" s="2" t="s">
        <v>1039</v>
      </c>
      <c r="C97" s="2">
        <v>22</v>
      </c>
      <c r="D97" s="2" t="str">
        <f t="shared" si="2"/>
        <v>SMAT5_22</v>
      </c>
      <c r="E97" s="2">
        <v>22</v>
      </c>
      <c r="F97" s="2" t="s">
        <v>1042</v>
      </c>
      <c r="G97" s="6">
        <v>42699</v>
      </c>
      <c r="H97" s="43">
        <v>0.29166666666666669</v>
      </c>
      <c r="I97" s="2">
        <v>-27.351400000000002</v>
      </c>
      <c r="J97" s="2">
        <v>14.417199999999999</v>
      </c>
      <c r="K97" s="37">
        <v>0.29166666666666669</v>
      </c>
      <c r="N97" s="6">
        <v>42699</v>
      </c>
      <c r="O97" s="43">
        <v>0.51736111111111105</v>
      </c>
      <c r="P97" s="28">
        <f t="shared" si="3"/>
        <v>0.22569444444444436</v>
      </c>
      <c r="Q97" s="6">
        <v>42699</v>
      </c>
      <c r="R97" s="6"/>
      <c r="S97" s="2">
        <v>-27.351400000000002</v>
      </c>
      <c r="T97" s="2">
        <v>14.417199999999999</v>
      </c>
      <c r="U97" s="2">
        <v>395</v>
      </c>
      <c r="W97" s="2" t="s">
        <v>964</v>
      </c>
      <c r="X97" s="2">
        <v>0</v>
      </c>
      <c r="Y97" s="2">
        <v>4</v>
      </c>
      <c r="Z97" s="2">
        <v>180</v>
      </c>
      <c r="AA97" s="2">
        <v>4</v>
      </c>
      <c r="AB97" s="2">
        <v>180</v>
      </c>
      <c r="AC97" s="2" t="s">
        <v>1080</v>
      </c>
      <c r="AD97" s="2" t="s">
        <v>966</v>
      </c>
      <c r="AE97" s="40" t="s">
        <v>968</v>
      </c>
      <c r="AG97" s="2" t="s">
        <v>1076</v>
      </c>
    </row>
    <row r="98" spans="1:33" x14ac:dyDescent="0.25">
      <c r="A98" s="3">
        <v>109</v>
      </c>
      <c r="B98" s="2" t="s">
        <v>1039</v>
      </c>
      <c r="C98" s="2">
        <v>23</v>
      </c>
      <c r="D98" s="2" t="str">
        <f t="shared" si="2"/>
        <v>SMAT5_23</v>
      </c>
      <c r="E98" s="2">
        <v>23</v>
      </c>
      <c r="F98" s="2" t="s">
        <v>1042</v>
      </c>
      <c r="G98" s="6">
        <v>42699</v>
      </c>
      <c r="H98" s="43">
        <v>0.56597222222222221</v>
      </c>
      <c r="I98" s="2">
        <v>-27.6175</v>
      </c>
      <c r="J98" s="2">
        <v>14.5839</v>
      </c>
      <c r="K98" s="37">
        <v>0.56597222222222221</v>
      </c>
      <c r="N98" s="6">
        <v>42699</v>
      </c>
      <c r="O98" s="43">
        <v>0.77361111111111114</v>
      </c>
      <c r="P98" s="28">
        <f t="shared" si="3"/>
        <v>0.20763888888888893</v>
      </c>
      <c r="Q98" s="6">
        <v>42699</v>
      </c>
      <c r="R98" s="6"/>
      <c r="S98" s="2">
        <v>-27.3675</v>
      </c>
      <c r="T98" s="2">
        <v>14.4178</v>
      </c>
      <c r="U98" s="2">
        <v>395</v>
      </c>
      <c r="W98" s="2" t="s">
        <v>964</v>
      </c>
      <c r="X98" s="2">
        <v>0</v>
      </c>
      <c r="Y98" s="2">
        <v>4</v>
      </c>
      <c r="Z98" s="2">
        <v>180</v>
      </c>
      <c r="AA98" s="2">
        <v>4</v>
      </c>
      <c r="AB98" s="2">
        <v>180</v>
      </c>
      <c r="AC98" s="2" t="s">
        <v>1080</v>
      </c>
      <c r="AD98" s="2" t="s">
        <v>966</v>
      </c>
      <c r="AE98" s="40" t="s">
        <v>968</v>
      </c>
      <c r="AG98" s="2" t="s">
        <v>1076</v>
      </c>
    </row>
    <row r="99" spans="1:33" x14ac:dyDescent="0.25">
      <c r="A99" s="3">
        <v>110</v>
      </c>
      <c r="B99" s="2" t="s">
        <v>1039</v>
      </c>
      <c r="C99" s="2">
        <v>24</v>
      </c>
      <c r="D99" s="2" t="str">
        <f t="shared" si="2"/>
        <v>SMAT5_24</v>
      </c>
      <c r="E99" s="2">
        <v>24</v>
      </c>
      <c r="F99" s="2" t="s">
        <v>1042</v>
      </c>
      <c r="G99" s="6">
        <v>42700</v>
      </c>
      <c r="H99" s="43">
        <v>0.29166666666666669</v>
      </c>
      <c r="I99" s="2">
        <v>-27.416899999999998</v>
      </c>
      <c r="J99" s="2">
        <v>14.4514</v>
      </c>
      <c r="K99" s="37">
        <v>0.29166666666666669</v>
      </c>
      <c r="N99" s="6">
        <v>42700</v>
      </c>
      <c r="O99" s="43">
        <v>0.52430555555555558</v>
      </c>
      <c r="P99" s="28">
        <f t="shared" si="3"/>
        <v>0.2326388888888889</v>
      </c>
      <c r="Q99" s="6">
        <v>42700</v>
      </c>
      <c r="R99" s="6"/>
      <c r="S99" s="2">
        <v>-27.684699999999999</v>
      </c>
      <c r="T99" s="2">
        <v>14.65</v>
      </c>
      <c r="U99" s="2">
        <v>393</v>
      </c>
      <c r="W99" s="2" t="s">
        <v>964</v>
      </c>
      <c r="X99" s="2">
        <v>8</v>
      </c>
      <c r="Y99" s="2">
        <v>4</v>
      </c>
      <c r="Z99" s="2">
        <v>180</v>
      </c>
      <c r="AA99" s="2">
        <v>4</v>
      </c>
      <c r="AB99" s="2">
        <v>180</v>
      </c>
      <c r="AC99" s="2" t="s">
        <v>1080</v>
      </c>
      <c r="AD99" s="2" t="s">
        <v>966</v>
      </c>
      <c r="AE99" s="40" t="s">
        <v>968</v>
      </c>
      <c r="AG99" s="2" t="s">
        <v>1076</v>
      </c>
    </row>
    <row r="100" spans="1:33" x14ac:dyDescent="0.25">
      <c r="A100" s="3">
        <v>111</v>
      </c>
      <c r="B100" s="2" t="s">
        <v>1039</v>
      </c>
      <c r="C100" s="2">
        <v>25</v>
      </c>
      <c r="D100" s="2" t="str">
        <f t="shared" si="2"/>
        <v>SMAT5_25</v>
      </c>
      <c r="E100" s="2">
        <v>25</v>
      </c>
      <c r="F100" s="2" t="s">
        <v>1042</v>
      </c>
      <c r="G100" s="6">
        <v>42700</v>
      </c>
      <c r="H100" s="43">
        <v>0.57986111111111105</v>
      </c>
      <c r="I100" s="2">
        <v>-27.717500000000001</v>
      </c>
      <c r="J100" s="2">
        <v>14.684699999999999</v>
      </c>
      <c r="K100" s="37">
        <v>0.57986111111111105</v>
      </c>
      <c r="N100" s="6">
        <v>42700</v>
      </c>
      <c r="O100" s="43">
        <v>0.70138888888888884</v>
      </c>
      <c r="P100" s="28">
        <f t="shared" si="3"/>
        <v>0.12152777777777779</v>
      </c>
      <c r="Q100" s="6">
        <v>42700</v>
      </c>
      <c r="R100" s="6"/>
      <c r="S100" s="2">
        <v>-27.568100000000001</v>
      </c>
      <c r="T100" s="2">
        <v>14.6</v>
      </c>
      <c r="U100" s="2">
        <v>388</v>
      </c>
      <c r="W100" s="2" t="s">
        <v>964</v>
      </c>
      <c r="X100" s="2">
        <v>8</v>
      </c>
      <c r="Y100" s="2">
        <v>4</v>
      </c>
      <c r="Z100" s="2">
        <v>180</v>
      </c>
      <c r="AA100" s="2">
        <v>4</v>
      </c>
      <c r="AB100" s="2">
        <v>180</v>
      </c>
      <c r="AC100" s="2" t="s">
        <v>1080</v>
      </c>
      <c r="AD100" s="2" t="s">
        <v>966</v>
      </c>
      <c r="AE100" s="40" t="s">
        <v>968</v>
      </c>
      <c r="AG100" s="2" t="s">
        <v>1076</v>
      </c>
    </row>
    <row r="101" spans="1:33" x14ac:dyDescent="0.25">
      <c r="A101" s="3">
        <v>112</v>
      </c>
      <c r="B101" s="2" t="s">
        <v>1006</v>
      </c>
      <c r="C101" s="2">
        <v>1</v>
      </c>
      <c r="D101" s="2" t="str">
        <f t="shared" si="2"/>
        <v>SMAT6_1</v>
      </c>
      <c r="E101" s="2">
        <v>1</v>
      </c>
      <c r="F101" s="2" t="s">
        <v>1077</v>
      </c>
      <c r="G101" s="6">
        <v>42764</v>
      </c>
      <c r="H101" s="43">
        <v>0.46875</v>
      </c>
      <c r="I101" s="2">
        <v>-26.5839</v>
      </c>
      <c r="J101" s="2">
        <v>14.2347</v>
      </c>
      <c r="K101" s="37">
        <v>0.46875</v>
      </c>
      <c r="L101" s="37">
        <v>0.47430555555555554</v>
      </c>
      <c r="M101" s="37">
        <v>0.4826388888888889</v>
      </c>
      <c r="N101" s="6">
        <v>42764</v>
      </c>
      <c r="O101" s="43">
        <v>0.625</v>
      </c>
      <c r="P101" s="28">
        <f t="shared" si="3"/>
        <v>0.15625</v>
      </c>
      <c r="Q101" s="6">
        <v>42764</v>
      </c>
      <c r="R101" s="28">
        <v>0.64374999999999993</v>
      </c>
      <c r="S101" s="2">
        <v>-26.802499999999998</v>
      </c>
      <c r="T101" s="2">
        <v>14.267200000000001</v>
      </c>
      <c r="U101" s="2">
        <v>355</v>
      </c>
      <c r="W101" s="2" t="s">
        <v>964</v>
      </c>
      <c r="X101" s="2">
        <v>0</v>
      </c>
      <c r="Y101" s="2">
        <v>0</v>
      </c>
      <c r="Z101" s="2">
        <v>340</v>
      </c>
      <c r="AA101" s="2">
        <v>2</v>
      </c>
      <c r="AB101" s="2">
        <v>320</v>
      </c>
      <c r="AC101" s="2" t="s">
        <v>1081</v>
      </c>
      <c r="AD101" s="2" t="s">
        <v>966</v>
      </c>
      <c r="AE101" s="40" t="s">
        <v>968</v>
      </c>
      <c r="AF101" s="2" t="s">
        <v>966</v>
      </c>
      <c r="AG101" s="2" t="s">
        <v>1002</v>
      </c>
    </row>
    <row r="102" spans="1:33" x14ac:dyDescent="0.25">
      <c r="A102" s="3">
        <v>113</v>
      </c>
      <c r="B102" s="2" t="s">
        <v>1006</v>
      </c>
      <c r="C102" s="2">
        <v>2</v>
      </c>
      <c r="D102" s="2" t="str">
        <f t="shared" si="2"/>
        <v>SMAT6_2</v>
      </c>
      <c r="E102" s="2">
        <v>2</v>
      </c>
      <c r="F102" s="2" t="s">
        <v>1077</v>
      </c>
      <c r="G102" s="6">
        <v>42764</v>
      </c>
      <c r="H102" s="43">
        <v>0.69097222222222221</v>
      </c>
      <c r="I102" s="2">
        <v>-26.916899999999998</v>
      </c>
      <c r="J102" s="2">
        <v>14.1853</v>
      </c>
      <c r="K102" s="37">
        <v>0.69097222222222221</v>
      </c>
      <c r="N102" s="6">
        <v>42764</v>
      </c>
      <c r="O102" s="43">
        <v>0.875</v>
      </c>
      <c r="P102" s="28">
        <f t="shared" si="3"/>
        <v>0.18402777777777779</v>
      </c>
      <c r="Q102" s="6">
        <v>42764</v>
      </c>
      <c r="R102" s="6"/>
      <c r="S102" s="2">
        <v>-27.1358</v>
      </c>
      <c r="T102" s="2">
        <v>14.3353</v>
      </c>
      <c r="U102" s="2">
        <v>384</v>
      </c>
      <c r="W102" s="2" t="s">
        <v>964</v>
      </c>
      <c r="X102" s="2">
        <v>0</v>
      </c>
      <c r="Y102" s="2">
        <v>0</v>
      </c>
      <c r="AA102" s="2">
        <v>2</v>
      </c>
      <c r="AC102" s="2" t="s">
        <v>1081</v>
      </c>
      <c r="AD102" s="2" t="s">
        <v>966</v>
      </c>
      <c r="AE102" s="40" t="s">
        <v>1614</v>
      </c>
      <c r="AF102" s="2" t="s">
        <v>966</v>
      </c>
      <c r="AG102" s="2" t="s">
        <v>1076</v>
      </c>
    </row>
    <row r="103" spans="1:33" x14ac:dyDescent="0.25">
      <c r="A103" s="3">
        <v>114</v>
      </c>
      <c r="B103" s="2" t="s">
        <v>1006</v>
      </c>
      <c r="C103" s="2">
        <v>3</v>
      </c>
      <c r="D103" s="2" t="str">
        <f t="shared" si="2"/>
        <v>SMAT6_3</v>
      </c>
      <c r="E103" s="2">
        <v>3</v>
      </c>
      <c r="F103" s="2" t="s">
        <v>1077</v>
      </c>
      <c r="G103" s="6">
        <v>42764</v>
      </c>
      <c r="H103" s="43">
        <v>0.93402777777777779</v>
      </c>
      <c r="I103" s="2">
        <v>-27.218299999999999</v>
      </c>
      <c r="J103" s="2">
        <v>14.3</v>
      </c>
      <c r="K103" s="37">
        <v>0.93402777777777779</v>
      </c>
      <c r="N103" s="6">
        <v>42764</v>
      </c>
      <c r="O103" s="43">
        <v>0.14583333333333334</v>
      </c>
      <c r="P103" s="28">
        <f t="shared" si="3"/>
        <v>-0.78819444444444442</v>
      </c>
      <c r="Q103" s="6">
        <v>42764</v>
      </c>
      <c r="R103" s="6"/>
      <c r="S103" s="2">
        <v>-27.468900000000001</v>
      </c>
      <c r="T103" s="2">
        <v>14.4686</v>
      </c>
      <c r="U103" s="2">
        <v>403</v>
      </c>
      <c r="W103" s="2" t="s">
        <v>964</v>
      </c>
      <c r="X103" s="2">
        <v>0</v>
      </c>
      <c r="Y103" s="2">
        <v>0</v>
      </c>
      <c r="AA103" s="2">
        <v>0</v>
      </c>
      <c r="AC103" s="2" t="s">
        <v>1081</v>
      </c>
      <c r="AD103" s="2" t="s">
        <v>966</v>
      </c>
      <c r="AE103" s="40" t="s">
        <v>968</v>
      </c>
      <c r="AG103" s="2" t="s">
        <v>1076</v>
      </c>
    </row>
    <row r="104" spans="1:33" x14ac:dyDescent="0.25">
      <c r="A104" s="3">
        <v>115</v>
      </c>
      <c r="B104" s="2" t="s">
        <v>1006</v>
      </c>
      <c r="C104" s="2">
        <v>4</v>
      </c>
      <c r="D104" s="2" t="str">
        <f t="shared" si="2"/>
        <v>SMAT6_4</v>
      </c>
      <c r="E104" s="2">
        <v>4</v>
      </c>
      <c r="F104" s="2" t="s">
        <v>1077</v>
      </c>
      <c r="G104" s="6">
        <v>42765</v>
      </c>
      <c r="H104" s="43">
        <v>0.30555555555555552</v>
      </c>
      <c r="I104" s="2">
        <v>-27.783300000000001</v>
      </c>
      <c r="J104" s="2">
        <v>14.783899999999999</v>
      </c>
      <c r="K104" s="37">
        <v>0.30555555555555552</v>
      </c>
      <c r="L104" s="37">
        <v>0.31319444444444444</v>
      </c>
      <c r="M104" s="37">
        <v>0.32083333333333336</v>
      </c>
      <c r="N104" s="6">
        <v>42765</v>
      </c>
      <c r="O104" s="43">
        <v>0.51250000000000007</v>
      </c>
      <c r="P104" s="28">
        <f t="shared" si="3"/>
        <v>0.20694444444444454</v>
      </c>
      <c r="Q104" s="6">
        <v>42765</v>
      </c>
      <c r="R104" s="28">
        <v>0.53055555555555556</v>
      </c>
      <c r="S104" s="2">
        <v>-27.552499999999998</v>
      </c>
      <c r="T104" s="2">
        <v>14.585599999999999</v>
      </c>
      <c r="U104" s="2">
        <v>392</v>
      </c>
      <c r="W104" s="2" t="s">
        <v>964</v>
      </c>
      <c r="X104" s="2">
        <v>0</v>
      </c>
      <c r="Y104" s="2">
        <v>2</v>
      </c>
      <c r="Z104" s="2">
        <v>180</v>
      </c>
      <c r="AA104" s="2">
        <v>2</v>
      </c>
      <c r="AB104" s="2">
        <v>170</v>
      </c>
      <c r="AC104" s="2" t="s">
        <v>1082</v>
      </c>
      <c r="AD104" s="2" t="s">
        <v>966</v>
      </c>
      <c r="AE104" s="40" t="s">
        <v>968</v>
      </c>
      <c r="AF104" s="2" t="s">
        <v>966</v>
      </c>
    </row>
    <row r="105" spans="1:33" x14ac:dyDescent="0.25">
      <c r="A105" s="3">
        <v>116</v>
      </c>
      <c r="B105" s="2" t="s">
        <v>1006</v>
      </c>
      <c r="C105" s="2">
        <v>5</v>
      </c>
      <c r="D105" s="2" t="str">
        <f t="shared" si="2"/>
        <v>SMAT6_5</v>
      </c>
      <c r="E105" s="2">
        <v>5</v>
      </c>
      <c r="F105" s="2" t="s">
        <v>1077</v>
      </c>
      <c r="G105" s="6">
        <v>42765</v>
      </c>
      <c r="H105" s="43">
        <v>0.54791666666666672</v>
      </c>
      <c r="I105" s="2">
        <v>-27.8522</v>
      </c>
      <c r="J105" s="2">
        <v>14.651400000000001</v>
      </c>
      <c r="K105" s="37">
        <v>0.54791666666666672</v>
      </c>
      <c r="L105" s="37">
        <v>0.55277777777777781</v>
      </c>
      <c r="M105" s="37">
        <v>0.56041666666666667</v>
      </c>
      <c r="N105" s="6">
        <v>42765</v>
      </c>
      <c r="O105" s="43">
        <v>0.70833333333333337</v>
      </c>
      <c r="P105" s="28">
        <f t="shared" si="3"/>
        <v>0.16041666666666665</v>
      </c>
      <c r="Q105" s="6">
        <v>42765</v>
      </c>
      <c r="R105" s="6"/>
      <c r="S105" s="2">
        <v>-27.561199999999999</v>
      </c>
      <c r="T105" s="2">
        <v>14.6356</v>
      </c>
      <c r="U105" s="2">
        <v>348</v>
      </c>
      <c r="W105" s="2" t="s">
        <v>964</v>
      </c>
      <c r="X105" s="2">
        <v>0</v>
      </c>
      <c r="Y105" s="2">
        <v>0</v>
      </c>
      <c r="Z105" s="2">
        <v>340</v>
      </c>
      <c r="AA105" s="2">
        <v>2</v>
      </c>
      <c r="AB105" s="2">
        <v>310</v>
      </c>
      <c r="AC105" s="2" t="s">
        <v>1082</v>
      </c>
      <c r="AD105" s="2" t="s">
        <v>966</v>
      </c>
      <c r="AE105" s="40" t="s">
        <v>1614</v>
      </c>
      <c r="AF105" s="2" t="s">
        <v>966</v>
      </c>
      <c r="AG105" s="2" t="s">
        <v>1167</v>
      </c>
    </row>
    <row r="106" spans="1:33" x14ac:dyDescent="0.25">
      <c r="A106" s="3">
        <v>117</v>
      </c>
      <c r="B106" s="2" t="s">
        <v>1006</v>
      </c>
      <c r="C106" s="2">
        <v>6</v>
      </c>
      <c r="D106" s="2" t="str">
        <f t="shared" si="2"/>
        <v>SMAT6_6</v>
      </c>
      <c r="E106" s="2">
        <v>6</v>
      </c>
      <c r="F106" s="2" t="s">
        <v>1077</v>
      </c>
      <c r="G106" s="6">
        <v>42765</v>
      </c>
      <c r="H106" s="43">
        <v>0.86111111111111116</v>
      </c>
      <c r="I106" s="2">
        <v>-27.1342</v>
      </c>
      <c r="J106" s="2">
        <v>14.333600000000001</v>
      </c>
      <c r="K106" s="37">
        <v>0.86111111111111116</v>
      </c>
      <c r="N106" s="6">
        <v>42765</v>
      </c>
      <c r="O106" s="43">
        <v>8.3333333333333329E-2</v>
      </c>
      <c r="P106" s="28">
        <f t="shared" si="3"/>
        <v>-0.77777777777777779</v>
      </c>
      <c r="Q106" s="6">
        <v>42766</v>
      </c>
      <c r="R106" s="6"/>
      <c r="S106" s="2">
        <v>-26.868300000000001</v>
      </c>
      <c r="T106" s="2">
        <v>14.168900000000001</v>
      </c>
      <c r="U106" s="2">
        <v>384</v>
      </c>
      <c r="W106" s="2" t="s">
        <v>964</v>
      </c>
      <c r="X106" s="2">
        <v>0</v>
      </c>
      <c r="Z106" s="2">
        <v>135</v>
      </c>
      <c r="AC106" s="2" t="s">
        <v>1082</v>
      </c>
      <c r="AD106" s="2" t="s">
        <v>966</v>
      </c>
      <c r="AE106" s="40" t="s">
        <v>968</v>
      </c>
      <c r="AG106" s="2" t="s">
        <v>1173</v>
      </c>
    </row>
    <row r="107" spans="1:33" x14ac:dyDescent="0.25">
      <c r="A107" s="3">
        <v>118</v>
      </c>
      <c r="B107" s="2" t="s">
        <v>1006</v>
      </c>
      <c r="C107" s="2">
        <v>7</v>
      </c>
      <c r="D107" s="2" t="str">
        <f t="shared" si="2"/>
        <v>SMAT6_7</v>
      </c>
      <c r="E107" s="2">
        <v>7</v>
      </c>
      <c r="F107" s="2" t="s">
        <v>1077</v>
      </c>
      <c r="G107" s="6">
        <v>42766</v>
      </c>
      <c r="H107" s="43">
        <v>0.32291666666666669</v>
      </c>
      <c r="I107" s="2">
        <v>-27.533899999999999</v>
      </c>
      <c r="J107" s="2">
        <v>14.6</v>
      </c>
      <c r="K107" s="37">
        <v>0.32291666666666669</v>
      </c>
      <c r="L107" s="37">
        <v>0.32777777777777778</v>
      </c>
      <c r="M107" s="37">
        <v>0.34375</v>
      </c>
      <c r="N107" s="6">
        <v>42766</v>
      </c>
      <c r="O107" s="43">
        <v>0.4513888888888889</v>
      </c>
      <c r="P107" s="28">
        <f t="shared" si="3"/>
        <v>0.12847222222222221</v>
      </c>
      <c r="Q107" s="6">
        <v>42766</v>
      </c>
      <c r="R107" s="28">
        <v>0.42986111111111108</v>
      </c>
      <c r="S107" s="2">
        <v>-27.6844</v>
      </c>
      <c r="T107" s="2">
        <v>14.702199999999999</v>
      </c>
      <c r="U107" s="2">
        <v>368</v>
      </c>
      <c r="W107" s="2" t="s">
        <v>964</v>
      </c>
      <c r="X107" s="2">
        <v>0</v>
      </c>
      <c r="Y107" s="2">
        <v>2</v>
      </c>
      <c r="Z107" s="2">
        <v>30</v>
      </c>
      <c r="AA107" s="2">
        <v>3</v>
      </c>
      <c r="AB107" s="2">
        <v>310</v>
      </c>
      <c r="AC107" s="2" t="s">
        <v>1082</v>
      </c>
      <c r="AD107" s="2" t="s">
        <v>966</v>
      </c>
      <c r="AE107" s="40" t="s">
        <v>1614</v>
      </c>
      <c r="AF107" s="2" t="s">
        <v>966</v>
      </c>
    </row>
    <row r="108" spans="1:33" x14ac:dyDescent="0.25">
      <c r="A108" s="3">
        <v>119</v>
      </c>
      <c r="B108" s="2" t="s">
        <v>1006</v>
      </c>
      <c r="C108" s="2">
        <v>8</v>
      </c>
      <c r="D108" s="2" t="str">
        <f t="shared" si="2"/>
        <v>SMAT6_8</v>
      </c>
      <c r="E108" s="2">
        <v>8</v>
      </c>
      <c r="F108" s="2" t="s">
        <v>1077</v>
      </c>
      <c r="G108" s="6">
        <v>42766</v>
      </c>
      <c r="H108" s="43">
        <v>0.49652777777777773</v>
      </c>
      <c r="I108" s="2">
        <v>-27.668600000000001</v>
      </c>
      <c r="J108" s="2">
        <v>14.651400000000001</v>
      </c>
      <c r="K108" s="37">
        <v>0.49652777777777773</v>
      </c>
      <c r="N108" s="6">
        <v>42766</v>
      </c>
      <c r="O108" s="43">
        <v>0.66666666666666663</v>
      </c>
      <c r="P108" s="28">
        <f t="shared" si="3"/>
        <v>0.1701388888888889</v>
      </c>
      <c r="Q108" s="6">
        <v>42766</v>
      </c>
      <c r="R108" s="6"/>
      <c r="S108" s="2">
        <v>-27.45</v>
      </c>
      <c r="T108" s="2">
        <v>14.5014</v>
      </c>
      <c r="U108" s="2">
        <v>381</v>
      </c>
      <c r="W108" s="2" t="s">
        <v>964</v>
      </c>
      <c r="X108" s="2">
        <v>4</v>
      </c>
      <c r="Y108" s="2">
        <v>2</v>
      </c>
      <c r="Z108" s="2">
        <v>135</v>
      </c>
      <c r="AA108" s="2">
        <v>3</v>
      </c>
      <c r="AC108" s="2" t="s">
        <v>1082</v>
      </c>
      <c r="AD108" s="2" t="s">
        <v>966</v>
      </c>
      <c r="AE108" s="40" t="s">
        <v>968</v>
      </c>
      <c r="AG108" s="2" t="s">
        <v>1168</v>
      </c>
    </row>
    <row r="109" spans="1:33" x14ac:dyDescent="0.25">
      <c r="A109" s="3">
        <v>120</v>
      </c>
      <c r="B109" s="2" t="s">
        <v>1006</v>
      </c>
      <c r="C109" s="2">
        <v>9</v>
      </c>
      <c r="D109" s="2" t="str">
        <f t="shared" si="2"/>
        <v>SMAT6_9</v>
      </c>
      <c r="E109" s="2">
        <v>9</v>
      </c>
      <c r="F109" s="2" t="s">
        <v>1077</v>
      </c>
      <c r="G109" s="6">
        <v>42766</v>
      </c>
      <c r="H109" s="43">
        <v>0.73611111111111116</v>
      </c>
      <c r="I109" s="2">
        <v>-27.284199999999998</v>
      </c>
      <c r="J109" s="2">
        <v>14.4183</v>
      </c>
      <c r="K109" s="37">
        <v>0.73611111111111116</v>
      </c>
      <c r="N109" s="6">
        <v>42766</v>
      </c>
      <c r="O109" s="43">
        <v>0</v>
      </c>
      <c r="P109" s="28">
        <f t="shared" si="3"/>
        <v>-0.73611111111111116</v>
      </c>
      <c r="Q109" s="6">
        <v>42767</v>
      </c>
      <c r="R109" s="6"/>
      <c r="S109" s="2">
        <v>-26.983599999999999</v>
      </c>
      <c r="T109" s="2">
        <v>14.217499999999999</v>
      </c>
      <c r="U109" s="2">
        <v>386</v>
      </c>
      <c r="W109" s="2" t="s">
        <v>964</v>
      </c>
      <c r="X109" s="2">
        <v>4</v>
      </c>
      <c r="Y109" s="2">
        <v>2</v>
      </c>
      <c r="Z109" s="2">
        <v>135</v>
      </c>
      <c r="AA109" s="2">
        <v>3</v>
      </c>
      <c r="AC109" s="2" t="s">
        <v>1082</v>
      </c>
      <c r="AD109" s="2" t="s">
        <v>966</v>
      </c>
      <c r="AE109" s="40" t="s">
        <v>968</v>
      </c>
      <c r="AG109" s="2" t="s">
        <v>1168</v>
      </c>
    </row>
    <row r="110" spans="1:33" x14ac:dyDescent="0.25">
      <c r="A110" s="3">
        <v>121</v>
      </c>
      <c r="B110" s="2" t="s">
        <v>1006</v>
      </c>
      <c r="C110" s="2">
        <v>10</v>
      </c>
      <c r="D110" s="2" t="str">
        <f t="shared" si="2"/>
        <v>SMAT6_10</v>
      </c>
      <c r="E110" s="2">
        <v>10</v>
      </c>
      <c r="F110" s="2" t="s">
        <v>1077</v>
      </c>
      <c r="G110" s="6">
        <v>42767</v>
      </c>
      <c r="H110" s="43">
        <v>6.25E-2</v>
      </c>
      <c r="I110" s="2">
        <v>-27.018899999999999</v>
      </c>
      <c r="J110" s="2">
        <v>14.25</v>
      </c>
      <c r="K110" s="37">
        <v>6.25E-2</v>
      </c>
      <c r="N110" s="6">
        <v>42767</v>
      </c>
      <c r="O110" s="43">
        <v>0.2638888888888889</v>
      </c>
      <c r="P110" s="28">
        <f t="shared" si="3"/>
        <v>0.2013888888888889</v>
      </c>
      <c r="Q110" s="6">
        <v>42767</v>
      </c>
      <c r="R110" s="6"/>
      <c r="S110" s="2">
        <v>-26.769200000000001</v>
      </c>
      <c r="T110" s="2">
        <v>14.133599999999999</v>
      </c>
      <c r="U110" s="2">
        <v>386</v>
      </c>
      <c r="W110" s="2" t="s">
        <v>964</v>
      </c>
      <c r="X110" s="2">
        <v>4</v>
      </c>
      <c r="Y110" s="2">
        <v>4</v>
      </c>
      <c r="Z110" s="2">
        <v>135</v>
      </c>
      <c r="AA110" s="2">
        <v>4</v>
      </c>
      <c r="AC110" s="2" t="s">
        <v>1082</v>
      </c>
      <c r="AD110" s="2" t="s">
        <v>966</v>
      </c>
      <c r="AE110" s="40" t="s">
        <v>968</v>
      </c>
      <c r="AG110" s="2" t="s">
        <v>1168</v>
      </c>
    </row>
    <row r="111" spans="1:33" x14ac:dyDescent="0.25">
      <c r="A111" s="3">
        <v>122</v>
      </c>
      <c r="B111" s="2" t="s">
        <v>1006</v>
      </c>
      <c r="C111" s="2">
        <v>11</v>
      </c>
      <c r="D111" s="2" t="str">
        <f t="shared" si="2"/>
        <v>SMAT6_11</v>
      </c>
      <c r="E111" s="2">
        <v>11</v>
      </c>
      <c r="F111" s="2" t="s">
        <v>1077</v>
      </c>
      <c r="G111" s="6">
        <v>42767</v>
      </c>
      <c r="H111" s="43">
        <v>0.31944444444444448</v>
      </c>
      <c r="I111" s="2">
        <v>-26.8508</v>
      </c>
      <c r="J111" s="2">
        <v>14.1189</v>
      </c>
      <c r="K111" s="37">
        <v>0.31944444444444448</v>
      </c>
      <c r="N111" s="6">
        <v>42767</v>
      </c>
      <c r="O111" s="43">
        <v>0.52013888888888882</v>
      </c>
      <c r="P111" s="28">
        <f t="shared" si="3"/>
        <v>0.20069444444444434</v>
      </c>
      <c r="Q111" s="6">
        <v>42767</v>
      </c>
      <c r="R111" s="28">
        <v>0.53611111111111109</v>
      </c>
      <c r="S111" s="2">
        <v>-27.084399999999999</v>
      </c>
      <c r="T111" s="2">
        <v>14.2356</v>
      </c>
      <c r="U111" s="2">
        <v>392</v>
      </c>
      <c r="W111" s="2" t="s">
        <v>965</v>
      </c>
      <c r="X111" s="2">
        <v>4</v>
      </c>
      <c r="Y111" s="2">
        <v>4</v>
      </c>
      <c r="Z111" s="2">
        <v>0</v>
      </c>
      <c r="AA111" s="2">
        <v>4</v>
      </c>
      <c r="AB111" s="2">
        <v>40</v>
      </c>
      <c r="AC111" s="2" t="s">
        <v>1082</v>
      </c>
      <c r="AD111" s="2" t="s">
        <v>966</v>
      </c>
      <c r="AE111" s="40"/>
      <c r="AG111" s="2" t="s">
        <v>1086</v>
      </c>
    </row>
    <row r="112" spans="1:33" x14ac:dyDescent="0.25">
      <c r="A112" s="3">
        <v>123</v>
      </c>
      <c r="B112" s="2" t="s">
        <v>1006</v>
      </c>
      <c r="C112" s="2">
        <v>12</v>
      </c>
      <c r="D112" s="2" t="str">
        <f t="shared" si="2"/>
        <v>SMAT6_12</v>
      </c>
      <c r="E112" s="2">
        <v>12</v>
      </c>
      <c r="F112" s="2" t="s">
        <v>1077</v>
      </c>
      <c r="G112" s="6">
        <v>42767</v>
      </c>
      <c r="H112" s="43">
        <v>0.55625000000000002</v>
      </c>
      <c r="I112" s="2">
        <v>-27.085799999999999</v>
      </c>
      <c r="J112" s="2">
        <v>14.3017</v>
      </c>
      <c r="K112" s="37">
        <v>0.55625000000000002</v>
      </c>
      <c r="L112" s="37">
        <v>0.56041666666666667</v>
      </c>
      <c r="M112" s="37">
        <v>0.56666666666666665</v>
      </c>
      <c r="N112" s="6">
        <v>42767</v>
      </c>
      <c r="O112" s="43">
        <v>0.78194444444444444</v>
      </c>
      <c r="P112" s="28">
        <f t="shared" si="3"/>
        <v>0.22569444444444442</v>
      </c>
      <c r="Q112" s="6">
        <v>42767</v>
      </c>
      <c r="R112" s="28">
        <v>0.79999999999999993</v>
      </c>
      <c r="S112" s="2">
        <v>-26.851400000000002</v>
      </c>
      <c r="T112" s="2">
        <v>14.15</v>
      </c>
      <c r="U112" s="2">
        <v>384</v>
      </c>
      <c r="W112" s="2" t="s">
        <v>965</v>
      </c>
      <c r="X112" s="2">
        <v>4</v>
      </c>
      <c r="Y112" s="2">
        <v>4</v>
      </c>
      <c r="Z112" s="2">
        <v>180</v>
      </c>
      <c r="AA112" s="2">
        <v>4</v>
      </c>
      <c r="AB112" s="2">
        <v>220</v>
      </c>
      <c r="AC112" s="2" t="s">
        <v>1082</v>
      </c>
      <c r="AD112" s="2" t="s">
        <v>966</v>
      </c>
      <c r="AE112" s="40" t="s">
        <v>1614</v>
      </c>
    </row>
    <row r="113" spans="1:33" x14ac:dyDescent="0.25">
      <c r="A113" s="3">
        <v>124</v>
      </c>
      <c r="B113" s="2" t="s">
        <v>1006</v>
      </c>
      <c r="C113" s="2">
        <v>13</v>
      </c>
      <c r="D113" s="2" t="str">
        <f t="shared" si="2"/>
        <v>SMAT6_13</v>
      </c>
      <c r="E113" s="2">
        <v>13</v>
      </c>
      <c r="F113" s="2" t="s">
        <v>1077</v>
      </c>
      <c r="G113" s="6">
        <v>42767</v>
      </c>
      <c r="H113" s="43">
        <v>0.94097222222222221</v>
      </c>
      <c r="I113" s="2">
        <v>-27.219200000000001</v>
      </c>
      <c r="J113" s="2">
        <v>14.351100000000001</v>
      </c>
      <c r="K113" s="37">
        <v>0.94097222222222221</v>
      </c>
      <c r="N113" s="6">
        <v>42737</v>
      </c>
      <c r="O113" s="43">
        <v>0.15972222222222224</v>
      </c>
      <c r="P113" s="28">
        <f t="shared" si="3"/>
        <v>-0.78125</v>
      </c>
      <c r="Q113" s="6">
        <v>42768</v>
      </c>
      <c r="R113" s="6"/>
      <c r="S113" s="2">
        <v>-26.9833</v>
      </c>
      <c r="T113" s="2">
        <v>14.1686</v>
      </c>
      <c r="U113" s="2">
        <v>393</v>
      </c>
      <c r="W113" s="2" t="s">
        <v>965</v>
      </c>
      <c r="X113" s="2">
        <v>4</v>
      </c>
      <c r="Y113" s="2">
        <v>4</v>
      </c>
      <c r="AC113" s="2" t="s">
        <v>1082</v>
      </c>
      <c r="AD113" s="2" t="s">
        <v>966</v>
      </c>
      <c r="AE113" s="40" t="s">
        <v>968</v>
      </c>
      <c r="AG113" s="2" t="s">
        <v>1168</v>
      </c>
    </row>
    <row r="114" spans="1:33" x14ac:dyDescent="0.25">
      <c r="A114" s="3">
        <v>125</v>
      </c>
      <c r="B114" s="2" t="s">
        <v>1006</v>
      </c>
      <c r="C114" s="2">
        <v>14</v>
      </c>
      <c r="D114" s="2" t="str">
        <f t="shared" si="2"/>
        <v>SMAT6_14</v>
      </c>
      <c r="E114" s="2">
        <v>14</v>
      </c>
      <c r="F114" s="2" t="s">
        <v>1077</v>
      </c>
      <c r="G114" s="6">
        <v>42768</v>
      </c>
      <c r="H114" s="43">
        <v>0.23611111111111113</v>
      </c>
      <c r="I114" s="2">
        <v>-27.018899999999999</v>
      </c>
      <c r="J114" s="2">
        <v>14.2186</v>
      </c>
      <c r="K114" s="37">
        <v>0.23611111111111113</v>
      </c>
      <c r="N114" s="6">
        <v>42737</v>
      </c>
      <c r="O114" s="43">
        <v>0.44861111111111113</v>
      </c>
      <c r="P114" s="28">
        <f t="shared" si="3"/>
        <v>0.21249999999999999</v>
      </c>
      <c r="Q114" s="6">
        <v>42768</v>
      </c>
      <c r="R114" s="28">
        <v>0.46875</v>
      </c>
      <c r="S114" s="2">
        <v>-26.751100000000001</v>
      </c>
      <c r="T114" s="2">
        <v>14.1</v>
      </c>
      <c r="U114" s="2">
        <v>292</v>
      </c>
      <c r="W114" s="2" t="s">
        <v>964</v>
      </c>
      <c r="X114" s="2">
        <v>4</v>
      </c>
      <c r="Y114" s="2">
        <v>4</v>
      </c>
      <c r="Z114" s="2">
        <v>155</v>
      </c>
      <c r="AA114" s="2">
        <v>4</v>
      </c>
      <c r="AB114" s="2">
        <v>170</v>
      </c>
      <c r="AC114" s="2" t="s">
        <v>1082</v>
      </c>
      <c r="AD114" s="2" t="s">
        <v>966</v>
      </c>
      <c r="AE114" s="40"/>
      <c r="AF114" s="2" t="s">
        <v>966</v>
      </c>
      <c r="AG114" s="2" t="s">
        <v>1086</v>
      </c>
    </row>
    <row r="115" spans="1:33" x14ac:dyDescent="0.25">
      <c r="A115" s="3">
        <v>126</v>
      </c>
      <c r="B115" s="2" t="s">
        <v>1006</v>
      </c>
      <c r="C115" s="2">
        <v>15</v>
      </c>
      <c r="D115" s="2" t="str">
        <f t="shared" si="2"/>
        <v>SMAT6_15</v>
      </c>
      <c r="E115" s="2">
        <v>15</v>
      </c>
      <c r="F115" s="2" t="s">
        <v>1077</v>
      </c>
      <c r="G115" s="6">
        <v>42768</v>
      </c>
      <c r="H115" s="43">
        <v>0.50694444444444442</v>
      </c>
      <c r="I115" s="2">
        <v>-26.666899999999998</v>
      </c>
      <c r="J115" s="2">
        <v>14.1172</v>
      </c>
      <c r="K115" s="37">
        <v>0.50694444444444442</v>
      </c>
      <c r="N115" s="6">
        <v>42768</v>
      </c>
      <c r="O115" s="43">
        <v>0.71875</v>
      </c>
      <c r="P115" s="28">
        <f t="shared" si="3"/>
        <v>0.21180555555555558</v>
      </c>
      <c r="Q115" s="6">
        <v>42768</v>
      </c>
      <c r="R115" s="6"/>
      <c r="S115" s="2">
        <v>-26.4175</v>
      </c>
      <c r="T115" s="2">
        <v>13.967499999999999</v>
      </c>
      <c r="U115" s="2">
        <v>286</v>
      </c>
      <c r="W115" s="2" t="s">
        <v>964</v>
      </c>
      <c r="X115" s="2">
        <v>0</v>
      </c>
      <c r="Y115" s="2">
        <v>4</v>
      </c>
      <c r="Z115" s="2">
        <v>135</v>
      </c>
      <c r="AA115" s="2">
        <v>4</v>
      </c>
      <c r="AC115" s="2" t="s">
        <v>1082</v>
      </c>
      <c r="AD115" s="2" t="s">
        <v>966</v>
      </c>
      <c r="AE115" s="40" t="s">
        <v>968</v>
      </c>
      <c r="AG115" s="2" t="s">
        <v>1076</v>
      </c>
    </row>
    <row r="116" spans="1:33" x14ac:dyDescent="0.25">
      <c r="A116" s="3">
        <v>127</v>
      </c>
      <c r="B116" s="2" t="s">
        <v>1006</v>
      </c>
      <c r="C116" s="2">
        <v>16</v>
      </c>
      <c r="D116" s="2" t="str">
        <f t="shared" si="2"/>
        <v>SMAT6_16</v>
      </c>
      <c r="E116" s="2">
        <v>16</v>
      </c>
      <c r="F116" s="2" t="s">
        <v>1077</v>
      </c>
      <c r="G116" s="6">
        <v>42769</v>
      </c>
      <c r="H116" s="43">
        <v>0.30555555555555552</v>
      </c>
      <c r="I116" s="2">
        <v>-27.718599999999999</v>
      </c>
      <c r="J116" s="2">
        <v>14.783300000000001</v>
      </c>
      <c r="K116" s="37">
        <v>0.30555555555555552</v>
      </c>
      <c r="N116" s="6">
        <v>42769</v>
      </c>
      <c r="O116" s="43">
        <v>0.45</v>
      </c>
      <c r="P116" s="28">
        <f t="shared" si="3"/>
        <v>0.14444444444444449</v>
      </c>
      <c r="Q116" s="6">
        <v>42769</v>
      </c>
      <c r="R116" s="28">
        <v>0.47222222222222227</v>
      </c>
      <c r="S116" s="2">
        <v>-27.718599999999999</v>
      </c>
      <c r="T116" s="2">
        <v>14.783300000000001</v>
      </c>
      <c r="U116" s="2">
        <v>370</v>
      </c>
      <c r="W116" s="2" t="s">
        <v>965</v>
      </c>
      <c r="X116" s="2">
        <v>8</v>
      </c>
      <c r="Y116" s="2">
        <v>4</v>
      </c>
      <c r="Z116" s="2">
        <v>0</v>
      </c>
      <c r="AA116" s="2">
        <v>4</v>
      </c>
      <c r="AB116" s="2">
        <v>330</v>
      </c>
      <c r="AC116" s="2" t="s">
        <v>1083</v>
      </c>
      <c r="AD116" s="2" t="s">
        <v>966</v>
      </c>
      <c r="AE116" s="40" t="s">
        <v>968</v>
      </c>
      <c r="AF116" s="2" t="s">
        <v>966</v>
      </c>
      <c r="AG116" s="2" t="s">
        <v>1076</v>
      </c>
    </row>
    <row r="117" spans="1:33" x14ac:dyDescent="0.25">
      <c r="A117" s="3">
        <v>128</v>
      </c>
      <c r="B117" s="2" t="s">
        <v>1006</v>
      </c>
      <c r="C117" s="2">
        <v>17</v>
      </c>
      <c r="D117" s="2" t="str">
        <f t="shared" si="2"/>
        <v>SMAT6_17</v>
      </c>
      <c r="E117" s="2">
        <v>17</v>
      </c>
      <c r="F117" s="2" t="s">
        <v>1077</v>
      </c>
      <c r="G117" s="6">
        <v>42769</v>
      </c>
      <c r="H117" s="43">
        <v>0.49027777777777781</v>
      </c>
      <c r="I117" s="2">
        <v>-27.5853</v>
      </c>
      <c r="J117" s="2">
        <v>14.6839</v>
      </c>
      <c r="K117" s="37">
        <v>0.49027777777777781</v>
      </c>
      <c r="L117" s="37">
        <v>0.49791666666666662</v>
      </c>
      <c r="M117" s="37">
        <v>0.50277777777777777</v>
      </c>
      <c r="N117" s="6">
        <v>42769</v>
      </c>
      <c r="O117" s="43">
        <v>0.67152777777777783</v>
      </c>
      <c r="P117" s="28">
        <f t="shared" si="3"/>
        <v>0.18125000000000002</v>
      </c>
      <c r="Q117" s="6">
        <v>42769</v>
      </c>
      <c r="R117" s="28">
        <v>0.69166666666666676</v>
      </c>
      <c r="S117" s="2">
        <v>-27.800799999999999</v>
      </c>
      <c r="T117" s="2">
        <v>14.8025</v>
      </c>
      <c r="U117" s="2">
        <v>293</v>
      </c>
      <c r="W117" s="2" t="s">
        <v>964</v>
      </c>
      <c r="X117" s="2">
        <v>4</v>
      </c>
      <c r="Y117" s="2">
        <v>4</v>
      </c>
      <c r="Z117" s="2">
        <v>0</v>
      </c>
      <c r="AA117" s="2">
        <v>4</v>
      </c>
      <c r="AB117" s="2">
        <v>270</v>
      </c>
      <c r="AC117" s="2" t="s">
        <v>1083</v>
      </c>
      <c r="AD117" s="2" t="s">
        <v>966</v>
      </c>
      <c r="AE117" s="40" t="s">
        <v>968</v>
      </c>
      <c r="AF117" s="2" t="s">
        <v>966</v>
      </c>
    </row>
    <row r="118" spans="1:33" x14ac:dyDescent="0.25">
      <c r="A118" s="3">
        <v>129</v>
      </c>
      <c r="B118" s="2" t="s">
        <v>1006</v>
      </c>
      <c r="C118" s="2">
        <v>18</v>
      </c>
      <c r="D118" s="2" t="str">
        <f t="shared" ref="D118:D145" si="4">CONCATENATE(B118,"_",C118)</f>
        <v>SMAT6_18</v>
      </c>
      <c r="E118" s="2">
        <v>18</v>
      </c>
      <c r="F118" s="2" t="s">
        <v>1077</v>
      </c>
      <c r="G118" s="6">
        <v>42769</v>
      </c>
      <c r="H118" s="43">
        <v>0.75902777777777775</v>
      </c>
      <c r="I118" s="2">
        <v>-27.652200000000001</v>
      </c>
      <c r="J118" s="2">
        <v>14.5692</v>
      </c>
      <c r="K118" s="37">
        <v>0.75902777777777775</v>
      </c>
      <c r="L118" s="37">
        <v>0.76041666666666663</v>
      </c>
      <c r="M118" s="37">
        <v>0.76736111111111116</v>
      </c>
      <c r="N118" s="6">
        <v>42769</v>
      </c>
      <c r="O118" s="43">
        <v>6.9444444444444434E-2</v>
      </c>
      <c r="P118" s="28">
        <f t="shared" si="3"/>
        <v>-0.68958333333333333</v>
      </c>
      <c r="Q118" s="6">
        <v>42769</v>
      </c>
      <c r="R118" s="6"/>
      <c r="S118" s="2">
        <v>-27.335599999999999</v>
      </c>
      <c r="T118" s="2">
        <v>14.351900000000001</v>
      </c>
      <c r="U118" s="2">
        <v>410</v>
      </c>
      <c r="W118" s="2" t="s">
        <v>964</v>
      </c>
      <c r="X118" s="2">
        <v>4</v>
      </c>
      <c r="Y118" s="2">
        <v>4</v>
      </c>
      <c r="Z118" s="2">
        <v>180</v>
      </c>
      <c r="AA118" s="2">
        <v>4</v>
      </c>
      <c r="AC118" s="2" t="s">
        <v>1083</v>
      </c>
      <c r="AD118" s="2" t="s">
        <v>966</v>
      </c>
      <c r="AE118" s="40" t="s">
        <v>1614</v>
      </c>
      <c r="AG118" s="2" t="s">
        <v>1174</v>
      </c>
    </row>
    <row r="119" spans="1:33" x14ac:dyDescent="0.25">
      <c r="A119" s="3">
        <v>130</v>
      </c>
      <c r="B119" s="2" t="s">
        <v>1006</v>
      </c>
      <c r="C119" s="2">
        <v>19</v>
      </c>
      <c r="D119" s="2" t="str">
        <f t="shared" si="4"/>
        <v>SMAT6_19</v>
      </c>
      <c r="E119" s="2">
        <v>19</v>
      </c>
      <c r="F119" s="2" t="s">
        <v>1077</v>
      </c>
      <c r="G119" s="6">
        <v>42770</v>
      </c>
      <c r="H119" s="43">
        <v>0.3125</v>
      </c>
      <c r="I119" s="2">
        <v>-27.783300000000001</v>
      </c>
      <c r="J119" s="2">
        <v>14.8017</v>
      </c>
      <c r="K119" s="37">
        <v>0.3125</v>
      </c>
      <c r="N119" s="6">
        <v>42770</v>
      </c>
      <c r="O119" s="43">
        <v>0.39374999999999999</v>
      </c>
      <c r="P119" s="28">
        <f t="shared" ref="P119:P182" si="5">O119-H119</f>
        <v>8.1249999999999989E-2</v>
      </c>
      <c r="Q119" s="6">
        <v>42770</v>
      </c>
      <c r="R119" s="28">
        <v>0.41250000000000003</v>
      </c>
      <c r="S119" s="2">
        <v>-27.6525</v>
      </c>
      <c r="T119" s="2">
        <v>14.7842</v>
      </c>
      <c r="U119" s="2">
        <v>324</v>
      </c>
      <c r="W119" s="2" t="s">
        <v>965</v>
      </c>
      <c r="X119" s="2">
        <v>8</v>
      </c>
      <c r="Y119" s="2">
        <v>2</v>
      </c>
      <c r="Z119" s="2">
        <v>110</v>
      </c>
      <c r="AA119" s="2">
        <v>3</v>
      </c>
      <c r="AB119" s="2">
        <v>150</v>
      </c>
      <c r="AC119" s="2" t="s">
        <v>1083</v>
      </c>
      <c r="AD119" s="2" t="s">
        <v>966</v>
      </c>
      <c r="AE119" s="40" t="s">
        <v>968</v>
      </c>
      <c r="AF119" s="2" t="s">
        <v>966</v>
      </c>
      <c r="AG119" s="2" t="s">
        <v>1086</v>
      </c>
    </row>
    <row r="120" spans="1:33" x14ac:dyDescent="0.25">
      <c r="A120" s="3">
        <v>131</v>
      </c>
      <c r="B120" s="2" t="s">
        <v>1006</v>
      </c>
      <c r="C120" s="2">
        <v>20</v>
      </c>
      <c r="D120" s="2" t="str">
        <f t="shared" si="4"/>
        <v>SMAT6_20</v>
      </c>
      <c r="E120" s="2">
        <v>20</v>
      </c>
      <c r="F120" s="2" t="s">
        <v>1077</v>
      </c>
      <c r="G120" s="6">
        <v>42770</v>
      </c>
      <c r="H120" s="43">
        <v>0.42708333333333331</v>
      </c>
      <c r="I120" s="2">
        <v>-27.650600000000001</v>
      </c>
      <c r="J120" s="2">
        <v>14.735799999999999</v>
      </c>
      <c r="K120" s="37">
        <v>0.42708333333333331</v>
      </c>
      <c r="L120" s="37">
        <v>0.43194444444444446</v>
      </c>
      <c r="M120" s="37">
        <v>0.44097222222222227</v>
      </c>
      <c r="N120" s="6">
        <v>42770</v>
      </c>
      <c r="O120" s="43">
        <v>0.59027777777777779</v>
      </c>
      <c r="P120" s="28">
        <f t="shared" si="5"/>
        <v>0.16319444444444448</v>
      </c>
      <c r="Q120" s="6">
        <v>42770</v>
      </c>
      <c r="R120" s="28">
        <v>0.6118055555555556</v>
      </c>
      <c r="S120" s="2">
        <v>-27.835799999999999</v>
      </c>
      <c r="T120" s="2">
        <v>14.7692</v>
      </c>
      <c r="U120" s="2">
        <v>353</v>
      </c>
      <c r="W120" s="2" t="s">
        <v>965</v>
      </c>
      <c r="X120" s="2">
        <v>8</v>
      </c>
      <c r="Y120" s="2">
        <v>2</v>
      </c>
      <c r="Z120" s="2">
        <v>0</v>
      </c>
      <c r="AA120" s="2">
        <v>3</v>
      </c>
      <c r="AB120" s="2">
        <v>50</v>
      </c>
      <c r="AC120" s="2" t="s">
        <v>1083</v>
      </c>
      <c r="AD120" s="2" t="s">
        <v>966</v>
      </c>
      <c r="AE120" s="40" t="s">
        <v>1614</v>
      </c>
      <c r="AF120" s="2" t="s">
        <v>966</v>
      </c>
    </row>
    <row r="121" spans="1:33" x14ac:dyDescent="0.25">
      <c r="A121" s="3">
        <v>132</v>
      </c>
      <c r="B121" s="2" t="s">
        <v>1006</v>
      </c>
      <c r="C121" s="2">
        <v>21</v>
      </c>
      <c r="D121" s="2" t="str">
        <f t="shared" si="4"/>
        <v>SMAT6_21</v>
      </c>
      <c r="E121" s="2">
        <v>21</v>
      </c>
      <c r="F121" s="2" t="s">
        <v>1077</v>
      </c>
      <c r="G121" s="6">
        <v>42771</v>
      </c>
      <c r="H121" s="43">
        <v>0.30555555555555552</v>
      </c>
      <c r="I121" s="2">
        <v>-27.783899999999999</v>
      </c>
      <c r="J121" s="2">
        <v>14.802199999999999</v>
      </c>
      <c r="K121" s="37">
        <v>0.30555555555555552</v>
      </c>
      <c r="N121" s="6">
        <v>42771</v>
      </c>
      <c r="O121" s="43">
        <v>0.41180555555555554</v>
      </c>
      <c r="P121" s="28">
        <f t="shared" si="5"/>
        <v>0.10625000000000001</v>
      </c>
      <c r="Q121" s="6">
        <v>42771</v>
      </c>
      <c r="R121" s="28">
        <v>0.43472222222222223</v>
      </c>
      <c r="S121" s="2">
        <v>-27.633299999999998</v>
      </c>
      <c r="T121" s="2">
        <v>14.7842</v>
      </c>
      <c r="U121" s="2">
        <v>386</v>
      </c>
      <c r="W121" s="2" t="s">
        <v>964</v>
      </c>
      <c r="X121" s="2">
        <v>0</v>
      </c>
      <c r="Y121" s="2">
        <v>2</v>
      </c>
      <c r="Z121" s="2">
        <v>180</v>
      </c>
      <c r="AA121" s="2">
        <v>2</v>
      </c>
      <c r="AB121" s="2">
        <v>180</v>
      </c>
      <c r="AC121" s="2" t="s">
        <v>1083</v>
      </c>
      <c r="AD121" s="2" t="s">
        <v>966</v>
      </c>
      <c r="AE121" s="40"/>
      <c r="AF121" s="2" t="s">
        <v>966</v>
      </c>
      <c r="AG121" s="2" t="s">
        <v>1086</v>
      </c>
    </row>
    <row r="122" spans="1:33" x14ac:dyDescent="0.25">
      <c r="A122" s="3">
        <v>133</v>
      </c>
      <c r="B122" s="2" t="s">
        <v>1006</v>
      </c>
      <c r="C122" s="2">
        <v>22</v>
      </c>
      <c r="D122" s="2" t="str">
        <f t="shared" si="4"/>
        <v>SMAT6_22</v>
      </c>
      <c r="E122" s="2">
        <v>22</v>
      </c>
      <c r="F122" s="2" t="s">
        <v>1077</v>
      </c>
      <c r="G122" s="6">
        <v>42771</v>
      </c>
      <c r="H122" s="43">
        <v>0.44444444444444442</v>
      </c>
      <c r="I122" s="2">
        <v>-27.635000000000002</v>
      </c>
      <c r="J122" s="2">
        <v>14.7689</v>
      </c>
      <c r="K122" s="37">
        <v>0.44444444444444442</v>
      </c>
      <c r="L122" s="37">
        <v>0.44791666666666669</v>
      </c>
      <c r="M122" s="37">
        <v>0.45902777777777781</v>
      </c>
      <c r="N122" s="6">
        <v>42771</v>
      </c>
      <c r="O122" s="43">
        <v>0.53819444444444442</v>
      </c>
      <c r="P122" s="28">
        <f t="shared" si="5"/>
        <v>9.375E-2</v>
      </c>
      <c r="Q122" s="6">
        <v>42771</v>
      </c>
      <c r="R122" s="28">
        <v>9.7916666666666666E-2</v>
      </c>
      <c r="S122" s="2">
        <v>-27.7514</v>
      </c>
      <c r="T122" s="2">
        <v>14.8011</v>
      </c>
      <c r="U122" s="2">
        <v>342</v>
      </c>
      <c r="W122" s="2" t="s">
        <v>964</v>
      </c>
      <c r="X122" s="2">
        <v>0</v>
      </c>
      <c r="Y122" s="2">
        <v>3</v>
      </c>
      <c r="Z122" s="2">
        <v>180</v>
      </c>
      <c r="AA122" s="2">
        <v>4</v>
      </c>
      <c r="AB122" s="2">
        <v>210</v>
      </c>
      <c r="AC122" s="2" t="s">
        <v>1083</v>
      </c>
      <c r="AD122" s="2" t="s">
        <v>966</v>
      </c>
      <c r="AE122" s="40" t="s">
        <v>1614</v>
      </c>
      <c r="AF122" s="2" t="s">
        <v>966</v>
      </c>
    </row>
    <row r="123" spans="1:33" x14ac:dyDescent="0.25">
      <c r="A123" s="3">
        <v>134</v>
      </c>
      <c r="B123" s="2" t="s">
        <v>1006</v>
      </c>
      <c r="C123" s="2">
        <v>23</v>
      </c>
      <c r="D123" s="2" t="str">
        <f>CONCATENATE(B123,"_",C123)</f>
        <v>SMAT6_23</v>
      </c>
      <c r="E123" s="2">
        <v>23</v>
      </c>
      <c r="F123" s="2" t="s">
        <v>1077</v>
      </c>
      <c r="G123" s="6">
        <v>42771</v>
      </c>
      <c r="H123" s="43">
        <v>0.625</v>
      </c>
      <c r="I123" s="2">
        <v>-27.783899999999999</v>
      </c>
      <c r="J123" s="2">
        <v>14.8</v>
      </c>
      <c r="K123" s="37">
        <v>0.625</v>
      </c>
      <c r="L123" s="37">
        <v>0.63541666666666663</v>
      </c>
      <c r="M123" s="37">
        <v>0.64861111111111114</v>
      </c>
      <c r="N123" s="6">
        <v>42771</v>
      </c>
      <c r="O123" s="43">
        <v>0.83333333333333337</v>
      </c>
      <c r="P123" s="28">
        <f t="shared" si="5"/>
        <v>0.20833333333333337</v>
      </c>
      <c r="Q123" s="6">
        <v>42771</v>
      </c>
      <c r="R123" s="6"/>
      <c r="S123" s="2">
        <v>-27.517800000000001</v>
      </c>
      <c r="T123" s="2">
        <v>14.2333</v>
      </c>
      <c r="U123" s="2">
        <v>388</v>
      </c>
      <c r="W123" s="2" t="s">
        <v>964</v>
      </c>
      <c r="X123" s="2">
        <v>0</v>
      </c>
      <c r="Y123" s="2">
        <v>3</v>
      </c>
      <c r="AA123" s="2">
        <v>4</v>
      </c>
      <c r="AC123" s="2" t="s">
        <v>1083</v>
      </c>
      <c r="AD123" s="2" t="s">
        <v>966</v>
      </c>
      <c r="AE123" s="40" t="s">
        <v>1614</v>
      </c>
      <c r="AF123" s="2" t="s">
        <v>966</v>
      </c>
      <c r="AG123" s="2" t="s">
        <v>1175</v>
      </c>
    </row>
    <row r="124" spans="1:33" x14ac:dyDescent="0.25">
      <c r="A124" s="3">
        <v>135</v>
      </c>
      <c r="B124" s="2" t="s">
        <v>1006</v>
      </c>
      <c r="C124" s="2">
        <v>24</v>
      </c>
      <c r="D124" s="2" t="str">
        <f t="shared" si="4"/>
        <v>SMAT6_24</v>
      </c>
      <c r="E124" s="2">
        <v>24</v>
      </c>
      <c r="F124" s="2" t="s">
        <v>1077</v>
      </c>
      <c r="G124" s="6">
        <v>42772</v>
      </c>
      <c r="H124" s="43">
        <v>0.31597222222222221</v>
      </c>
      <c r="I124" s="2">
        <v>-27.768599999999999</v>
      </c>
      <c r="J124" s="2">
        <v>14.8025</v>
      </c>
      <c r="K124" s="37">
        <v>0.31597222222222221</v>
      </c>
      <c r="N124" s="6">
        <v>42772</v>
      </c>
      <c r="O124" s="43">
        <v>0.51388888888888895</v>
      </c>
      <c r="P124" s="28">
        <f t="shared" si="5"/>
        <v>0.19791666666666674</v>
      </c>
      <c r="Q124" s="6">
        <v>42772</v>
      </c>
      <c r="R124" s="6"/>
      <c r="S124" s="2">
        <v>-27.535599999999999</v>
      </c>
      <c r="T124" s="2">
        <v>14.667199999999999</v>
      </c>
      <c r="U124" s="2">
        <v>372</v>
      </c>
      <c r="W124" s="2" t="s">
        <v>965</v>
      </c>
      <c r="X124" s="2">
        <v>8</v>
      </c>
      <c r="Y124" s="2">
        <v>4</v>
      </c>
      <c r="Z124" s="2">
        <v>135</v>
      </c>
      <c r="AA124" s="2">
        <v>4</v>
      </c>
      <c r="AC124" s="2" t="s">
        <v>1048</v>
      </c>
      <c r="AD124" s="2" t="s">
        <v>966</v>
      </c>
      <c r="AE124" s="40" t="s">
        <v>968</v>
      </c>
      <c r="AF124" s="2" t="s">
        <v>966</v>
      </c>
      <c r="AG124" s="2" t="s">
        <v>1076</v>
      </c>
    </row>
    <row r="125" spans="1:33" x14ac:dyDescent="0.25">
      <c r="A125" s="3">
        <v>136</v>
      </c>
      <c r="B125" s="2" t="s">
        <v>1006</v>
      </c>
      <c r="C125" s="2">
        <v>25</v>
      </c>
      <c r="D125" s="2" t="str">
        <f t="shared" si="4"/>
        <v>SMAT6_25</v>
      </c>
      <c r="E125" s="2">
        <v>25</v>
      </c>
      <c r="F125" s="2" t="s">
        <v>1077</v>
      </c>
      <c r="G125" s="6">
        <v>42772</v>
      </c>
      <c r="H125" s="43">
        <v>0.5625</v>
      </c>
      <c r="I125" s="2">
        <v>-27.567799999999998</v>
      </c>
      <c r="J125" s="2">
        <v>14.651400000000001</v>
      </c>
      <c r="K125" s="37">
        <v>0.5625</v>
      </c>
      <c r="N125" s="6">
        <v>42772</v>
      </c>
      <c r="O125" s="43">
        <v>0.75</v>
      </c>
      <c r="P125" s="28">
        <f t="shared" si="5"/>
        <v>0.1875</v>
      </c>
      <c r="Q125" s="6">
        <v>42772</v>
      </c>
      <c r="R125" s="6"/>
      <c r="S125" s="2">
        <v>-27.535299999999999</v>
      </c>
      <c r="T125" s="2">
        <v>14.584199999999999</v>
      </c>
      <c r="U125" s="2">
        <v>335</v>
      </c>
      <c r="W125" s="2" t="s">
        <v>965</v>
      </c>
      <c r="X125" s="2">
        <v>8</v>
      </c>
      <c r="Y125" s="2">
        <v>4</v>
      </c>
      <c r="Z125" s="2">
        <v>135</v>
      </c>
      <c r="AA125" s="2">
        <v>4</v>
      </c>
      <c r="AC125" s="2" t="s">
        <v>1048</v>
      </c>
      <c r="AD125" s="2" t="s">
        <v>966</v>
      </c>
      <c r="AE125" s="40" t="s">
        <v>968</v>
      </c>
      <c r="AF125" s="2" t="s">
        <v>966</v>
      </c>
      <c r="AG125" s="2" t="s">
        <v>1076</v>
      </c>
    </row>
    <row r="126" spans="1:33" x14ac:dyDescent="0.25">
      <c r="A126" s="3">
        <v>137</v>
      </c>
      <c r="B126" s="2" t="s">
        <v>1006</v>
      </c>
      <c r="C126" s="2">
        <v>26</v>
      </c>
      <c r="D126" s="2" t="str">
        <f t="shared" si="4"/>
        <v>SMAT6_26</v>
      </c>
      <c r="E126" s="2">
        <v>26</v>
      </c>
      <c r="F126" s="2" t="s">
        <v>1077</v>
      </c>
      <c r="G126" s="6">
        <v>42772</v>
      </c>
      <c r="H126" s="43">
        <v>0.86805555555555547</v>
      </c>
      <c r="I126" s="2">
        <v>-27.216699999999999</v>
      </c>
      <c r="J126" s="2">
        <v>14.335800000000001</v>
      </c>
      <c r="K126" s="37">
        <v>0.86805555555555547</v>
      </c>
      <c r="N126" s="6">
        <v>42772</v>
      </c>
      <c r="O126" s="43">
        <v>5.2083333333333336E-2</v>
      </c>
      <c r="P126" s="28">
        <f t="shared" si="5"/>
        <v>-0.8159722222222221</v>
      </c>
      <c r="Q126" s="6">
        <v>42772</v>
      </c>
      <c r="R126" s="6"/>
      <c r="S126" s="2">
        <v>-27.002199999999998</v>
      </c>
      <c r="T126" s="2">
        <v>14.2</v>
      </c>
      <c r="U126" s="2">
        <v>392</v>
      </c>
      <c r="W126" s="2" t="s">
        <v>965</v>
      </c>
      <c r="X126" s="2">
        <v>8</v>
      </c>
      <c r="Y126" s="2">
        <v>4</v>
      </c>
      <c r="Z126" s="2">
        <v>135</v>
      </c>
      <c r="AA126" s="2">
        <v>4</v>
      </c>
      <c r="AC126" s="2" t="s">
        <v>1048</v>
      </c>
      <c r="AD126" s="2" t="s">
        <v>966</v>
      </c>
      <c r="AE126" s="40" t="s">
        <v>968</v>
      </c>
      <c r="AG126" s="2" t="s">
        <v>1076</v>
      </c>
    </row>
    <row r="127" spans="1:33" x14ac:dyDescent="0.25">
      <c r="A127" s="3">
        <v>138</v>
      </c>
      <c r="B127" s="2" t="s">
        <v>1065</v>
      </c>
      <c r="C127" s="2">
        <v>1</v>
      </c>
      <c r="D127" s="2" t="str">
        <f t="shared" si="4"/>
        <v>SMAT7_1</v>
      </c>
      <c r="E127" s="2">
        <v>1</v>
      </c>
      <c r="F127" s="2" t="s">
        <v>1078</v>
      </c>
      <c r="G127" s="6">
        <v>42790</v>
      </c>
      <c r="H127" s="43">
        <v>0.65625</v>
      </c>
      <c r="I127" s="2">
        <v>-26.019200000000001</v>
      </c>
      <c r="J127" s="2">
        <v>13.6014</v>
      </c>
      <c r="K127" s="37">
        <v>0.65625</v>
      </c>
      <c r="L127" s="37">
        <v>0.66041666666666665</v>
      </c>
      <c r="M127" s="37">
        <v>0.66805555555555562</v>
      </c>
      <c r="N127" s="6">
        <v>42790</v>
      </c>
      <c r="O127" s="43">
        <v>0.84722222222222221</v>
      </c>
      <c r="P127" s="28">
        <f t="shared" si="5"/>
        <v>0.19097222222222221</v>
      </c>
      <c r="Q127" s="6">
        <v>42790</v>
      </c>
      <c r="R127" s="6"/>
      <c r="S127" s="2">
        <v>-26.234999999999999</v>
      </c>
      <c r="T127" s="2">
        <v>13.7189</v>
      </c>
      <c r="U127" s="2">
        <v>397</v>
      </c>
      <c r="V127" s="2">
        <v>20</v>
      </c>
      <c r="W127" s="2" t="s">
        <v>965</v>
      </c>
      <c r="X127" s="2">
        <v>4</v>
      </c>
      <c r="Y127" s="2">
        <v>2</v>
      </c>
      <c r="Z127" s="2">
        <v>0</v>
      </c>
      <c r="AA127" s="2">
        <v>2</v>
      </c>
      <c r="AB127" s="2">
        <v>0</v>
      </c>
      <c r="AC127" s="2" t="s">
        <v>1080</v>
      </c>
      <c r="AD127" s="2" t="s">
        <v>966</v>
      </c>
      <c r="AE127" s="40" t="s">
        <v>1614</v>
      </c>
      <c r="AF127" s="2" t="s">
        <v>966</v>
      </c>
      <c r="AG127" s="2" t="s">
        <v>1167</v>
      </c>
    </row>
    <row r="128" spans="1:33" x14ac:dyDescent="0.25">
      <c r="A128" s="3">
        <v>139</v>
      </c>
      <c r="B128" s="2" t="s">
        <v>1065</v>
      </c>
      <c r="C128" s="2">
        <v>2</v>
      </c>
      <c r="D128" s="2" t="str">
        <f t="shared" si="4"/>
        <v>SMAT7_2</v>
      </c>
      <c r="E128" s="2">
        <v>2</v>
      </c>
      <c r="F128" s="2" t="s">
        <v>1078</v>
      </c>
      <c r="G128" s="6">
        <v>42791</v>
      </c>
      <c r="H128" s="43">
        <v>0.33680555555555558</v>
      </c>
      <c r="I128" s="2">
        <v>-27.3003</v>
      </c>
      <c r="J128" s="2">
        <v>14.5844</v>
      </c>
      <c r="K128" s="37">
        <v>0.33680555555555558</v>
      </c>
      <c r="N128" s="6">
        <v>42791</v>
      </c>
      <c r="O128" s="43">
        <v>0.40277777777777773</v>
      </c>
      <c r="P128" s="28">
        <f t="shared" si="5"/>
        <v>6.5972222222222154E-2</v>
      </c>
      <c r="Q128" s="6">
        <v>42791</v>
      </c>
      <c r="R128" s="6"/>
      <c r="S128" s="2">
        <v>-27.383600000000001</v>
      </c>
      <c r="T128" s="2">
        <v>14.6333</v>
      </c>
      <c r="U128" s="2">
        <v>338</v>
      </c>
      <c r="V128" s="2">
        <v>15</v>
      </c>
      <c r="W128" s="2" t="s">
        <v>965</v>
      </c>
      <c r="X128" s="2">
        <v>4</v>
      </c>
      <c r="Y128" s="2">
        <v>4</v>
      </c>
      <c r="Z128" s="2">
        <v>180</v>
      </c>
      <c r="AA128" s="2">
        <v>4</v>
      </c>
      <c r="AB128" s="2">
        <v>180</v>
      </c>
      <c r="AC128" s="2" t="s">
        <v>1081</v>
      </c>
      <c r="AD128" s="2" t="s">
        <v>967</v>
      </c>
      <c r="AE128" s="40"/>
      <c r="AF128" s="2" t="s">
        <v>967</v>
      </c>
      <c r="AG128" s="2" t="s">
        <v>1169</v>
      </c>
    </row>
    <row r="129" spans="1:33" x14ac:dyDescent="0.25">
      <c r="A129" s="3">
        <v>140</v>
      </c>
      <c r="B129" s="2" t="s">
        <v>1065</v>
      </c>
      <c r="C129" s="2">
        <v>3</v>
      </c>
      <c r="D129" s="2" t="str">
        <f t="shared" si="4"/>
        <v>SMAT7_3</v>
      </c>
      <c r="E129" s="2">
        <v>3</v>
      </c>
      <c r="F129" s="2" t="s">
        <v>1078</v>
      </c>
      <c r="G129" s="6">
        <v>42791</v>
      </c>
      <c r="H129" s="43">
        <v>0.4513888888888889</v>
      </c>
      <c r="I129" s="2">
        <v>-27.383600000000001</v>
      </c>
      <c r="J129" s="2">
        <v>14.633900000000001</v>
      </c>
      <c r="K129" s="37">
        <v>0.4513888888888889</v>
      </c>
      <c r="N129" s="6">
        <v>42791</v>
      </c>
      <c r="O129" s="43">
        <v>0.5</v>
      </c>
      <c r="P129" s="28">
        <f t="shared" si="5"/>
        <v>4.8611111111111105E-2</v>
      </c>
      <c r="Q129" s="6">
        <v>42791</v>
      </c>
      <c r="R129" s="6"/>
      <c r="S129" s="2">
        <v>-27.3003</v>
      </c>
      <c r="T129" s="2">
        <v>14.568099999999999</v>
      </c>
      <c r="U129" s="2">
        <v>334</v>
      </c>
      <c r="V129" s="2">
        <v>15</v>
      </c>
      <c r="W129" s="2" t="s">
        <v>965</v>
      </c>
      <c r="X129" s="2">
        <v>4</v>
      </c>
      <c r="Y129" s="2">
        <v>4</v>
      </c>
      <c r="Z129" s="2">
        <v>180</v>
      </c>
      <c r="AA129" s="2">
        <v>4</v>
      </c>
      <c r="AB129" s="2">
        <v>180</v>
      </c>
      <c r="AC129" s="2" t="s">
        <v>1081</v>
      </c>
      <c r="AD129" s="2" t="s">
        <v>967</v>
      </c>
      <c r="AE129" s="40"/>
      <c r="AF129" s="2" t="s">
        <v>967</v>
      </c>
      <c r="AG129" s="2" t="s">
        <v>1169</v>
      </c>
    </row>
    <row r="130" spans="1:33" x14ac:dyDescent="0.25">
      <c r="A130" s="3">
        <v>141</v>
      </c>
      <c r="B130" s="2" t="s">
        <v>1065</v>
      </c>
      <c r="C130" s="2">
        <v>4</v>
      </c>
      <c r="D130" s="2" t="str">
        <f t="shared" si="4"/>
        <v>SMAT7_4</v>
      </c>
      <c r="E130" s="2">
        <v>4</v>
      </c>
      <c r="F130" s="2" t="s">
        <v>1078</v>
      </c>
      <c r="G130" s="6">
        <v>42791</v>
      </c>
      <c r="H130" s="43">
        <v>0.63888888888888895</v>
      </c>
      <c r="I130" s="2">
        <v>-27.416699999999999</v>
      </c>
      <c r="J130" s="2">
        <v>14.583600000000001</v>
      </c>
      <c r="K130" s="37">
        <v>0.63888888888888895</v>
      </c>
      <c r="N130" s="6">
        <v>42791</v>
      </c>
      <c r="O130" s="43">
        <v>0.82291666666666663</v>
      </c>
      <c r="P130" s="28">
        <f t="shared" si="5"/>
        <v>0.18402777777777768</v>
      </c>
      <c r="Q130" s="6">
        <v>42791</v>
      </c>
      <c r="R130" s="6"/>
      <c r="S130" s="2">
        <v>-27.1358</v>
      </c>
      <c r="T130" s="2">
        <v>14.5847</v>
      </c>
      <c r="U130" s="2">
        <v>351</v>
      </c>
      <c r="V130" s="2">
        <v>15</v>
      </c>
      <c r="W130" s="2" t="s">
        <v>965</v>
      </c>
      <c r="X130" s="2">
        <v>4</v>
      </c>
      <c r="Y130" s="2">
        <v>4</v>
      </c>
      <c r="Z130" s="2">
        <v>180</v>
      </c>
      <c r="AA130" s="2">
        <v>4</v>
      </c>
      <c r="AB130" s="2">
        <v>180</v>
      </c>
      <c r="AC130" s="2" t="s">
        <v>1081</v>
      </c>
      <c r="AD130" s="2" t="s">
        <v>967</v>
      </c>
      <c r="AE130" s="40"/>
      <c r="AF130" s="2" t="s">
        <v>967</v>
      </c>
      <c r="AG130" s="2" t="s">
        <v>1169</v>
      </c>
    </row>
    <row r="131" spans="1:33" x14ac:dyDescent="0.25">
      <c r="A131" s="3">
        <v>142</v>
      </c>
      <c r="B131" s="2" t="s">
        <v>1065</v>
      </c>
      <c r="C131" s="2">
        <v>5</v>
      </c>
      <c r="D131" s="2" t="str">
        <f t="shared" si="4"/>
        <v>SMAT7_5</v>
      </c>
      <c r="E131" s="2">
        <v>5</v>
      </c>
      <c r="F131" s="2" t="s">
        <v>1078</v>
      </c>
      <c r="G131" s="6">
        <v>42792</v>
      </c>
      <c r="H131" s="43">
        <v>0.33680555555555558</v>
      </c>
      <c r="I131" s="2">
        <v>-27.684999999999999</v>
      </c>
      <c r="J131" s="2">
        <v>14.8011</v>
      </c>
      <c r="K131" s="37">
        <v>0.33680555555555558</v>
      </c>
      <c r="N131" s="6">
        <v>42792</v>
      </c>
      <c r="O131" s="43">
        <v>0.52083333333333337</v>
      </c>
      <c r="P131" s="28">
        <f t="shared" si="5"/>
        <v>0.18402777777777779</v>
      </c>
      <c r="Q131" s="6">
        <v>42792</v>
      </c>
      <c r="R131" s="6"/>
      <c r="S131" s="2">
        <v>-27.450800000000001</v>
      </c>
      <c r="T131" s="2">
        <v>14.650600000000001</v>
      </c>
      <c r="U131" s="2">
        <v>351</v>
      </c>
      <c r="V131" s="2">
        <v>16</v>
      </c>
      <c r="W131" s="2" t="s">
        <v>964</v>
      </c>
      <c r="X131" s="2">
        <v>0</v>
      </c>
      <c r="Y131" s="2">
        <v>4</v>
      </c>
      <c r="Z131" s="2">
        <v>160</v>
      </c>
      <c r="AA131" s="2">
        <v>4</v>
      </c>
      <c r="AB131" s="2">
        <v>160</v>
      </c>
      <c r="AC131" s="2" t="s">
        <v>1081</v>
      </c>
      <c r="AD131" s="2" t="s">
        <v>967</v>
      </c>
      <c r="AE131" s="40"/>
      <c r="AF131" s="2" t="s">
        <v>967</v>
      </c>
      <c r="AG131" s="2" t="s">
        <v>1169</v>
      </c>
    </row>
    <row r="132" spans="1:33" x14ac:dyDescent="0.25">
      <c r="A132" s="3">
        <v>143</v>
      </c>
      <c r="B132" s="2" t="s">
        <v>1065</v>
      </c>
      <c r="C132" s="2">
        <v>6</v>
      </c>
      <c r="D132" s="2" t="str">
        <f t="shared" si="4"/>
        <v>SMAT7_6</v>
      </c>
      <c r="E132" s="2">
        <v>6</v>
      </c>
      <c r="F132" s="2" t="s">
        <v>1078</v>
      </c>
      <c r="G132" s="6">
        <v>42792</v>
      </c>
      <c r="H132" s="43">
        <v>0.56944444444444442</v>
      </c>
      <c r="I132" s="2">
        <v>-27.450800000000001</v>
      </c>
      <c r="J132" s="2">
        <v>14.6006</v>
      </c>
      <c r="K132" s="37">
        <v>0.56944444444444442</v>
      </c>
      <c r="N132" s="6">
        <v>42792</v>
      </c>
      <c r="O132" s="43">
        <v>0.75347222222222221</v>
      </c>
      <c r="P132" s="28">
        <f t="shared" si="5"/>
        <v>0.18402777777777779</v>
      </c>
      <c r="Q132" s="6">
        <v>42792</v>
      </c>
      <c r="R132" s="6"/>
      <c r="S132" s="2">
        <v>-27.217199999999998</v>
      </c>
      <c r="T132" s="2">
        <v>14.4344</v>
      </c>
      <c r="U132" s="2">
        <v>353</v>
      </c>
      <c r="V132" s="2">
        <v>16</v>
      </c>
      <c r="W132" s="2" t="s">
        <v>964</v>
      </c>
      <c r="X132" s="2">
        <v>0</v>
      </c>
      <c r="Y132" s="2">
        <v>4</v>
      </c>
      <c r="Z132" s="2">
        <v>160</v>
      </c>
      <c r="AA132" s="2">
        <v>4</v>
      </c>
      <c r="AB132" s="2">
        <v>160</v>
      </c>
      <c r="AC132" s="2" t="s">
        <v>1081</v>
      </c>
      <c r="AD132" s="2" t="s">
        <v>967</v>
      </c>
      <c r="AE132" s="40"/>
      <c r="AF132" s="2" t="s">
        <v>967</v>
      </c>
      <c r="AG132" s="2" t="s">
        <v>1169</v>
      </c>
    </row>
    <row r="133" spans="1:33" x14ac:dyDescent="0.25">
      <c r="A133" s="3">
        <v>144</v>
      </c>
      <c r="B133" s="2" t="s">
        <v>1065</v>
      </c>
      <c r="C133" s="2">
        <v>7</v>
      </c>
      <c r="D133" s="2" t="str">
        <f t="shared" si="4"/>
        <v>SMAT7_7</v>
      </c>
      <c r="E133" s="2">
        <v>7</v>
      </c>
      <c r="F133" s="2" t="s">
        <v>1078</v>
      </c>
      <c r="G133" s="6">
        <v>42793</v>
      </c>
      <c r="H133" s="43">
        <v>0.30208333333333331</v>
      </c>
      <c r="I133" s="2">
        <v>-27.518899999999999</v>
      </c>
      <c r="J133" s="2">
        <v>14.716900000000001</v>
      </c>
      <c r="K133" s="37">
        <v>0.30208333333333331</v>
      </c>
      <c r="L133" s="37">
        <v>0.30902777777777779</v>
      </c>
      <c r="M133" s="37">
        <v>0.31805555555555554</v>
      </c>
      <c r="N133" s="6">
        <v>42793</v>
      </c>
      <c r="O133" s="43">
        <v>0.46527777777777773</v>
      </c>
      <c r="P133" s="28">
        <f t="shared" si="5"/>
        <v>0.16319444444444442</v>
      </c>
      <c r="Q133" s="6">
        <v>42793</v>
      </c>
      <c r="R133" s="28">
        <v>0.48125000000000001</v>
      </c>
      <c r="S133" s="2">
        <v>-27.300799999999999</v>
      </c>
      <c r="T133" s="2">
        <v>14.6</v>
      </c>
      <c r="U133" s="2">
        <v>329</v>
      </c>
      <c r="V133" s="2">
        <v>16</v>
      </c>
      <c r="W133" s="2" t="s">
        <v>964</v>
      </c>
      <c r="X133" s="2">
        <v>0</v>
      </c>
      <c r="Y133" s="2">
        <v>3</v>
      </c>
      <c r="Z133" s="2">
        <v>160</v>
      </c>
      <c r="AA133" s="2">
        <v>4</v>
      </c>
      <c r="AB133" s="2">
        <v>160</v>
      </c>
      <c r="AC133" s="2" t="s">
        <v>1081</v>
      </c>
      <c r="AD133" s="2" t="s">
        <v>967</v>
      </c>
      <c r="AE133" s="40"/>
      <c r="AF133" s="2" t="s">
        <v>966</v>
      </c>
      <c r="AG133" s="2" t="s">
        <v>1050</v>
      </c>
    </row>
    <row r="134" spans="1:33" x14ac:dyDescent="0.25">
      <c r="A134" s="3">
        <v>145</v>
      </c>
      <c r="B134" s="2" t="s">
        <v>1065</v>
      </c>
      <c r="C134" s="2">
        <v>8</v>
      </c>
      <c r="D134" s="2" t="str">
        <f t="shared" si="4"/>
        <v>SMAT7_8</v>
      </c>
      <c r="E134" s="2">
        <v>8</v>
      </c>
      <c r="F134" s="2" t="s">
        <v>1078</v>
      </c>
      <c r="G134" s="6">
        <v>42793</v>
      </c>
      <c r="H134" s="43">
        <v>0.50902777777777775</v>
      </c>
      <c r="I134" s="2">
        <v>-27.250299999999999</v>
      </c>
      <c r="J134" s="2">
        <v>14.566700000000001</v>
      </c>
      <c r="K134" s="37">
        <v>0.50902777777777775</v>
      </c>
      <c r="L134" s="37">
        <v>0.51874999999999993</v>
      </c>
      <c r="M134" s="37">
        <v>0.52222222222222225</v>
      </c>
      <c r="N134" s="6">
        <v>42793</v>
      </c>
      <c r="O134" s="43">
        <v>0.72569444444444453</v>
      </c>
      <c r="P134" s="28">
        <f t="shared" si="5"/>
        <v>0.21666666666666679</v>
      </c>
      <c r="Q134" s="6">
        <v>42793</v>
      </c>
      <c r="R134" s="28">
        <v>0.74305555555555547</v>
      </c>
      <c r="S134" s="2">
        <v>-27.234999999999999</v>
      </c>
      <c r="T134" s="2">
        <v>14.5511</v>
      </c>
      <c r="U134" s="2">
        <v>338</v>
      </c>
      <c r="V134" s="2">
        <v>16</v>
      </c>
      <c r="W134" s="2" t="s">
        <v>965</v>
      </c>
      <c r="X134" s="2">
        <v>0</v>
      </c>
      <c r="Y134" s="2">
        <v>3</v>
      </c>
      <c r="Z134" s="2">
        <v>180</v>
      </c>
      <c r="AA134" s="2">
        <v>4</v>
      </c>
      <c r="AB134" s="2">
        <v>220</v>
      </c>
      <c r="AC134" s="2" t="s">
        <v>1081</v>
      </c>
      <c r="AD134" s="2" t="s">
        <v>966</v>
      </c>
      <c r="AE134" s="40"/>
      <c r="AF134" s="2" t="s">
        <v>966</v>
      </c>
    </row>
    <row r="135" spans="1:33" x14ac:dyDescent="0.25">
      <c r="A135" s="3">
        <v>146</v>
      </c>
      <c r="B135" s="2" t="s">
        <v>1065</v>
      </c>
      <c r="C135" s="2">
        <v>9</v>
      </c>
      <c r="D135" s="2" t="str">
        <f t="shared" si="4"/>
        <v>SMAT7_9</v>
      </c>
      <c r="E135" s="2">
        <v>9</v>
      </c>
      <c r="F135" s="2" t="s">
        <v>1078</v>
      </c>
      <c r="G135" s="6">
        <v>42794</v>
      </c>
      <c r="H135" s="43">
        <v>0.30555555555555552</v>
      </c>
      <c r="I135" s="2">
        <v>-27.234200000000001</v>
      </c>
      <c r="J135" s="2">
        <v>14.55</v>
      </c>
      <c r="K135" s="37">
        <v>0.30555555555555552</v>
      </c>
      <c r="N135" s="6">
        <v>42794</v>
      </c>
      <c r="O135" s="43">
        <v>0.5</v>
      </c>
      <c r="P135" s="28">
        <f t="shared" si="5"/>
        <v>0.19444444444444448</v>
      </c>
      <c r="Q135" s="6">
        <v>42794</v>
      </c>
      <c r="R135" s="6"/>
      <c r="S135" s="2">
        <v>-27.301400000000001</v>
      </c>
      <c r="T135" s="2">
        <v>14.501099999999999</v>
      </c>
      <c r="U135" s="2">
        <v>334</v>
      </c>
      <c r="V135" s="2">
        <v>16</v>
      </c>
      <c r="W135" s="2" t="s">
        <v>965</v>
      </c>
      <c r="X135" s="2">
        <v>8</v>
      </c>
      <c r="Y135" s="2">
        <v>2</v>
      </c>
      <c r="Z135" s="2">
        <v>160</v>
      </c>
      <c r="AA135" s="2">
        <v>2</v>
      </c>
      <c r="AB135" s="2">
        <v>160</v>
      </c>
      <c r="AC135" s="2" t="s">
        <v>1082</v>
      </c>
      <c r="AD135" s="2" t="s">
        <v>966</v>
      </c>
      <c r="AE135" s="40" t="s">
        <v>968</v>
      </c>
      <c r="AF135" s="2" t="s">
        <v>966</v>
      </c>
      <c r="AG135" s="2" t="s">
        <v>1076</v>
      </c>
    </row>
    <row r="136" spans="1:33" x14ac:dyDescent="0.25">
      <c r="A136" s="3">
        <v>147</v>
      </c>
      <c r="B136" s="2" t="s">
        <v>1065</v>
      </c>
      <c r="C136" s="2">
        <v>10</v>
      </c>
      <c r="D136" s="2" t="str">
        <f t="shared" si="4"/>
        <v>SMAT7_10</v>
      </c>
      <c r="E136" s="2">
        <v>10</v>
      </c>
      <c r="F136" s="2" t="s">
        <v>1078</v>
      </c>
      <c r="G136" s="6">
        <v>42794</v>
      </c>
      <c r="H136" s="43">
        <v>0.54375000000000007</v>
      </c>
      <c r="I136" s="2">
        <v>-27.250299999999999</v>
      </c>
      <c r="J136" s="2">
        <v>14.5678</v>
      </c>
      <c r="K136" s="37">
        <v>0.54375000000000007</v>
      </c>
      <c r="L136" s="37">
        <v>0.54861111111111105</v>
      </c>
      <c r="M136" s="37">
        <v>0.55972222222222223</v>
      </c>
      <c r="N136" s="6">
        <v>42794</v>
      </c>
      <c r="O136" s="43">
        <v>0.63541666666666663</v>
      </c>
      <c r="P136" s="28">
        <f t="shared" si="5"/>
        <v>9.1666666666666563E-2</v>
      </c>
      <c r="Q136" s="6">
        <v>42794</v>
      </c>
      <c r="R136" s="28">
        <v>0.65416666666666667</v>
      </c>
      <c r="S136" s="2">
        <v>-27.352499999999999</v>
      </c>
      <c r="T136" s="2">
        <v>14.6181</v>
      </c>
      <c r="U136" s="2">
        <v>336</v>
      </c>
      <c r="V136" s="2">
        <v>16</v>
      </c>
      <c r="W136" s="2" t="s">
        <v>965</v>
      </c>
      <c r="X136" s="2">
        <v>8</v>
      </c>
      <c r="Y136" s="2">
        <v>2</v>
      </c>
      <c r="Z136" s="2">
        <v>180</v>
      </c>
      <c r="AA136" s="2">
        <v>3</v>
      </c>
      <c r="AB136" s="2">
        <v>180</v>
      </c>
      <c r="AC136" s="2" t="s">
        <v>1082</v>
      </c>
      <c r="AD136" s="2" t="s">
        <v>966</v>
      </c>
      <c r="AE136" s="40" t="s">
        <v>968</v>
      </c>
      <c r="AF136" s="2" t="s">
        <v>966</v>
      </c>
    </row>
    <row r="137" spans="1:33" x14ac:dyDescent="0.25">
      <c r="A137" s="3">
        <v>148</v>
      </c>
      <c r="B137" s="2" t="s">
        <v>1065</v>
      </c>
      <c r="C137" s="2">
        <v>11</v>
      </c>
      <c r="D137" s="2" t="str">
        <f t="shared" si="4"/>
        <v>SMAT7_11</v>
      </c>
      <c r="E137" s="2">
        <v>11</v>
      </c>
      <c r="F137" s="2" t="s">
        <v>1078</v>
      </c>
      <c r="G137" s="6">
        <v>42794</v>
      </c>
      <c r="H137" s="43">
        <v>0.66875000000000007</v>
      </c>
      <c r="I137" s="2">
        <v>-27.367799999999999</v>
      </c>
      <c r="J137" s="2">
        <v>14.6167</v>
      </c>
      <c r="K137" s="37">
        <v>0.66875000000000007</v>
      </c>
      <c r="L137" s="37">
        <v>0.67361111111111116</v>
      </c>
      <c r="M137" s="37">
        <v>0.68125000000000002</v>
      </c>
      <c r="N137" s="6">
        <v>42794</v>
      </c>
      <c r="O137" s="43">
        <v>0.81944444444444453</v>
      </c>
      <c r="P137" s="28">
        <f t="shared" si="5"/>
        <v>0.15069444444444446</v>
      </c>
      <c r="Q137" s="6">
        <v>42794</v>
      </c>
      <c r="R137" s="6"/>
      <c r="S137" s="2">
        <v>-27.167200000000001</v>
      </c>
      <c r="T137" s="2">
        <v>14.5358</v>
      </c>
      <c r="U137" s="2">
        <v>340</v>
      </c>
      <c r="V137" s="2">
        <v>16</v>
      </c>
      <c r="W137" s="2" t="s">
        <v>965</v>
      </c>
      <c r="X137" s="2">
        <v>8</v>
      </c>
      <c r="Y137" s="2">
        <v>2</v>
      </c>
      <c r="Z137" s="2">
        <v>90</v>
      </c>
      <c r="AA137" s="2">
        <v>2</v>
      </c>
      <c r="AB137" s="2">
        <v>160</v>
      </c>
      <c r="AC137" s="2" t="s">
        <v>1082</v>
      </c>
      <c r="AD137" s="2" t="s">
        <v>966</v>
      </c>
      <c r="AE137" s="40" t="s">
        <v>968</v>
      </c>
      <c r="AF137" s="2" t="s">
        <v>966</v>
      </c>
      <c r="AG137" s="2" t="s">
        <v>1167</v>
      </c>
    </row>
    <row r="138" spans="1:33" x14ac:dyDescent="0.25">
      <c r="A138" s="3">
        <v>149</v>
      </c>
      <c r="B138" s="2" t="s">
        <v>1065</v>
      </c>
      <c r="C138" s="2">
        <v>12</v>
      </c>
      <c r="D138" s="2" t="str">
        <f t="shared" si="4"/>
        <v>SMAT7_12</v>
      </c>
      <c r="E138" s="2">
        <v>12</v>
      </c>
      <c r="F138" s="2" t="s">
        <v>1078</v>
      </c>
      <c r="G138" s="6">
        <v>42795</v>
      </c>
      <c r="H138" s="43">
        <v>0.31597222222222221</v>
      </c>
      <c r="I138" s="2">
        <v>-27.550799999999999</v>
      </c>
      <c r="J138" s="2">
        <v>14.585000000000001</v>
      </c>
      <c r="K138" s="37">
        <v>0.31597222222222221</v>
      </c>
      <c r="N138" s="6">
        <v>42795</v>
      </c>
      <c r="O138" s="43">
        <v>0.47569444444444442</v>
      </c>
      <c r="P138" s="28">
        <f t="shared" si="5"/>
        <v>0.15972222222222221</v>
      </c>
      <c r="Q138" s="6">
        <v>42795</v>
      </c>
      <c r="R138" s="28">
        <v>0.49236111111111108</v>
      </c>
      <c r="S138" s="2">
        <v>-27.318899999999999</v>
      </c>
      <c r="T138" s="2">
        <v>14.4833</v>
      </c>
      <c r="U138" s="2">
        <v>373</v>
      </c>
      <c r="V138" s="2">
        <v>17</v>
      </c>
      <c r="W138" s="2" t="s">
        <v>965</v>
      </c>
      <c r="X138" s="2">
        <v>8</v>
      </c>
      <c r="Y138" s="2">
        <v>3</v>
      </c>
      <c r="Z138" s="2">
        <v>90</v>
      </c>
      <c r="AA138" s="2">
        <v>4</v>
      </c>
      <c r="AB138" s="2">
        <v>180</v>
      </c>
      <c r="AC138" s="2" t="s">
        <v>1082</v>
      </c>
      <c r="AD138" s="2" t="s">
        <v>966</v>
      </c>
      <c r="AE138" s="40"/>
      <c r="AF138" s="2" t="s">
        <v>966</v>
      </c>
      <c r="AG138" s="2" t="s">
        <v>1086</v>
      </c>
    </row>
    <row r="139" spans="1:33" x14ac:dyDescent="0.25">
      <c r="A139" s="3">
        <v>150</v>
      </c>
      <c r="B139" s="2" t="s">
        <v>1065</v>
      </c>
      <c r="C139" s="2">
        <v>13</v>
      </c>
      <c r="D139" s="2" t="str">
        <f t="shared" si="4"/>
        <v>SMAT7_13</v>
      </c>
      <c r="E139" s="2">
        <v>13</v>
      </c>
      <c r="F139" s="2" t="s">
        <v>1078</v>
      </c>
      <c r="G139" s="6">
        <v>42795</v>
      </c>
      <c r="H139" s="43">
        <v>0.52777777777777779</v>
      </c>
      <c r="I139" s="2">
        <v>-27.235800000000001</v>
      </c>
      <c r="J139" s="2">
        <v>14.5525</v>
      </c>
      <c r="K139" s="37">
        <v>0.52777777777777779</v>
      </c>
      <c r="L139" s="37">
        <v>0.53333333333333333</v>
      </c>
      <c r="M139" s="37">
        <v>0.54375000000000007</v>
      </c>
      <c r="N139" s="6">
        <v>42795</v>
      </c>
      <c r="O139" s="43">
        <v>0.63888888888888895</v>
      </c>
      <c r="P139" s="28">
        <f t="shared" si="5"/>
        <v>0.11111111111111116</v>
      </c>
      <c r="Q139" s="6">
        <v>42795</v>
      </c>
      <c r="R139" s="28">
        <v>0.65069444444444446</v>
      </c>
      <c r="S139" s="2">
        <v>-27.383900000000001</v>
      </c>
      <c r="T139" s="2">
        <v>14.633599999999999</v>
      </c>
      <c r="U139" s="2">
        <v>338</v>
      </c>
      <c r="V139" s="2">
        <v>17</v>
      </c>
      <c r="W139" s="2" t="s">
        <v>965</v>
      </c>
      <c r="X139" s="2">
        <v>4</v>
      </c>
      <c r="Y139" s="2">
        <v>3</v>
      </c>
      <c r="Z139" s="2">
        <v>0</v>
      </c>
      <c r="AA139" s="2">
        <v>4</v>
      </c>
      <c r="AB139" s="2">
        <v>0</v>
      </c>
      <c r="AC139" s="2" t="s">
        <v>1082</v>
      </c>
      <c r="AD139" s="2" t="s">
        <v>966</v>
      </c>
      <c r="AE139" s="40" t="s">
        <v>968</v>
      </c>
      <c r="AF139" s="2" t="s">
        <v>966</v>
      </c>
    </row>
    <row r="140" spans="1:33" x14ac:dyDescent="0.25">
      <c r="A140" s="3">
        <v>151</v>
      </c>
      <c r="B140" s="2" t="s">
        <v>1065</v>
      </c>
      <c r="C140" s="2">
        <v>14</v>
      </c>
      <c r="D140" s="2" t="str">
        <f t="shared" si="4"/>
        <v>SMAT7_14</v>
      </c>
      <c r="E140" s="2">
        <v>14</v>
      </c>
      <c r="F140" s="2" t="s">
        <v>1078</v>
      </c>
      <c r="G140" s="6">
        <v>42795</v>
      </c>
      <c r="H140" s="43">
        <v>0.67152777777777783</v>
      </c>
      <c r="I140" s="2">
        <v>-27.4175</v>
      </c>
      <c r="J140" s="2">
        <v>14.6286</v>
      </c>
      <c r="K140" s="37">
        <v>0.67152777777777783</v>
      </c>
      <c r="L140" s="37">
        <v>0.67291666666666661</v>
      </c>
      <c r="M140" s="37">
        <v>0.66666666666666663</v>
      </c>
      <c r="N140" s="6">
        <v>42795</v>
      </c>
      <c r="O140" s="43">
        <v>0.85416666666666663</v>
      </c>
      <c r="P140" s="28">
        <f t="shared" si="5"/>
        <v>0.1826388888888888</v>
      </c>
      <c r="Q140" s="6">
        <v>42795</v>
      </c>
      <c r="R140" s="6"/>
      <c r="S140" s="2">
        <v>-27.1675</v>
      </c>
      <c r="T140" s="2">
        <v>14.583299999999999</v>
      </c>
      <c r="U140" s="2">
        <v>340</v>
      </c>
      <c r="V140" s="2">
        <v>17</v>
      </c>
      <c r="W140" s="2" t="s">
        <v>965</v>
      </c>
      <c r="X140" s="2">
        <v>4</v>
      </c>
      <c r="Y140" s="2">
        <v>3</v>
      </c>
      <c r="Z140" s="2">
        <v>160</v>
      </c>
      <c r="AA140" s="2">
        <v>3</v>
      </c>
      <c r="AB140" s="2">
        <v>180</v>
      </c>
      <c r="AC140" s="2" t="s">
        <v>1082</v>
      </c>
      <c r="AD140" s="2" t="s">
        <v>966</v>
      </c>
      <c r="AE140" s="40" t="s">
        <v>968</v>
      </c>
      <c r="AF140" s="2" t="s">
        <v>966</v>
      </c>
      <c r="AG140" s="2" t="s">
        <v>1167</v>
      </c>
    </row>
    <row r="141" spans="1:33" x14ac:dyDescent="0.25">
      <c r="A141" s="3">
        <v>152</v>
      </c>
      <c r="B141" s="2" t="s">
        <v>1065</v>
      </c>
      <c r="C141" s="2">
        <v>15</v>
      </c>
      <c r="D141" s="2" t="str">
        <f t="shared" si="4"/>
        <v>SMAT7_15</v>
      </c>
      <c r="E141" s="2">
        <v>15</v>
      </c>
      <c r="F141" s="2" t="s">
        <v>1078</v>
      </c>
      <c r="G141" s="6">
        <v>42796</v>
      </c>
      <c r="H141" s="43">
        <v>0.3263888888888889</v>
      </c>
      <c r="I141" s="2">
        <v>-27.2178</v>
      </c>
      <c r="J141" s="2">
        <v>14.535299999999999</v>
      </c>
      <c r="K141" s="37">
        <v>0.3263888888888889</v>
      </c>
      <c r="N141" s="6">
        <v>42796</v>
      </c>
      <c r="O141" s="43">
        <v>0.44027777777777777</v>
      </c>
      <c r="P141" s="28">
        <f t="shared" si="5"/>
        <v>0.11388888888888887</v>
      </c>
      <c r="Q141" s="6">
        <v>42796</v>
      </c>
      <c r="R141" s="28">
        <v>0.45555555555555555</v>
      </c>
      <c r="S141" s="2">
        <v>-27.366900000000001</v>
      </c>
      <c r="T141" s="2">
        <v>14.601900000000001</v>
      </c>
      <c r="U141" s="2">
        <v>342</v>
      </c>
      <c r="V141" s="2">
        <v>16</v>
      </c>
      <c r="W141" s="2" t="s">
        <v>965</v>
      </c>
      <c r="X141" s="2">
        <v>4</v>
      </c>
      <c r="Y141" s="2">
        <v>2</v>
      </c>
      <c r="Z141" s="2">
        <v>0</v>
      </c>
      <c r="AA141" s="2">
        <v>3</v>
      </c>
      <c r="AB141" s="2">
        <v>0</v>
      </c>
      <c r="AC141" s="2" t="s">
        <v>1082</v>
      </c>
      <c r="AD141" s="2" t="s">
        <v>966</v>
      </c>
      <c r="AE141" s="40"/>
      <c r="AF141" s="2" t="s">
        <v>966</v>
      </c>
      <c r="AG141" s="2" t="s">
        <v>1086</v>
      </c>
    </row>
    <row r="142" spans="1:33" x14ac:dyDescent="0.25">
      <c r="A142" s="3">
        <v>153</v>
      </c>
      <c r="B142" s="2" t="s">
        <v>1065</v>
      </c>
      <c r="C142" s="2">
        <v>16</v>
      </c>
      <c r="D142" s="2" t="str">
        <f t="shared" si="4"/>
        <v>SMAT7_16</v>
      </c>
      <c r="E142" s="2">
        <v>16</v>
      </c>
      <c r="F142" s="2" t="s">
        <v>1078</v>
      </c>
      <c r="G142" s="6">
        <v>42796</v>
      </c>
      <c r="H142" s="43">
        <v>0.48402777777777778</v>
      </c>
      <c r="I142" s="2">
        <v>-27.433299999999999</v>
      </c>
      <c r="J142" s="2">
        <v>14.6006</v>
      </c>
      <c r="K142" s="37">
        <v>0.48402777777777778</v>
      </c>
      <c r="L142" s="37">
        <v>0.4861111111111111</v>
      </c>
      <c r="M142" s="37">
        <v>0.49305555555555558</v>
      </c>
      <c r="N142" s="6">
        <v>42796</v>
      </c>
      <c r="O142" s="43">
        <v>0.61805555555555558</v>
      </c>
      <c r="P142" s="28">
        <f t="shared" si="5"/>
        <v>0.1340277777777778</v>
      </c>
      <c r="Q142" s="6">
        <v>42796</v>
      </c>
      <c r="R142" s="28">
        <v>0.59930555555555554</v>
      </c>
      <c r="S142" s="2">
        <v>-27.251899999999999</v>
      </c>
      <c r="T142" s="2">
        <v>14.5189</v>
      </c>
      <c r="U142" s="2">
        <v>340</v>
      </c>
      <c r="V142" s="2">
        <v>16</v>
      </c>
      <c r="W142" s="2" t="s">
        <v>965</v>
      </c>
      <c r="X142" s="2">
        <v>8</v>
      </c>
      <c r="Y142" s="2">
        <v>3</v>
      </c>
      <c r="Z142" s="2">
        <v>90</v>
      </c>
      <c r="AA142" s="2">
        <v>4</v>
      </c>
      <c r="AB142" s="2">
        <v>160</v>
      </c>
      <c r="AC142" s="2" t="s">
        <v>1082</v>
      </c>
      <c r="AD142" s="2" t="s">
        <v>966</v>
      </c>
      <c r="AE142" s="40" t="s">
        <v>968</v>
      </c>
      <c r="AF142" s="2" t="s">
        <v>966</v>
      </c>
    </row>
    <row r="143" spans="1:33" x14ac:dyDescent="0.25">
      <c r="A143" s="3">
        <v>154</v>
      </c>
      <c r="B143" s="2" t="s">
        <v>1176</v>
      </c>
      <c r="C143" s="2">
        <v>1</v>
      </c>
      <c r="D143" s="2" t="str">
        <f t="shared" si="4"/>
        <v>SMAT8_1</v>
      </c>
      <c r="E143" s="2">
        <v>1</v>
      </c>
      <c r="F143" s="2" t="s">
        <v>1180</v>
      </c>
      <c r="G143" s="6">
        <v>42823</v>
      </c>
      <c r="H143" s="43">
        <v>0.42083333333333334</v>
      </c>
      <c r="I143" s="2">
        <v>-20.950299999999999</v>
      </c>
      <c r="J143" s="2">
        <v>12.6678</v>
      </c>
      <c r="K143" s="37">
        <v>0.42083333333333334</v>
      </c>
      <c r="L143" s="37">
        <v>0.42638888888888887</v>
      </c>
      <c r="M143" s="37">
        <v>0.4375</v>
      </c>
      <c r="N143" s="6">
        <v>42823</v>
      </c>
      <c r="O143" s="43">
        <v>0.57291666666666663</v>
      </c>
      <c r="P143" s="28">
        <f t="shared" si="5"/>
        <v>0.15208333333333329</v>
      </c>
      <c r="Q143" s="6">
        <v>42823</v>
      </c>
      <c r="R143" s="28">
        <v>0.59027777777777779</v>
      </c>
      <c r="S143" s="2">
        <v>-20.725300000000001</v>
      </c>
      <c r="T143" s="2">
        <v>12.6008</v>
      </c>
      <c r="U143" s="2">
        <v>336</v>
      </c>
      <c r="V143" s="2">
        <v>9.6</v>
      </c>
      <c r="W143" s="2" t="s">
        <v>964</v>
      </c>
      <c r="X143" s="2">
        <v>0</v>
      </c>
      <c r="Y143" s="2">
        <v>4</v>
      </c>
      <c r="Z143" s="2">
        <v>270</v>
      </c>
      <c r="AA143" s="2">
        <v>2</v>
      </c>
      <c r="AB143" s="2">
        <v>220</v>
      </c>
      <c r="AC143" s="2" t="s">
        <v>1081</v>
      </c>
      <c r="AD143" s="2" t="s">
        <v>966</v>
      </c>
      <c r="AE143" s="40" t="s">
        <v>968</v>
      </c>
      <c r="AF143" s="2" t="s">
        <v>966</v>
      </c>
    </row>
    <row r="144" spans="1:33" x14ac:dyDescent="0.25">
      <c r="A144" s="3">
        <v>155</v>
      </c>
      <c r="B144" s="2" t="s">
        <v>1176</v>
      </c>
      <c r="C144" s="2">
        <v>2</v>
      </c>
      <c r="D144" s="2" t="str">
        <f t="shared" si="4"/>
        <v>SMAT8_2</v>
      </c>
      <c r="E144" s="2">
        <v>2</v>
      </c>
      <c r="F144" s="2" t="s">
        <v>1180</v>
      </c>
      <c r="G144" s="6">
        <v>42823</v>
      </c>
      <c r="H144" s="43">
        <v>0.62569444444444444</v>
      </c>
      <c r="I144" s="2">
        <v>-20.718599999999999</v>
      </c>
      <c r="J144" s="2">
        <v>12.402200000000001</v>
      </c>
      <c r="K144" s="37">
        <v>0.62569444444444444</v>
      </c>
      <c r="L144" s="37">
        <v>0.63263888888888886</v>
      </c>
      <c r="M144" s="37">
        <v>0.63958333333333328</v>
      </c>
      <c r="N144" s="6">
        <v>42823</v>
      </c>
      <c r="O144" s="43">
        <v>0.79513888888888884</v>
      </c>
      <c r="P144" s="28">
        <f t="shared" si="5"/>
        <v>0.1694444444444444</v>
      </c>
      <c r="Q144" s="6">
        <v>42823</v>
      </c>
      <c r="R144" s="28">
        <v>0.81944444444444453</v>
      </c>
      <c r="S144" s="2">
        <v>-20.584199999999999</v>
      </c>
      <c r="T144" s="2">
        <v>12.268599999999999</v>
      </c>
      <c r="U144" s="2">
        <v>327</v>
      </c>
      <c r="V144" s="2">
        <v>9.6</v>
      </c>
      <c r="W144" s="2" t="s">
        <v>964</v>
      </c>
      <c r="X144" s="2">
        <v>0</v>
      </c>
      <c r="Y144" s="2">
        <v>4</v>
      </c>
      <c r="Z144" s="2">
        <v>250</v>
      </c>
      <c r="AA144" s="2">
        <v>3</v>
      </c>
      <c r="AB144" s="2">
        <v>220</v>
      </c>
      <c r="AC144" s="2" t="s">
        <v>1081</v>
      </c>
      <c r="AD144" s="2" t="s">
        <v>966</v>
      </c>
      <c r="AE144" s="40" t="s">
        <v>968</v>
      </c>
      <c r="AF144" s="2" t="s">
        <v>966</v>
      </c>
    </row>
    <row r="145" spans="1:33" x14ac:dyDescent="0.25">
      <c r="A145" s="3">
        <v>156</v>
      </c>
      <c r="B145" s="2" t="s">
        <v>1176</v>
      </c>
      <c r="C145" s="2">
        <v>3</v>
      </c>
      <c r="D145" s="2" t="str">
        <f t="shared" si="4"/>
        <v>SMAT8_3</v>
      </c>
      <c r="E145" s="2">
        <v>3</v>
      </c>
      <c r="F145" s="2" t="s">
        <v>1180</v>
      </c>
      <c r="G145" s="6">
        <v>42823</v>
      </c>
      <c r="H145" s="43">
        <v>0.85416666666666663</v>
      </c>
      <c r="I145" s="2">
        <v>-20.219200000000001</v>
      </c>
      <c r="J145" s="2">
        <v>12.2356</v>
      </c>
      <c r="K145" s="37">
        <v>0.85416666666666663</v>
      </c>
      <c r="N145" s="6">
        <v>42823</v>
      </c>
      <c r="O145" s="43">
        <v>0.90277777777777779</v>
      </c>
      <c r="P145" s="28">
        <f t="shared" si="5"/>
        <v>4.861111111111116E-2</v>
      </c>
      <c r="Q145" s="6">
        <v>42823</v>
      </c>
      <c r="R145" s="6"/>
      <c r="S145" s="2">
        <v>-20.616900000000001</v>
      </c>
      <c r="T145" s="2">
        <v>12.3</v>
      </c>
      <c r="U145" s="2">
        <v>345</v>
      </c>
      <c r="V145" s="2">
        <v>9.6</v>
      </c>
      <c r="W145" s="2" t="s">
        <v>964</v>
      </c>
      <c r="X145" s="2">
        <v>0</v>
      </c>
      <c r="Y145" s="2">
        <v>4</v>
      </c>
      <c r="AC145" s="2" t="s">
        <v>1081</v>
      </c>
      <c r="AD145" s="2" t="s">
        <v>967</v>
      </c>
      <c r="AE145" s="40"/>
      <c r="AG145" s="2" t="s">
        <v>1186</v>
      </c>
    </row>
    <row r="146" spans="1:33" x14ac:dyDescent="0.25">
      <c r="A146" s="3">
        <v>157</v>
      </c>
      <c r="B146" s="2" t="s">
        <v>1176</v>
      </c>
      <c r="C146" s="2">
        <v>4</v>
      </c>
      <c r="D146" s="2" t="str">
        <f t="shared" ref="D146:D203" si="6">CONCATENATE(B146,"_",C146)</f>
        <v>SMAT8_4</v>
      </c>
      <c r="E146" s="2">
        <v>4</v>
      </c>
      <c r="F146" s="2" t="s">
        <v>1180</v>
      </c>
      <c r="G146" s="6">
        <v>42824</v>
      </c>
      <c r="H146" s="43">
        <v>0.15277777777777776</v>
      </c>
      <c r="I146" s="2">
        <v>-20.585000000000001</v>
      </c>
      <c r="J146" s="2">
        <v>12.2681</v>
      </c>
      <c r="K146" s="37">
        <v>0.15277777777777776</v>
      </c>
      <c r="N146" s="6">
        <v>42824</v>
      </c>
      <c r="O146" s="43">
        <v>0.20833333333333334</v>
      </c>
      <c r="P146" s="28">
        <f t="shared" si="5"/>
        <v>5.555555555555558E-2</v>
      </c>
      <c r="Q146" s="6">
        <v>42824</v>
      </c>
      <c r="R146" s="6"/>
      <c r="S146" s="2">
        <v>-20.5167</v>
      </c>
      <c r="T146" s="2">
        <v>12.2181</v>
      </c>
      <c r="U146" s="2">
        <v>324</v>
      </c>
      <c r="V146" s="2">
        <v>10.199999999999999</v>
      </c>
      <c r="W146" s="2" t="s">
        <v>965</v>
      </c>
      <c r="X146" s="2">
        <v>8</v>
      </c>
      <c r="Y146" s="2">
        <v>4</v>
      </c>
      <c r="AC146" s="2" t="s">
        <v>1081</v>
      </c>
      <c r="AD146" s="2" t="s">
        <v>967</v>
      </c>
      <c r="AE146" s="40"/>
      <c r="AG146" s="2" t="s">
        <v>1186</v>
      </c>
    </row>
    <row r="147" spans="1:33" x14ac:dyDescent="0.25">
      <c r="A147" s="3">
        <v>158</v>
      </c>
      <c r="B147" s="2" t="s">
        <v>1176</v>
      </c>
      <c r="C147" s="2">
        <v>5</v>
      </c>
      <c r="D147" s="2" t="str">
        <f t="shared" si="6"/>
        <v>SMAT8_5</v>
      </c>
      <c r="E147" s="2">
        <v>5</v>
      </c>
      <c r="F147" s="2" t="s">
        <v>1180</v>
      </c>
      <c r="G147" s="6">
        <v>42824</v>
      </c>
      <c r="H147" s="43">
        <v>0.38125000000000003</v>
      </c>
      <c r="I147" s="2">
        <v>-20.385000000000002</v>
      </c>
      <c r="J147" s="2">
        <v>12.3003</v>
      </c>
      <c r="K147" s="37">
        <v>0.38125000000000003</v>
      </c>
      <c r="L147" s="37">
        <v>0.38819444444444445</v>
      </c>
      <c r="M147" s="37">
        <v>0.39444444444444443</v>
      </c>
      <c r="N147" s="6">
        <v>42824</v>
      </c>
      <c r="O147" s="43">
        <v>0.54722222222222217</v>
      </c>
      <c r="P147" s="28">
        <f t="shared" si="5"/>
        <v>0.16597222222222213</v>
      </c>
      <c r="Q147" s="6">
        <v>42824</v>
      </c>
      <c r="R147" s="28">
        <v>0.56458333333333333</v>
      </c>
      <c r="S147" s="2">
        <v>-20.4833</v>
      </c>
      <c r="T147" s="2">
        <v>12.2681</v>
      </c>
      <c r="U147" s="2">
        <v>328</v>
      </c>
      <c r="V147" s="2">
        <v>10.199999999999999</v>
      </c>
      <c r="W147" s="2" t="s">
        <v>964</v>
      </c>
      <c r="X147" s="2">
        <v>0</v>
      </c>
      <c r="Y147" s="2">
        <v>2</v>
      </c>
      <c r="Z147" s="2">
        <v>270</v>
      </c>
      <c r="AA147" s="2">
        <v>3</v>
      </c>
      <c r="AB147" s="2">
        <v>180</v>
      </c>
      <c r="AC147" s="2" t="s">
        <v>1081</v>
      </c>
      <c r="AD147" s="2" t="s">
        <v>967</v>
      </c>
      <c r="AE147" s="40"/>
      <c r="AF147" s="2" t="s">
        <v>966</v>
      </c>
      <c r="AG147" s="2" t="s">
        <v>1183</v>
      </c>
    </row>
    <row r="148" spans="1:33" x14ac:dyDescent="0.25">
      <c r="A148" s="3">
        <v>159</v>
      </c>
      <c r="B148" s="2" t="s">
        <v>1176</v>
      </c>
      <c r="C148" s="2">
        <v>6</v>
      </c>
      <c r="D148" s="2" t="str">
        <f t="shared" si="6"/>
        <v>SMAT8_6</v>
      </c>
      <c r="E148" s="2">
        <v>6</v>
      </c>
      <c r="F148" s="2" t="s">
        <v>1180</v>
      </c>
      <c r="G148" s="6">
        <v>42824</v>
      </c>
      <c r="H148" s="43">
        <v>0.57916666666666672</v>
      </c>
      <c r="I148" s="2">
        <v>-20.450800000000001</v>
      </c>
      <c r="J148" s="2">
        <v>12.184699999999999</v>
      </c>
      <c r="K148" s="37">
        <v>0.57291666666666663</v>
      </c>
      <c r="L148" s="37">
        <v>0.58472222222222225</v>
      </c>
      <c r="M148" s="37">
        <v>0.59166666666666667</v>
      </c>
      <c r="N148" s="6">
        <v>42824</v>
      </c>
      <c r="O148" s="43">
        <v>0.73611111111111116</v>
      </c>
      <c r="P148" s="28">
        <f t="shared" si="5"/>
        <v>0.15694444444444444</v>
      </c>
      <c r="Q148" s="6">
        <v>42824</v>
      </c>
      <c r="R148" s="28">
        <v>0.75694444444444453</v>
      </c>
      <c r="S148" s="2">
        <v>-20.6</v>
      </c>
      <c r="T148" s="2">
        <v>12.3</v>
      </c>
      <c r="U148" s="2">
        <v>327</v>
      </c>
      <c r="V148" s="2">
        <v>10.199999999999999</v>
      </c>
      <c r="W148" s="2" t="s">
        <v>964</v>
      </c>
      <c r="X148" s="2">
        <v>0</v>
      </c>
      <c r="Y148" s="2">
        <v>2</v>
      </c>
      <c r="Z148" s="2">
        <v>90</v>
      </c>
      <c r="AA148" s="2">
        <v>2</v>
      </c>
      <c r="AB148" s="2">
        <v>0</v>
      </c>
      <c r="AC148" s="2" t="s">
        <v>1081</v>
      </c>
      <c r="AD148" s="2" t="s">
        <v>966</v>
      </c>
      <c r="AE148" s="40" t="s">
        <v>968</v>
      </c>
      <c r="AF148" s="2" t="s">
        <v>966</v>
      </c>
    </row>
    <row r="149" spans="1:33" x14ac:dyDescent="0.25">
      <c r="A149" s="3">
        <v>160</v>
      </c>
      <c r="B149" s="2" t="s">
        <v>1176</v>
      </c>
      <c r="C149" s="2">
        <v>7</v>
      </c>
      <c r="D149" s="2" t="str">
        <f t="shared" si="6"/>
        <v>SMAT8_7</v>
      </c>
      <c r="E149" s="2">
        <v>7</v>
      </c>
      <c r="F149" s="2" t="s">
        <v>1180</v>
      </c>
      <c r="G149" s="6">
        <v>42824</v>
      </c>
      <c r="H149" s="43">
        <v>0.77083333333333337</v>
      </c>
      <c r="I149" s="2">
        <v>-20.5853</v>
      </c>
      <c r="J149" s="2">
        <v>12.285600000000001</v>
      </c>
      <c r="K149" s="37">
        <v>0.77083333333333337</v>
      </c>
      <c r="L149" s="37">
        <v>0.77430555555555547</v>
      </c>
      <c r="M149" s="37">
        <v>0.77986111111111101</v>
      </c>
      <c r="N149" s="6">
        <v>42824</v>
      </c>
      <c r="O149" s="43">
        <v>0.83333333333333337</v>
      </c>
      <c r="P149" s="28">
        <f t="shared" si="5"/>
        <v>6.25E-2</v>
      </c>
      <c r="Q149" s="6">
        <v>42824</v>
      </c>
      <c r="R149" s="6"/>
      <c r="S149" s="2">
        <v>-20.483599999999999</v>
      </c>
      <c r="T149" s="2">
        <v>12.251099999999999</v>
      </c>
      <c r="U149" s="2">
        <v>318</v>
      </c>
      <c r="V149" s="2">
        <v>10.199999999999999</v>
      </c>
      <c r="X149" s="2">
        <v>8</v>
      </c>
      <c r="Y149" s="2">
        <v>4</v>
      </c>
      <c r="AC149" s="2" t="s">
        <v>1081</v>
      </c>
      <c r="AD149" s="2" t="s">
        <v>967</v>
      </c>
      <c r="AE149" s="40"/>
      <c r="AG149" s="2" t="s">
        <v>1186</v>
      </c>
    </row>
    <row r="150" spans="1:33" x14ac:dyDescent="0.25">
      <c r="A150" s="3">
        <v>161</v>
      </c>
      <c r="B150" s="2" t="s">
        <v>1176</v>
      </c>
      <c r="C150" s="2">
        <v>8</v>
      </c>
      <c r="D150" s="2" t="str">
        <f t="shared" si="6"/>
        <v>SMAT8_8</v>
      </c>
      <c r="E150" s="2">
        <v>8</v>
      </c>
      <c r="F150" s="2" t="s">
        <v>1180</v>
      </c>
      <c r="G150" s="6">
        <v>42825</v>
      </c>
      <c r="H150" s="43">
        <v>0.18055555555555555</v>
      </c>
      <c r="I150" s="2">
        <v>-20.618600000000001</v>
      </c>
      <c r="J150" s="2">
        <v>12.318899999999999</v>
      </c>
      <c r="K150" s="37">
        <v>0.18055555555555555</v>
      </c>
      <c r="N150" s="6">
        <v>42825</v>
      </c>
      <c r="O150" s="43">
        <v>0.34375</v>
      </c>
      <c r="P150" s="28">
        <f t="shared" si="5"/>
        <v>0.16319444444444445</v>
      </c>
      <c r="Q150" s="6">
        <v>42825</v>
      </c>
      <c r="R150" s="28">
        <v>0.37361111111111112</v>
      </c>
      <c r="S150" s="2">
        <v>-20.452200000000001</v>
      </c>
      <c r="T150" s="2">
        <v>12.200799999999999</v>
      </c>
      <c r="U150" s="2">
        <v>325</v>
      </c>
      <c r="V150" s="2">
        <v>9.8000000000000007</v>
      </c>
      <c r="W150" s="2" t="s">
        <v>965</v>
      </c>
      <c r="X150" s="2">
        <v>4</v>
      </c>
      <c r="Y150" s="2">
        <v>2</v>
      </c>
      <c r="Z150" s="2">
        <v>90</v>
      </c>
      <c r="AA150" s="2">
        <v>2</v>
      </c>
      <c r="AB150" s="2">
        <v>220</v>
      </c>
      <c r="AC150" s="2" t="s">
        <v>1081</v>
      </c>
      <c r="AD150" s="2" t="s">
        <v>967</v>
      </c>
      <c r="AE150" s="40"/>
    </row>
    <row r="151" spans="1:33" x14ac:dyDescent="0.25">
      <c r="A151" s="3">
        <v>162</v>
      </c>
      <c r="B151" s="2" t="s">
        <v>1176</v>
      </c>
      <c r="C151" s="2">
        <v>9</v>
      </c>
      <c r="D151" s="2" t="str">
        <f t="shared" si="6"/>
        <v>SMAT8_9</v>
      </c>
      <c r="E151" s="2">
        <v>9</v>
      </c>
      <c r="F151" s="2" t="s">
        <v>1180</v>
      </c>
      <c r="G151" s="6">
        <v>42825</v>
      </c>
      <c r="H151" s="43">
        <v>0.3840277777777778</v>
      </c>
      <c r="I151" s="2">
        <v>-20.4514</v>
      </c>
      <c r="J151" s="2">
        <v>12.1692</v>
      </c>
      <c r="K151" s="37">
        <v>0.3840277777777778</v>
      </c>
      <c r="L151" s="37">
        <v>0.39027777777777778</v>
      </c>
      <c r="M151" s="37">
        <v>0.3972222222222222</v>
      </c>
      <c r="N151" s="6">
        <v>42825</v>
      </c>
      <c r="O151" s="43">
        <v>0.55277777777777781</v>
      </c>
      <c r="P151" s="28">
        <f t="shared" si="5"/>
        <v>0.16875000000000001</v>
      </c>
      <c r="Q151" s="6">
        <v>42825</v>
      </c>
      <c r="R151" s="6"/>
      <c r="S151" s="2">
        <v>-20.201899999999998</v>
      </c>
      <c r="T151" s="2">
        <v>12.251899999999999</v>
      </c>
      <c r="U151" s="2">
        <v>312</v>
      </c>
      <c r="V151" s="2">
        <v>9.8000000000000007</v>
      </c>
      <c r="W151" s="2" t="s">
        <v>964</v>
      </c>
      <c r="X151" s="2">
        <v>0</v>
      </c>
      <c r="Y151" s="2">
        <v>2</v>
      </c>
      <c r="Z151" s="2">
        <v>0</v>
      </c>
      <c r="AA151" s="2">
        <v>2</v>
      </c>
      <c r="AB151" s="2">
        <v>0</v>
      </c>
      <c r="AC151" s="2" t="s">
        <v>1081</v>
      </c>
      <c r="AD151" s="2" t="s">
        <v>966</v>
      </c>
      <c r="AE151" s="40" t="s">
        <v>968</v>
      </c>
      <c r="AF151" s="2" t="s">
        <v>967</v>
      </c>
      <c r="AG151" s="2" t="s">
        <v>1227</v>
      </c>
    </row>
    <row r="152" spans="1:33" x14ac:dyDescent="0.25">
      <c r="A152" s="3">
        <v>163</v>
      </c>
      <c r="B152" s="2" t="s">
        <v>1176</v>
      </c>
      <c r="C152" s="2">
        <v>10</v>
      </c>
      <c r="D152" s="2" t="str">
        <f t="shared" si="6"/>
        <v>SMAT8_10</v>
      </c>
      <c r="E152" s="2">
        <v>10</v>
      </c>
      <c r="F152" s="2" t="s">
        <v>1180</v>
      </c>
      <c r="G152" s="6">
        <v>42825</v>
      </c>
      <c r="H152" s="43">
        <v>0.55277777777777781</v>
      </c>
      <c r="I152" s="2">
        <v>-20.384399999999999</v>
      </c>
      <c r="J152" s="2">
        <v>12.151899999999999</v>
      </c>
      <c r="K152" s="37">
        <v>0.55277777777777781</v>
      </c>
      <c r="N152" s="6">
        <v>42825</v>
      </c>
      <c r="O152" s="43">
        <v>0.66527777777777775</v>
      </c>
      <c r="P152" s="28">
        <f t="shared" si="5"/>
        <v>0.11249999999999993</v>
      </c>
      <c r="Q152" s="6">
        <v>42825</v>
      </c>
      <c r="R152" s="28">
        <v>0.69097222222222221</v>
      </c>
      <c r="S152" s="2">
        <v>-20.218599999999999</v>
      </c>
      <c r="T152" s="2">
        <v>12.1</v>
      </c>
      <c r="U152" s="2">
        <v>316</v>
      </c>
      <c r="V152" s="2">
        <v>9.8000000000000007</v>
      </c>
      <c r="W152" s="2" t="s">
        <v>964</v>
      </c>
      <c r="X152" s="2">
        <v>0</v>
      </c>
      <c r="Y152" s="2">
        <v>3</v>
      </c>
      <c r="Z152" s="2">
        <v>225</v>
      </c>
      <c r="AA152" s="2">
        <v>3</v>
      </c>
      <c r="AB152" s="2">
        <v>225</v>
      </c>
      <c r="AC152" s="2" t="s">
        <v>1081</v>
      </c>
      <c r="AD152" s="2" t="s">
        <v>966</v>
      </c>
      <c r="AE152" s="40" t="s">
        <v>968</v>
      </c>
      <c r="AG152" s="2" t="s">
        <v>1189</v>
      </c>
    </row>
    <row r="153" spans="1:33" x14ac:dyDescent="0.25">
      <c r="A153" s="3">
        <v>164</v>
      </c>
      <c r="B153" s="2" t="s">
        <v>1176</v>
      </c>
      <c r="C153" s="2">
        <v>11</v>
      </c>
      <c r="D153" s="2" t="str">
        <f t="shared" si="6"/>
        <v>SMAT8_11</v>
      </c>
      <c r="E153" s="2">
        <v>11</v>
      </c>
      <c r="F153" s="2" t="s">
        <v>1180</v>
      </c>
      <c r="G153" s="6">
        <v>42825</v>
      </c>
      <c r="H153" s="43">
        <v>0.7055555555555556</v>
      </c>
      <c r="I153" s="2">
        <v>-20.301400000000001</v>
      </c>
      <c r="J153" s="2">
        <v>12.1006</v>
      </c>
      <c r="K153" s="37">
        <v>0.7055555555555556</v>
      </c>
      <c r="L153" s="37">
        <v>0.71180555555555547</v>
      </c>
      <c r="M153" s="37">
        <v>0.71805555555555556</v>
      </c>
      <c r="N153" s="6">
        <v>42825</v>
      </c>
      <c r="O153" s="43">
        <v>0.84722222222222221</v>
      </c>
      <c r="P153" s="28">
        <f t="shared" si="5"/>
        <v>0.14166666666666661</v>
      </c>
      <c r="Q153" s="6">
        <v>42825</v>
      </c>
      <c r="R153" s="6"/>
      <c r="S153" s="2">
        <v>-20.383299999999998</v>
      </c>
      <c r="T153" s="2">
        <v>12.117800000000001</v>
      </c>
      <c r="U153" s="2">
        <v>313</v>
      </c>
      <c r="V153" s="2">
        <v>9.8000000000000007</v>
      </c>
      <c r="W153" s="2" t="s">
        <v>964</v>
      </c>
      <c r="X153" s="2">
        <v>0</v>
      </c>
      <c r="Y153" s="2">
        <v>3</v>
      </c>
      <c r="Z153" s="2">
        <v>90</v>
      </c>
      <c r="AA153" s="2">
        <v>2</v>
      </c>
      <c r="AB153" s="2">
        <v>320</v>
      </c>
      <c r="AC153" s="2" t="s">
        <v>1081</v>
      </c>
      <c r="AD153" s="2" t="s">
        <v>966</v>
      </c>
      <c r="AE153" s="40" t="s">
        <v>968</v>
      </c>
      <c r="AF153" s="2" t="s">
        <v>966</v>
      </c>
      <c r="AG153" s="2" t="s">
        <v>1190</v>
      </c>
    </row>
    <row r="154" spans="1:33" x14ac:dyDescent="0.25">
      <c r="A154" s="3">
        <v>165</v>
      </c>
      <c r="B154" s="2" t="s">
        <v>1176</v>
      </c>
      <c r="C154" s="2">
        <v>12</v>
      </c>
      <c r="D154" s="2" t="str">
        <f t="shared" si="6"/>
        <v>SMAT8_12</v>
      </c>
      <c r="E154" s="2">
        <v>12</v>
      </c>
      <c r="F154" s="2" t="s">
        <v>1180</v>
      </c>
      <c r="G154" s="6">
        <v>42826</v>
      </c>
      <c r="H154" s="43">
        <v>0.14930555555555555</v>
      </c>
      <c r="I154" s="2">
        <v>-20.5183</v>
      </c>
      <c r="J154" s="2">
        <v>12.2667</v>
      </c>
      <c r="K154" s="37">
        <v>0.14930555555555555</v>
      </c>
      <c r="N154" s="6">
        <v>42826</v>
      </c>
      <c r="O154" s="43">
        <v>0.31527777777777777</v>
      </c>
      <c r="P154" s="28">
        <f t="shared" si="5"/>
        <v>0.16597222222222222</v>
      </c>
      <c r="Q154" s="6">
        <v>42826</v>
      </c>
      <c r="R154" s="28">
        <v>0.33263888888888887</v>
      </c>
      <c r="S154" s="2">
        <v>-20.3522</v>
      </c>
      <c r="T154" s="2">
        <v>12.1669</v>
      </c>
      <c r="U154" s="2">
        <v>338</v>
      </c>
      <c r="V154" s="2">
        <v>9.6</v>
      </c>
      <c r="W154" s="2" t="s">
        <v>964</v>
      </c>
      <c r="X154" s="2">
        <v>0</v>
      </c>
      <c r="Y154" s="2">
        <v>3</v>
      </c>
      <c r="Z154" s="2">
        <v>180</v>
      </c>
      <c r="AA154" s="2">
        <v>2</v>
      </c>
      <c r="AB154" s="2">
        <v>180</v>
      </c>
      <c r="AC154" s="2" t="s">
        <v>1081</v>
      </c>
      <c r="AE154" s="40"/>
      <c r="AG154" s="2" t="s">
        <v>1192</v>
      </c>
    </row>
    <row r="155" spans="1:33" x14ac:dyDescent="0.25">
      <c r="A155" s="3">
        <v>166</v>
      </c>
      <c r="B155" s="2" t="s">
        <v>1176</v>
      </c>
      <c r="C155" s="2">
        <v>13</v>
      </c>
      <c r="D155" s="2" t="str">
        <f t="shared" si="6"/>
        <v>SMAT8_13</v>
      </c>
      <c r="E155" s="2">
        <v>13</v>
      </c>
      <c r="F155" s="2" t="s">
        <v>1180</v>
      </c>
      <c r="G155" s="6">
        <v>42826</v>
      </c>
      <c r="H155" s="43">
        <v>0.33611111111111108</v>
      </c>
      <c r="I155" s="2">
        <v>-20.451699999999999</v>
      </c>
      <c r="J155" s="2">
        <v>12.267200000000001</v>
      </c>
      <c r="K155" s="37">
        <v>0.33611111111111108</v>
      </c>
      <c r="L155" s="37">
        <v>0.34236111111111112</v>
      </c>
      <c r="M155" s="37">
        <v>0.35000000000000003</v>
      </c>
      <c r="N155" s="6">
        <v>42826</v>
      </c>
      <c r="O155" s="43">
        <v>0.5</v>
      </c>
      <c r="P155" s="28">
        <f t="shared" si="5"/>
        <v>0.16388888888888892</v>
      </c>
      <c r="Q155" s="6">
        <v>42826</v>
      </c>
      <c r="R155" s="28">
        <v>0.52083333333333337</v>
      </c>
      <c r="S155" s="2">
        <v>-20.433900000000001</v>
      </c>
      <c r="T155" s="2">
        <v>12.083600000000001</v>
      </c>
      <c r="U155" s="2">
        <v>318</v>
      </c>
      <c r="V155" s="2">
        <v>9.6</v>
      </c>
      <c r="W155" s="2" t="s">
        <v>964</v>
      </c>
      <c r="X155" s="2">
        <v>0</v>
      </c>
      <c r="Y155" s="2">
        <v>3</v>
      </c>
      <c r="Z155" s="2">
        <v>180</v>
      </c>
      <c r="AA155" s="2">
        <v>3</v>
      </c>
      <c r="AB155" s="2">
        <v>220</v>
      </c>
      <c r="AC155" s="2" t="s">
        <v>1081</v>
      </c>
      <c r="AD155" s="2" t="s">
        <v>966</v>
      </c>
      <c r="AE155" s="40" t="s">
        <v>968</v>
      </c>
      <c r="AF155" s="2" t="s">
        <v>966</v>
      </c>
    </row>
    <row r="156" spans="1:33" x14ac:dyDescent="0.25">
      <c r="A156" s="3">
        <v>167</v>
      </c>
      <c r="B156" s="2" t="s">
        <v>1176</v>
      </c>
      <c r="C156" s="2">
        <v>14</v>
      </c>
      <c r="D156" s="2" t="str">
        <f t="shared" si="6"/>
        <v>SMAT8_14</v>
      </c>
      <c r="E156" s="2">
        <v>14</v>
      </c>
      <c r="F156" s="2" t="s">
        <v>1180</v>
      </c>
      <c r="G156" s="6">
        <v>42826</v>
      </c>
      <c r="H156" s="43">
        <v>0.53055555555555556</v>
      </c>
      <c r="I156" s="2">
        <v>-20.450800000000001</v>
      </c>
      <c r="J156" s="2">
        <v>12.1022</v>
      </c>
      <c r="K156" s="37">
        <v>0.53055555555555556</v>
      </c>
      <c r="L156" s="37">
        <v>0.53541666666666665</v>
      </c>
      <c r="M156" s="37">
        <v>0.54236111111111118</v>
      </c>
      <c r="N156" s="6">
        <v>42826</v>
      </c>
      <c r="O156" s="43">
        <v>0.71875</v>
      </c>
      <c r="P156" s="28">
        <f t="shared" si="5"/>
        <v>0.18819444444444444</v>
      </c>
      <c r="Q156" s="6">
        <v>42826</v>
      </c>
      <c r="R156" s="28">
        <v>0.73819444444444438</v>
      </c>
      <c r="S156" s="2">
        <v>-20.351400000000002</v>
      </c>
      <c r="T156" s="2">
        <v>12.184200000000001</v>
      </c>
      <c r="U156" s="2">
        <v>232</v>
      </c>
      <c r="V156" s="2">
        <v>9.6</v>
      </c>
      <c r="W156" s="2" t="s">
        <v>964</v>
      </c>
      <c r="X156" s="2">
        <v>0</v>
      </c>
      <c r="Y156" s="2">
        <v>3</v>
      </c>
      <c r="Z156" s="2">
        <v>90</v>
      </c>
      <c r="AA156" s="2">
        <v>3</v>
      </c>
      <c r="AB156" s="2">
        <v>340</v>
      </c>
      <c r="AC156" s="2" t="s">
        <v>1081</v>
      </c>
      <c r="AD156" s="2" t="s">
        <v>966</v>
      </c>
      <c r="AE156" s="40" t="s">
        <v>968</v>
      </c>
      <c r="AF156" s="2" t="s">
        <v>966</v>
      </c>
    </row>
    <row r="157" spans="1:33" x14ac:dyDescent="0.25">
      <c r="A157" s="3">
        <v>168</v>
      </c>
      <c r="B157" s="2" t="s">
        <v>1176</v>
      </c>
      <c r="C157" s="2">
        <v>15</v>
      </c>
      <c r="D157" s="2" t="str">
        <f t="shared" si="6"/>
        <v>SMAT8_15</v>
      </c>
      <c r="E157" s="2">
        <v>15</v>
      </c>
      <c r="F157" s="2" t="s">
        <v>1180</v>
      </c>
      <c r="G157" s="6">
        <v>42826</v>
      </c>
      <c r="H157" s="43">
        <v>0.75347222222222221</v>
      </c>
      <c r="I157" s="2">
        <v>-20.484200000000001</v>
      </c>
      <c r="J157" s="2">
        <v>12.217499999999999</v>
      </c>
      <c r="K157" s="37">
        <v>0.75347222222222221</v>
      </c>
      <c r="L157" s="37">
        <v>0.76041666666666663</v>
      </c>
      <c r="M157" s="37">
        <v>0.7680555555555556</v>
      </c>
      <c r="N157" s="6">
        <v>42826</v>
      </c>
      <c r="O157" s="43">
        <v>0.91666666666666663</v>
      </c>
      <c r="P157" s="28">
        <f t="shared" si="5"/>
        <v>0.16319444444444442</v>
      </c>
      <c r="Q157" s="6">
        <v>42826</v>
      </c>
      <c r="R157" s="6"/>
      <c r="S157" s="2">
        <v>-20.4681</v>
      </c>
      <c r="T157" s="2">
        <v>12.3</v>
      </c>
      <c r="U157" s="2">
        <v>334</v>
      </c>
      <c r="V157" s="2">
        <v>9.8000000000000007</v>
      </c>
      <c r="W157" s="2" t="s">
        <v>964</v>
      </c>
      <c r="X157" s="2">
        <v>0</v>
      </c>
      <c r="Y157" s="2">
        <v>4</v>
      </c>
      <c r="Z157" s="2">
        <v>90</v>
      </c>
      <c r="AA157" s="2">
        <v>4</v>
      </c>
      <c r="AB157" s="2">
        <v>0</v>
      </c>
      <c r="AC157" s="2" t="s">
        <v>1081</v>
      </c>
      <c r="AD157" s="2" t="s">
        <v>967</v>
      </c>
      <c r="AE157" s="40"/>
      <c r="AG157" s="2" t="s">
        <v>1195</v>
      </c>
    </row>
    <row r="158" spans="1:33" x14ac:dyDescent="0.25">
      <c r="A158" s="3">
        <v>169</v>
      </c>
      <c r="B158" s="2" t="s">
        <v>1176</v>
      </c>
      <c r="C158" s="2">
        <v>16</v>
      </c>
      <c r="D158" s="2" t="str">
        <f t="shared" si="6"/>
        <v>SMAT8_16</v>
      </c>
      <c r="E158" s="2">
        <v>16</v>
      </c>
      <c r="F158" s="2" t="s">
        <v>1180</v>
      </c>
      <c r="G158" s="6">
        <v>42827</v>
      </c>
      <c r="H158" s="43">
        <v>0.13541666666666666</v>
      </c>
      <c r="I158" s="2">
        <v>-20.618300000000001</v>
      </c>
      <c r="J158" s="2">
        <v>12.283300000000001</v>
      </c>
      <c r="K158" s="37">
        <v>0.13541666666666666</v>
      </c>
      <c r="N158" s="6">
        <v>42827</v>
      </c>
      <c r="O158" s="43">
        <v>0.29166666666666669</v>
      </c>
      <c r="P158" s="28">
        <f t="shared" si="5"/>
        <v>0.15625000000000003</v>
      </c>
      <c r="Q158" s="6">
        <v>42827</v>
      </c>
      <c r="R158" s="6"/>
      <c r="S158" s="2">
        <v>-20.650600000000001</v>
      </c>
      <c r="T158" s="2">
        <v>12.283899999999999</v>
      </c>
      <c r="U158" s="2">
        <v>308</v>
      </c>
      <c r="V158" s="2">
        <v>10</v>
      </c>
      <c r="W158" s="2" t="s">
        <v>965</v>
      </c>
      <c r="X158" s="2">
        <v>4</v>
      </c>
      <c r="Y158" s="2">
        <v>4</v>
      </c>
      <c r="Z158" s="2">
        <v>180</v>
      </c>
      <c r="AA158" s="2">
        <v>4</v>
      </c>
      <c r="AB158" s="2">
        <v>180</v>
      </c>
      <c r="AC158" s="2" t="s">
        <v>1081</v>
      </c>
      <c r="AE158" s="40"/>
      <c r="AG158" s="2" t="s">
        <v>1197</v>
      </c>
    </row>
    <row r="159" spans="1:33" x14ac:dyDescent="0.25">
      <c r="A159" s="3">
        <v>170</v>
      </c>
      <c r="B159" s="2" t="s">
        <v>1176</v>
      </c>
      <c r="C159" s="2">
        <v>17</v>
      </c>
      <c r="D159" s="2" t="str">
        <f t="shared" si="6"/>
        <v>SMAT8_17</v>
      </c>
      <c r="E159" s="2">
        <v>17</v>
      </c>
      <c r="F159" s="2" t="s">
        <v>1180</v>
      </c>
      <c r="G159" s="6">
        <v>42827</v>
      </c>
      <c r="H159" s="43">
        <v>0.33333333333333331</v>
      </c>
      <c r="I159" s="2">
        <v>-20.885300000000001</v>
      </c>
      <c r="J159" s="2">
        <v>12.383599999999999</v>
      </c>
      <c r="K159" s="37">
        <v>0.33333333333333331</v>
      </c>
      <c r="N159" s="6">
        <v>42827</v>
      </c>
      <c r="O159" s="43">
        <v>0.47222222222222227</v>
      </c>
      <c r="P159" s="28">
        <f t="shared" si="5"/>
        <v>0.13888888888888895</v>
      </c>
      <c r="Q159" s="6">
        <v>42827</v>
      </c>
      <c r="R159" s="6"/>
      <c r="S159" s="2">
        <v>-20.650600000000001</v>
      </c>
      <c r="T159" s="2">
        <v>12.283899999999999</v>
      </c>
      <c r="U159" s="2">
        <v>353</v>
      </c>
      <c r="V159" s="2">
        <v>10</v>
      </c>
      <c r="W159" s="2" t="s">
        <v>964</v>
      </c>
      <c r="X159" s="2">
        <v>0</v>
      </c>
      <c r="Y159" s="2">
        <v>4</v>
      </c>
      <c r="Z159" s="2">
        <v>160</v>
      </c>
      <c r="AA159" s="2">
        <v>3</v>
      </c>
      <c r="AB159" s="2">
        <v>160</v>
      </c>
      <c r="AC159" s="2" t="s">
        <v>1081</v>
      </c>
      <c r="AD159" s="2" t="s">
        <v>966</v>
      </c>
      <c r="AE159" s="40" t="s">
        <v>968</v>
      </c>
      <c r="AF159" s="2" t="s">
        <v>966</v>
      </c>
      <c r="AG159" s="2" t="s">
        <v>1198</v>
      </c>
    </row>
    <row r="160" spans="1:33" x14ac:dyDescent="0.25">
      <c r="A160" s="3">
        <v>171</v>
      </c>
      <c r="B160" s="2" t="s">
        <v>1176</v>
      </c>
      <c r="C160" s="2">
        <v>18</v>
      </c>
      <c r="D160" s="2" t="str">
        <f t="shared" si="6"/>
        <v>SMAT8_18</v>
      </c>
      <c r="E160" s="2">
        <v>18</v>
      </c>
      <c r="F160" s="2" t="s">
        <v>1180</v>
      </c>
      <c r="G160" s="6">
        <v>42827</v>
      </c>
      <c r="H160" s="43">
        <v>0.50694444444444442</v>
      </c>
      <c r="I160" s="2">
        <v>-20.666899999999998</v>
      </c>
      <c r="J160" s="2">
        <v>12.1675</v>
      </c>
      <c r="K160" s="37">
        <v>0.50694444444444442</v>
      </c>
      <c r="L160" s="37">
        <v>0.51527777777777783</v>
      </c>
      <c r="M160" s="37">
        <v>0.52222222222222225</v>
      </c>
      <c r="N160" s="6">
        <v>42827</v>
      </c>
      <c r="O160" s="43">
        <v>0.72499999999999998</v>
      </c>
      <c r="P160" s="28">
        <f t="shared" si="5"/>
        <v>0.21805555555555556</v>
      </c>
      <c r="Q160" s="6">
        <v>42827</v>
      </c>
      <c r="R160" s="28">
        <v>0.74861111111111101</v>
      </c>
      <c r="S160" s="2">
        <v>-20.833300000000001</v>
      </c>
      <c r="T160" s="2">
        <v>12.5017</v>
      </c>
      <c r="U160" s="2">
        <v>343</v>
      </c>
      <c r="V160" s="2">
        <v>10</v>
      </c>
      <c r="W160" s="2" t="s">
        <v>964</v>
      </c>
      <c r="X160" s="2">
        <v>0</v>
      </c>
      <c r="Y160" s="2">
        <v>4</v>
      </c>
      <c r="Z160" s="2">
        <v>90</v>
      </c>
      <c r="AA160" s="2">
        <v>4</v>
      </c>
      <c r="AB160" s="2">
        <v>0</v>
      </c>
      <c r="AC160" s="2" t="s">
        <v>1081</v>
      </c>
      <c r="AD160" s="2" t="s">
        <v>966</v>
      </c>
      <c r="AE160" s="40" t="s">
        <v>968</v>
      </c>
      <c r="AF160" s="2" t="s">
        <v>966</v>
      </c>
    </row>
    <row r="161" spans="1:33" x14ac:dyDescent="0.25">
      <c r="A161" s="3">
        <v>172</v>
      </c>
      <c r="B161" s="2" t="s">
        <v>1199</v>
      </c>
      <c r="C161" s="2">
        <v>1</v>
      </c>
      <c r="D161" s="2" t="str">
        <f t="shared" si="6"/>
        <v>SMAT9_1</v>
      </c>
      <c r="E161" s="2">
        <v>1</v>
      </c>
      <c r="F161" s="2" t="s">
        <v>1206</v>
      </c>
      <c r="G161" s="6">
        <v>42884</v>
      </c>
      <c r="H161" s="43">
        <v>0.48402777777777778</v>
      </c>
      <c r="I161" s="2">
        <v>-20.784700000000001</v>
      </c>
      <c r="J161" s="2">
        <v>12.484999999999999</v>
      </c>
      <c r="K161" s="37">
        <v>0.48402777777777778</v>
      </c>
      <c r="L161" s="37">
        <v>0.50902777777777775</v>
      </c>
      <c r="M161" s="37">
        <v>0.5180555555555556</v>
      </c>
      <c r="N161" s="6">
        <v>42884</v>
      </c>
      <c r="O161" s="43">
        <v>0.63263888888888886</v>
      </c>
      <c r="P161" s="28">
        <f t="shared" si="5"/>
        <v>0.14861111111111108</v>
      </c>
      <c r="Q161" s="6">
        <v>42884</v>
      </c>
      <c r="R161" s="28">
        <v>0.6430555555555556</v>
      </c>
      <c r="S161" s="2">
        <v>-20.7014</v>
      </c>
      <c r="T161" s="2">
        <v>12.352499999999999</v>
      </c>
      <c r="U161" s="2">
        <v>339</v>
      </c>
      <c r="V161" s="2">
        <v>9</v>
      </c>
      <c r="W161" s="2" t="s">
        <v>965</v>
      </c>
      <c r="X161" s="2">
        <v>0</v>
      </c>
      <c r="Y161" s="2">
        <v>2</v>
      </c>
      <c r="Z161" s="2">
        <v>180</v>
      </c>
      <c r="AA161" s="2">
        <v>2</v>
      </c>
      <c r="AB161" s="2">
        <v>220</v>
      </c>
      <c r="AC161" s="2" t="s">
        <v>1082</v>
      </c>
      <c r="AD161" s="2" t="s">
        <v>966</v>
      </c>
      <c r="AE161" s="40" t="s">
        <v>968</v>
      </c>
      <c r="AF161" s="2" t="s">
        <v>966</v>
      </c>
    </row>
    <row r="162" spans="1:33" x14ac:dyDescent="0.25">
      <c r="A162" s="3">
        <v>173</v>
      </c>
      <c r="B162" s="2" t="s">
        <v>1199</v>
      </c>
      <c r="C162" s="2">
        <v>2</v>
      </c>
      <c r="D162" s="2" t="str">
        <f>CONCATENATE(B162,"_",C162)</f>
        <v>SMAT9_2</v>
      </c>
      <c r="E162" s="2">
        <v>2</v>
      </c>
      <c r="F162" s="2" t="s">
        <v>1206</v>
      </c>
      <c r="G162" s="6">
        <v>42884</v>
      </c>
      <c r="H162" s="43">
        <v>0.88194444444444453</v>
      </c>
      <c r="I162" s="2">
        <v>-19.9681</v>
      </c>
      <c r="J162" s="2">
        <v>11.950799999999999</v>
      </c>
      <c r="K162" s="37">
        <v>0.88194444444444453</v>
      </c>
      <c r="N162" s="6">
        <v>42885</v>
      </c>
      <c r="O162" s="43">
        <v>6.25E-2</v>
      </c>
      <c r="P162" s="28">
        <f t="shared" si="5"/>
        <v>-0.81944444444444453</v>
      </c>
      <c r="Q162" s="6">
        <v>42885</v>
      </c>
      <c r="R162" s="6"/>
      <c r="S162" s="2">
        <v>-19.750599999999999</v>
      </c>
      <c r="T162" s="2">
        <v>11.8508</v>
      </c>
      <c r="U162" s="2">
        <v>348</v>
      </c>
      <c r="V162" s="2">
        <v>9</v>
      </c>
      <c r="W162" s="2" t="s">
        <v>965</v>
      </c>
      <c r="X162" s="2">
        <v>0</v>
      </c>
      <c r="Y162" s="2">
        <v>2</v>
      </c>
      <c r="AC162" s="2" t="s">
        <v>1082</v>
      </c>
      <c r="AD162" s="2" t="s">
        <v>967</v>
      </c>
      <c r="AE162" s="40"/>
      <c r="AG162" s="2" t="s">
        <v>1210</v>
      </c>
    </row>
    <row r="163" spans="1:33" x14ac:dyDescent="0.25">
      <c r="A163" s="3">
        <v>175</v>
      </c>
      <c r="B163" s="2" t="s">
        <v>1199</v>
      </c>
      <c r="C163" s="2">
        <v>3</v>
      </c>
      <c r="D163" s="2" t="str">
        <f t="shared" si="6"/>
        <v>SMAT9_3</v>
      </c>
      <c r="E163" s="2">
        <v>3</v>
      </c>
      <c r="F163" s="2" t="s">
        <v>1206</v>
      </c>
      <c r="G163" s="6">
        <v>42885</v>
      </c>
      <c r="H163" s="43">
        <v>0.3298611111111111</v>
      </c>
      <c r="I163" s="2">
        <v>-18.785299999999999</v>
      </c>
      <c r="J163" s="2">
        <v>11.4833</v>
      </c>
      <c r="K163" s="37">
        <v>0.3298611111111111</v>
      </c>
      <c r="L163" s="37">
        <v>0.33402777777777781</v>
      </c>
      <c r="M163" s="37">
        <v>0.34236111111111112</v>
      </c>
      <c r="N163" s="6">
        <v>42885</v>
      </c>
      <c r="O163" s="43">
        <v>0.46666666666666662</v>
      </c>
      <c r="P163" s="28">
        <f t="shared" si="5"/>
        <v>0.13680555555555551</v>
      </c>
      <c r="Q163" s="6">
        <v>42885</v>
      </c>
      <c r="R163" s="28">
        <v>0.4770833333333333</v>
      </c>
      <c r="S163" s="2">
        <v>-18.618600000000001</v>
      </c>
      <c r="T163" s="2">
        <v>11.4681</v>
      </c>
      <c r="U163" s="2">
        <v>278</v>
      </c>
      <c r="V163" s="2">
        <v>9</v>
      </c>
      <c r="W163" s="2" t="s">
        <v>965</v>
      </c>
      <c r="X163" s="2">
        <v>4</v>
      </c>
      <c r="Y163" s="2">
        <v>2</v>
      </c>
      <c r="Z163" s="2">
        <v>230</v>
      </c>
      <c r="AA163" s="2">
        <v>2</v>
      </c>
      <c r="AB163" s="2">
        <v>250</v>
      </c>
      <c r="AC163" s="2" t="s">
        <v>1082</v>
      </c>
      <c r="AD163" s="2" t="s">
        <v>966</v>
      </c>
      <c r="AE163" s="40" t="s">
        <v>1614</v>
      </c>
      <c r="AF163" s="2" t="s">
        <v>966</v>
      </c>
    </row>
    <row r="164" spans="1:33" x14ac:dyDescent="0.25">
      <c r="A164" s="3">
        <v>176</v>
      </c>
      <c r="B164" s="2" t="s">
        <v>1199</v>
      </c>
      <c r="C164" s="2">
        <v>4</v>
      </c>
      <c r="D164" s="2" t="str">
        <f t="shared" si="6"/>
        <v>SMAT9_4</v>
      </c>
      <c r="E164" s="2">
        <v>4</v>
      </c>
      <c r="F164" s="2" t="s">
        <v>1206</v>
      </c>
      <c r="G164" s="6">
        <v>42885</v>
      </c>
      <c r="H164" s="43">
        <v>0.54999999999999993</v>
      </c>
      <c r="I164" s="2">
        <v>-18.6511</v>
      </c>
      <c r="J164" s="2">
        <v>11.468299999999999</v>
      </c>
      <c r="K164" s="37">
        <v>0.54999999999999993</v>
      </c>
      <c r="L164" s="37">
        <v>0.55555555555555558</v>
      </c>
      <c r="M164" s="37">
        <v>0.57777777777777783</v>
      </c>
      <c r="N164" s="6">
        <v>42885</v>
      </c>
      <c r="O164" s="43">
        <v>0.68888888888888899</v>
      </c>
      <c r="P164" s="28">
        <f t="shared" si="5"/>
        <v>0.13888888888888906</v>
      </c>
      <c r="Q164" s="6">
        <v>42885</v>
      </c>
      <c r="R164" s="28">
        <v>0.70486111111111116</v>
      </c>
      <c r="S164" s="2">
        <v>-18.852499999999999</v>
      </c>
      <c r="T164" s="2">
        <v>11.5017</v>
      </c>
      <c r="U164" s="2">
        <v>267</v>
      </c>
      <c r="V164" s="2">
        <v>9</v>
      </c>
      <c r="W164" s="2" t="s">
        <v>965</v>
      </c>
      <c r="X164" s="2">
        <v>4</v>
      </c>
      <c r="Y164" s="2">
        <v>2</v>
      </c>
      <c r="Z164" s="2">
        <v>50</v>
      </c>
      <c r="AA164" s="2">
        <v>2</v>
      </c>
      <c r="AB164" s="2">
        <v>50</v>
      </c>
      <c r="AC164" s="2" t="s">
        <v>1082</v>
      </c>
      <c r="AD164" s="2" t="s">
        <v>966</v>
      </c>
      <c r="AE164" s="40" t="s">
        <v>968</v>
      </c>
      <c r="AF164" s="2" t="s">
        <v>966</v>
      </c>
    </row>
    <row r="165" spans="1:33" x14ac:dyDescent="0.25">
      <c r="A165" s="3">
        <v>177</v>
      </c>
      <c r="B165" s="2" t="s">
        <v>1199</v>
      </c>
      <c r="C165" s="2">
        <v>5</v>
      </c>
      <c r="D165" s="2" t="str">
        <f t="shared" si="6"/>
        <v>SMAT9_5</v>
      </c>
      <c r="E165" s="2">
        <v>5</v>
      </c>
      <c r="F165" s="2" t="s">
        <v>1206</v>
      </c>
      <c r="G165" s="6">
        <v>42885</v>
      </c>
      <c r="H165" s="43">
        <v>0.76736111111111116</v>
      </c>
      <c r="I165" s="2">
        <v>-19.017499999999998</v>
      </c>
      <c r="J165" s="2">
        <v>11.383900000000001</v>
      </c>
      <c r="K165" s="37">
        <v>0.76736111111111116</v>
      </c>
      <c r="N165" s="6">
        <v>42885</v>
      </c>
      <c r="O165" s="43">
        <v>0.97569444444444453</v>
      </c>
      <c r="P165" s="28">
        <f t="shared" si="5"/>
        <v>0.20833333333333337</v>
      </c>
      <c r="Q165" s="6">
        <v>42885</v>
      </c>
      <c r="R165" s="6"/>
      <c r="S165" s="2">
        <v>-19.017499999999998</v>
      </c>
      <c r="T165" s="2">
        <v>11.383900000000001</v>
      </c>
      <c r="U165" s="2">
        <v>503</v>
      </c>
      <c r="V165" s="2">
        <v>9</v>
      </c>
      <c r="W165" s="2" t="s">
        <v>965</v>
      </c>
      <c r="Y165" s="2">
        <v>2</v>
      </c>
      <c r="AA165" s="2">
        <v>2</v>
      </c>
      <c r="AC165" s="2" t="s">
        <v>1082</v>
      </c>
      <c r="AD165" s="2" t="s">
        <v>967</v>
      </c>
      <c r="AE165" s="40"/>
      <c r="AG165" s="2" t="s">
        <v>1210</v>
      </c>
    </row>
    <row r="166" spans="1:33" x14ac:dyDescent="0.25">
      <c r="A166" s="3">
        <v>178</v>
      </c>
      <c r="B166" s="2" t="s">
        <v>1199</v>
      </c>
      <c r="C166" s="2">
        <v>6</v>
      </c>
      <c r="D166" s="2" t="str">
        <f t="shared" si="6"/>
        <v>SMAT9_6</v>
      </c>
      <c r="E166" s="2">
        <v>6</v>
      </c>
      <c r="F166" s="2" t="s">
        <v>1206</v>
      </c>
      <c r="G166" s="6">
        <v>42886</v>
      </c>
      <c r="H166" s="43">
        <v>4.1666666666666664E-2</v>
      </c>
      <c r="I166" s="2">
        <v>-19.0519</v>
      </c>
      <c r="J166" s="2">
        <v>11.384399999999999</v>
      </c>
      <c r="K166" s="37">
        <v>4.1666666666666664E-2</v>
      </c>
      <c r="N166" s="6">
        <v>42886</v>
      </c>
      <c r="O166" s="43">
        <v>0.125</v>
      </c>
      <c r="P166" s="28">
        <f t="shared" si="5"/>
        <v>8.3333333333333343E-2</v>
      </c>
      <c r="Q166" s="6">
        <v>42886</v>
      </c>
      <c r="R166" s="6"/>
      <c r="S166" s="2">
        <v>-18.818100000000001</v>
      </c>
      <c r="T166" s="2">
        <v>11.3514</v>
      </c>
      <c r="U166" s="2">
        <v>512</v>
      </c>
      <c r="V166" s="2">
        <v>9</v>
      </c>
      <c r="W166" s="2" t="s">
        <v>965</v>
      </c>
      <c r="Y166" s="2">
        <v>2</v>
      </c>
      <c r="AA166" s="2">
        <v>2</v>
      </c>
      <c r="AC166" s="2" t="s">
        <v>1082</v>
      </c>
      <c r="AD166" s="2" t="s">
        <v>967</v>
      </c>
      <c r="AE166" s="40"/>
      <c r="AG166" s="2" t="s">
        <v>1210</v>
      </c>
    </row>
    <row r="167" spans="1:33" x14ac:dyDescent="0.25">
      <c r="A167" s="3">
        <v>179</v>
      </c>
      <c r="B167" s="2" t="s">
        <v>1199</v>
      </c>
      <c r="C167" s="2">
        <v>7</v>
      </c>
      <c r="D167" s="2" t="str">
        <f t="shared" si="6"/>
        <v>SMAT9_7</v>
      </c>
      <c r="E167" s="2">
        <v>7</v>
      </c>
      <c r="F167" s="2" t="s">
        <v>1206</v>
      </c>
      <c r="G167" s="6">
        <v>42886</v>
      </c>
      <c r="H167" s="43">
        <v>0.14583333333333334</v>
      </c>
      <c r="I167" s="2">
        <v>-18.917200000000001</v>
      </c>
      <c r="J167" s="2">
        <v>11.3683</v>
      </c>
      <c r="K167" s="37">
        <v>0.14583333333333334</v>
      </c>
      <c r="N167" s="6">
        <v>42886</v>
      </c>
      <c r="O167" s="43">
        <v>0.29166666666666669</v>
      </c>
      <c r="P167" s="28">
        <f t="shared" si="5"/>
        <v>0.14583333333333334</v>
      </c>
      <c r="Q167" s="6">
        <v>42886</v>
      </c>
      <c r="R167" s="6"/>
      <c r="S167" s="2">
        <v>-18.917200000000001</v>
      </c>
      <c r="T167" s="2">
        <v>11.3683</v>
      </c>
      <c r="U167" s="2">
        <v>501</v>
      </c>
      <c r="V167" s="2">
        <v>9</v>
      </c>
      <c r="W167" s="2" t="s">
        <v>964</v>
      </c>
      <c r="X167" s="2">
        <v>0</v>
      </c>
      <c r="Y167" s="2">
        <v>2</v>
      </c>
      <c r="Z167" s="2">
        <v>130</v>
      </c>
      <c r="AA167" s="2">
        <v>4</v>
      </c>
      <c r="AB167" s="2">
        <v>130</v>
      </c>
      <c r="AC167" s="2" t="s">
        <v>1082</v>
      </c>
      <c r="AD167" s="2" t="s">
        <v>967</v>
      </c>
      <c r="AE167" s="40"/>
      <c r="AG167" s="2" t="s">
        <v>1212</v>
      </c>
    </row>
    <row r="168" spans="1:33" x14ac:dyDescent="0.25">
      <c r="A168" s="3">
        <v>180</v>
      </c>
      <c r="B168" s="2" t="s">
        <v>1199</v>
      </c>
      <c r="C168" s="2">
        <v>8</v>
      </c>
      <c r="D168" s="2" t="str">
        <f t="shared" si="6"/>
        <v>SMAT9_8</v>
      </c>
      <c r="E168" s="2">
        <v>8</v>
      </c>
      <c r="F168" s="2" t="s">
        <v>1206</v>
      </c>
      <c r="G168" s="6">
        <v>42886</v>
      </c>
      <c r="H168" s="43">
        <v>0.34375</v>
      </c>
      <c r="I168" s="2">
        <v>-18.068300000000001</v>
      </c>
      <c r="J168" s="2">
        <v>11.5175</v>
      </c>
      <c r="K168" s="37">
        <v>0.34375</v>
      </c>
      <c r="L168" s="37">
        <v>0.34861111111111115</v>
      </c>
      <c r="M168" s="37">
        <v>0.35625000000000001</v>
      </c>
      <c r="N168" s="6">
        <v>42886</v>
      </c>
      <c r="O168" s="43">
        <v>0.4375</v>
      </c>
      <c r="P168" s="28">
        <f t="shared" si="5"/>
        <v>9.375E-2</v>
      </c>
      <c r="Q168" s="6">
        <v>42886</v>
      </c>
      <c r="R168" s="28">
        <v>0.44861111111111113</v>
      </c>
      <c r="S168" s="2">
        <v>-19.9681</v>
      </c>
      <c r="T168" s="2">
        <v>11.4842</v>
      </c>
      <c r="U168" s="2">
        <v>300</v>
      </c>
      <c r="V168" s="2">
        <v>9</v>
      </c>
      <c r="W168" s="2" t="s">
        <v>965</v>
      </c>
      <c r="X168" s="2">
        <v>8</v>
      </c>
      <c r="Y168" s="2">
        <v>2</v>
      </c>
      <c r="Z168" s="2">
        <v>180</v>
      </c>
      <c r="AA168" s="2">
        <v>2</v>
      </c>
      <c r="AB168" s="2">
        <v>220</v>
      </c>
      <c r="AC168" s="2" t="s">
        <v>1082</v>
      </c>
      <c r="AD168" s="2" t="s">
        <v>966</v>
      </c>
      <c r="AE168" s="40" t="s">
        <v>1614</v>
      </c>
      <c r="AF168" s="2" t="s">
        <v>966</v>
      </c>
    </row>
    <row r="169" spans="1:33" x14ac:dyDescent="0.25">
      <c r="A169" s="3">
        <v>181</v>
      </c>
      <c r="B169" s="2" t="s">
        <v>1199</v>
      </c>
      <c r="C169" s="2">
        <v>9</v>
      </c>
      <c r="D169" s="2" t="str">
        <f t="shared" si="6"/>
        <v>SMAT9_9</v>
      </c>
      <c r="E169" s="2">
        <v>9</v>
      </c>
      <c r="F169" s="2" t="s">
        <v>1206</v>
      </c>
      <c r="G169" s="6">
        <v>42886</v>
      </c>
      <c r="H169" s="43">
        <v>0.45763888888888887</v>
      </c>
      <c r="I169" s="2">
        <v>-18.969200000000001</v>
      </c>
      <c r="J169" s="2">
        <v>11.485300000000001</v>
      </c>
      <c r="K169" s="37">
        <v>0.45763888888888887</v>
      </c>
      <c r="L169" s="37">
        <v>0.4597222222222222</v>
      </c>
      <c r="M169" s="37">
        <v>0.46597222222222223</v>
      </c>
      <c r="N169" s="6">
        <v>42886</v>
      </c>
      <c r="O169" s="43">
        <v>0.5625</v>
      </c>
      <c r="P169" s="28">
        <f t="shared" si="5"/>
        <v>0.10486111111111113</v>
      </c>
      <c r="Q169" s="6">
        <v>42886</v>
      </c>
      <c r="R169" s="28">
        <v>0.57708333333333328</v>
      </c>
      <c r="S169" s="2">
        <v>-19.1006</v>
      </c>
      <c r="T169" s="2">
        <v>11.535600000000001</v>
      </c>
      <c r="U169" s="2">
        <v>295</v>
      </c>
      <c r="V169" s="2">
        <v>9</v>
      </c>
      <c r="W169" s="2" t="s">
        <v>965</v>
      </c>
      <c r="X169" s="2">
        <v>8</v>
      </c>
      <c r="Y169" s="2">
        <v>2</v>
      </c>
      <c r="Z169" s="2">
        <v>50</v>
      </c>
      <c r="AA169" s="2">
        <v>2</v>
      </c>
      <c r="AB169" s="2">
        <v>50</v>
      </c>
      <c r="AC169" s="2" t="s">
        <v>1082</v>
      </c>
      <c r="AD169" s="2" t="s">
        <v>966</v>
      </c>
      <c r="AE169" s="40" t="s">
        <v>968</v>
      </c>
      <c r="AF169" s="2" t="s">
        <v>966</v>
      </c>
    </row>
    <row r="170" spans="1:33" x14ac:dyDescent="0.25">
      <c r="A170" s="3">
        <v>182</v>
      </c>
      <c r="B170" s="2" t="s">
        <v>1199</v>
      </c>
      <c r="C170" s="2">
        <v>10</v>
      </c>
      <c r="D170" s="2" t="str">
        <f t="shared" si="6"/>
        <v>SMAT9_10</v>
      </c>
      <c r="E170" s="2">
        <v>10</v>
      </c>
      <c r="F170" s="2" t="s">
        <v>1206</v>
      </c>
      <c r="G170" s="6">
        <v>42886</v>
      </c>
      <c r="H170" s="43">
        <v>0.60763888888888895</v>
      </c>
      <c r="I170" s="2">
        <v>-19.1175</v>
      </c>
      <c r="J170" s="2">
        <v>11.567500000000001</v>
      </c>
      <c r="K170" s="37">
        <v>0.60763888888888895</v>
      </c>
      <c r="L170" s="37">
        <v>0.61111111111111105</v>
      </c>
      <c r="M170" s="37">
        <v>0.61736111111111114</v>
      </c>
      <c r="N170" s="6">
        <v>42886</v>
      </c>
      <c r="O170" s="43">
        <v>0.74652777777777779</v>
      </c>
      <c r="P170" s="28">
        <f t="shared" si="5"/>
        <v>0.13888888888888884</v>
      </c>
      <c r="Q170" s="6">
        <v>42886</v>
      </c>
      <c r="R170" s="28">
        <v>0.76874999999999993</v>
      </c>
      <c r="S170" s="2">
        <v>-18.934699999999999</v>
      </c>
      <c r="T170" s="2">
        <v>11.484999999999999</v>
      </c>
      <c r="U170" s="2">
        <v>295</v>
      </c>
      <c r="V170" s="2">
        <v>9</v>
      </c>
      <c r="W170" s="2" t="s">
        <v>965</v>
      </c>
      <c r="X170" s="2">
        <v>4</v>
      </c>
      <c r="Y170" s="2">
        <v>2</v>
      </c>
      <c r="Z170" s="2">
        <v>260</v>
      </c>
      <c r="AA170" s="2">
        <v>2</v>
      </c>
      <c r="AB170" s="2">
        <v>220</v>
      </c>
      <c r="AC170" s="2" t="s">
        <v>1082</v>
      </c>
      <c r="AD170" s="2" t="s">
        <v>966</v>
      </c>
      <c r="AE170" s="40" t="s">
        <v>968</v>
      </c>
      <c r="AF170" s="2" t="s">
        <v>966</v>
      </c>
    </row>
    <row r="171" spans="1:33" x14ac:dyDescent="0.25">
      <c r="A171" s="3">
        <v>183</v>
      </c>
      <c r="B171" s="2" t="s">
        <v>1199</v>
      </c>
      <c r="C171" s="2">
        <v>11</v>
      </c>
      <c r="D171" s="2" t="str">
        <f t="shared" si="6"/>
        <v>SMAT9_11</v>
      </c>
      <c r="E171" s="2">
        <v>11</v>
      </c>
      <c r="F171" s="2" t="s">
        <v>1206</v>
      </c>
      <c r="G171" s="6">
        <v>42886</v>
      </c>
      <c r="H171" s="43">
        <v>0.83333333333333337</v>
      </c>
      <c r="I171" s="2">
        <v>-18.866599999999998</v>
      </c>
      <c r="J171" s="2">
        <v>11.3672</v>
      </c>
      <c r="K171" s="37">
        <v>0.83333333333333337</v>
      </c>
      <c r="N171" s="6">
        <v>42887</v>
      </c>
      <c r="O171" s="43">
        <v>4.1666666666666664E-2</v>
      </c>
      <c r="P171" s="28">
        <f t="shared" si="5"/>
        <v>-0.79166666666666674</v>
      </c>
      <c r="Q171" s="6">
        <v>42887</v>
      </c>
      <c r="R171" s="6"/>
      <c r="S171" s="2">
        <v>-19.134699999999999</v>
      </c>
      <c r="T171" s="2">
        <v>11.4175</v>
      </c>
      <c r="U171" s="2">
        <v>494</v>
      </c>
      <c r="V171" s="2">
        <v>9</v>
      </c>
      <c r="W171" s="2" t="s">
        <v>965</v>
      </c>
      <c r="X171" s="2">
        <v>4</v>
      </c>
      <c r="Y171" s="2">
        <v>2</v>
      </c>
      <c r="Z171" s="2">
        <v>180</v>
      </c>
      <c r="AA171" s="2">
        <v>2</v>
      </c>
      <c r="AB171" s="2">
        <v>180</v>
      </c>
      <c r="AC171" s="2" t="s">
        <v>1082</v>
      </c>
      <c r="AD171" s="2" t="s">
        <v>967</v>
      </c>
      <c r="AE171" s="40"/>
      <c r="AG171" s="2" t="s">
        <v>1215</v>
      </c>
    </row>
    <row r="172" spans="1:33" x14ac:dyDescent="0.25">
      <c r="A172" s="3">
        <v>184</v>
      </c>
      <c r="B172" s="2" t="s">
        <v>1199</v>
      </c>
      <c r="C172" s="2">
        <v>12</v>
      </c>
      <c r="D172" s="2" t="str">
        <f t="shared" si="6"/>
        <v>SMAT9_12</v>
      </c>
      <c r="E172" s="2">
        <v>12</v>
      </c>
      <c r="F172" s="2" t="s">
        <v>1206</v>
      </c>
      <c r="G172" s="6">
        <v>42887</v>
      </c>
      <c r="H172" s="43">
        <v>8.3333333333333329E-2</v>
      </c>
      <c r="I172" s="2">
        <v>-19.133600000000001</v>
      </c>
      <c r="J172" s="2">
        <v>11.385300000000001</v>
      </c>
      <c r="K172" s="37">
        <v>8.3333333333333329E-2</v>
      </c>
      <c r="N172" s="6">
        <v>42887</v>
      </c>
      <c r="O172" s="43">
        <v>0.27083333333333331</v>
      </c>
      <c r="P172" s="28">
        <f t="shared" si="5"/>
        <v>0.1875</v>
      </c>
      <c r="Q172" s="6">
        <v>42887</v>
      </c>
      <c r="R172" s="6"/>
      <c r="S172" s="2">
        <v>-18.883299999999998</v>
      </c>
      <c r="T172" s="2">
        <v>11.35</v>
      </c>
      <c r="U172" s="2">
        <v>531</v>
      </c>
      <c r="V172" s="2">
        <v>9</v>
      </c>
      <c r="W172" s="2" t="s">
        <v>965</v>
      </c>
      <c r="X172" s="2">
        <v>4</v>
      </c>
      <c r="Y172" s="2">
        <v>2</v>
      </c>
      <c r="Z172" s="2">
        <v>180</v>
      </c>
      <c r="AA172" s="2">
        <v>2</v>
      </c>
      <c r="AB172" s="2">
        <v>180</v>
      </c>
      <c r="AC172" s="2" t="s">
        <v>1083</v>
      </c>
      <c r="AD172" s="2" t="s">
        <v>967</v>
      </c>
      <c r="AE172" s="40"/>
      <c r="AG172" s="2" t="s">
        <v>1215</v>
      </c>
    </row>
    <row r="173" spans="1:33" x14ac:dyDescent="0.25">
      <c r="A173" s="3">
        <v>185</v>
      </c>
      <c r="B173" s="2" t="s">
        <v>1199</v>
      </c>
      <c r="C173" s="2">
        <v>13</v>
      </c>
      <c r="D173" s="2" t="str">
        <f t="shared" si="6"/>
        <v>SMAT9_13</v>
      </c>
      <c r="E173" s="2">
        <v>13</v>
      </c>
      <c r="F173" s="2" t="s">
        <v>1206</v>
      </c>
      <c r="G173" s="6">
        <v>42887</v>
      </c>
      <c r="H173" s="43">
        <v>0.35069444444444442</v>
      </c>
      <c r="I173" s="2">
        <v>-18.933299999999999</v>
      </c>
      <c r="J173" s="2">
        <v>11.518800000000001</v>
      </c>
      <c r="K173" s="37">
        <v>0.35069444444444442</v>
      </c>
      <c r="L173" s="37">
        <v>0.35625000000000001</v>
      </c>
      <c r="M173" s="37">
        <v>0.36319444444444443</v>
      </c>
      <c r="N173" s="6">
        <v>42887</v>
      </c>
      <c r="O173" s="43">
        <v>0.46388888888888885</v>
      </c>
      <c r="P173" s="28">
        <f t="shared" si="5"/>
        <v>0.11319444444444443</v>
      </c>
      <c r="Q173" s="6">
        <v>42887</v>
      </c>
      <c r="R173" s="28">
        <v>0.47569444444444442</v>
      </c>
      <c r="S173" s="2">
        <v>-19.051100000000002</v>
      </c>
      <c r="T173" s="2">
        <v>11.6183</v>
      </c>
      <c r="U173" s="2">
        <v>271</v>
      </c>
      <c r="V173" s="2">
        <v>9</v>
      </c>
      <c r="W173" s="2" t="s">
        <v>965</v>
      </c>
      <c r="X173" s="2">
        <v>8</v>
      </c>
      <c r="Y173" s="2">
        <v>2</v>
      </c>
      <c r="Z173" s="2">
        <v>90</v>
      </c>
      <c r="AA173" s="2">
        <v>2</v>
      </c>
      <c r="AB173" s="2">
        <v>50</v>
      </c>
      <c r="AC173" s="2" t="s">
        <v>1048</v>
      </c>
      <c r="AD173" s="2" t="s">
        <v>966</v>
      </c>
      <c r="AE173" s="40" t="s">
        <v>968</v>
      </c>
      <c r="AF173" s="2" t="s">
        <v>966</v>
      </c>
    </row>
    <row r="174" spans="1:33" x14ac:dyDescent="0.25">
      <c r="A174" s="3">
        <v>186</v>
      </c>
      <c r="B174" s="2" t="s">
        <v>1199</v>
      </c>
      <c r="C174" s="2">
        <v>14</v>
      </c>
      <c r="D174" s="2" t="str">
        <f t="shared" si="6"/>
        <v>SMAT9_14</v>
      </c>
      <c r="E174" s="2">
        <v>14</v>
      </c>
      <c r="F174" s="2" t="s">
        <v>1206</v>
      </c>
      <c r="G174" s="6">
        <v>42887</v>
      </c>
      <c r="H174" s="43">
        <v>0.49305555555555558</v>
      </c>
      <c r="I174" s="2">
        <v>-19.0686</v>
      </c>
      <c r="J174" s="2">
        <v>11.652200000000001</v>
      </c>
      <c r="K174" s="37">
        <v>0.49305555555555558</v>
      </c>
      <c r="L174" s="37">
        <v>0.5</v>
      </c>
      <c r="M174" s="37">
        <v>0.50694444444444442</v>
      </c>
      <c r="N174" s="6">
        <v>42887</v>
      </c>
      <c r="O174" s="43">
        <v>0.57777777777777783</v>
      </c>
      <c r="P174" s="28">
        <f t="shared" si="5"/>
        <v>8.4722222222222254E-2</v>
      </c>
      <c r="Q174" s="6">
        <v>42887</v>
      </c>
      <c r="R174" s="28">
        <v>0.59166666666666667</v>
      </c>
      <c r="S174" s="2">
        <v>-19.000800000000002</v>
      </c>
      <c r="T174" s="2">
        <v>11.5847</v>
      </c>
      <c r="U174" s="2">
        <v>293</v>
      </c>
      <c r="V174" s="2">
        <v>9</v>
      </c>
      <c r="W174" s="2" t="s">
        <v>965</v>
      </c>
      <c r="X174" s="2">
        <v>8</v>
      </c>
      <c r="Y174" s="2">
        <v>3</v>
      </c>
      <c r="Z174" s="2">
        <v>310</v>
      </c>
      <c r="AA174" s="2">
        <v>2</v>
      </c>
      <c r="AB174" s="2">
        <v>220</v>
      </c>
      <c r="AC174" s="2" t="s">
        <v>1048</v>
      </c>
      <c r="AD174" s="2" t="s">
        <v>966</v>
      </c>
      <c r="AE174" s="40" t="s">
        <v>1614</v>
      </c>
      <c r="AF174" s="2" t="s">
        <v>966</v>
      </c>
    </row>
    <row r="175" spans="1:33" x14ac:dyDescent="0.25">
      <c r="A175" s="3">
        <v>187</v>
      </c>
      <c r="B175" s="2" t="s">
        <v>1199</v>
      </c>
      <c r="C175" s="2">
        <v>15</v>
      </c>
      <c r="D175" s="2" t="str">
        <f t="shared" si="6"/>
        <v>SMAT9_15</v>
      </c>
      <c r="E175" s="2">
        <v>15</v>
      </c>
      <c r="F175" s="2" t="s">
        <v>1206</v>
      </c>
      <c r="G175" s="6">
        <v>42887</v>
      </c>
      <c r="H175" s="43">
        <v>0.64861111111111114</v>
      </c>
      <c r="I175" s="2">
        <v>-19.084399999999999</v>
      </c>
      <c r="J175" s="2">
        <v>11.6678</v>
      </c>
      <c r="K175" s="37">
        <v>0.64861111111111114</v>
      </c>
      <c r="L175" s="37">
        <v>0.65416666666666667</v>
      </c>
      <c r="M175" s="37">
        <v>0.65972222222222221</v>
      </c>
      <c r="N175" s="6">
        <v>42887</v>
      </c>
      <c r="O175" s="43">
        <v>0.72222222222222221</v>
      </c>
      <c r="P175" s="28">
        <f t="shared" si="5"/>
        <v>7.3611111111111072E-2</v>
      </c>
      <c r="Q175" s="6">
        <v>42887</v>
      </c>
      <c r="R175" s="28">
        <v>0.73472222222222217</v>
      </c>
      <c r="S175" s="2">
        <v>-19.017800000000001</v>
      </c>
      <c r="T175" s="2">
        <v>11.6008</v>
      </c>
      <c r="U175" s="2">
        <v>300</v>
      </c>
      <c r="V175" s="2">
        <v>9</v>
      </c>
      <c r="W175" s="2" t="s">
        <v>965</v>
      </c>
      <c r="X175" s="2">
        <v>8</v>
      </c>
      <c r="Y175" s="2">
        <v>2</v>
      </c>
      <c r="Z175" s="2">
        <v>310</v>
      </c>
      <c r="AA175" s="2">
        <v>2</v>
      </c>
      <c r="AB175" s="2">
        <v>310</v>
      </c>
      <c r="AC175" s="2" t="s">
        <v>1048</v>
      </c>
      <c r="AD175" s="2" t="s">
        <v>966</v>
      </c>
      <c r="AE175" s="40" t="s">
        <v>1614</v>
      </c>
      <c r="AF175" s="2" t="s">
        <v>966</v>
      </c>
    </row>
    <row r="176" spans="1:33" x14ac:dyDescent="0.25">
      <c r="A176" s="3">
        <v>188</v>
      </c>
      <c r="B176" s="2" t="s">
        <v>1199</v>
      </c>
      <c r="C176" s="2">
        <v>16</v>
      </c>
      <c r="D176" s="2" t="str">
        <f t="shared" si="6"/>
        <v>SMAT9_16</v>
      </c>
      <c r="E176" s="2">
        <v>16</v>
      </c>
      <c r="F176" s="2" t="s">
        <v>1206</v>
      </c>
      <c r="G176" s="6">
        <v>42887</v>
      </c>
      <c r="H176" s="43">
        <v>0.82638888888888884</v>
      </c>
      <c r="I176" s="2">
        <v>-18.968599999999999</v>
      </c>
      <c r="J176" s="2">
        <v>11.3833</v>
      </c>
      <c r="K176" s="37">
        <v>0.82638888888888884</v>
      </c>
      <c r="N176" s="6">
        <v>42887</v>
      </c>
      <c r="O176" s="43">
        <v>4.1666666666666664E-2</v>
      </c>
      <c r="P176" s="28">
        <f t="shared" si="5"/>
        <v>-0.78472222222222221</v>
      </c>
      <c r="Q176" s="6">
        <v>42887</v>
      </c>
      <c r="R176" s="6"/>
      <c r="S176" s="2">
        <v>-19.2514</v>
      </c>
      <c r="T176" s="2">
        <v>11.4506</v>
      </c>
      <c r="U176" s="2">
        <v>494</v>
      </c>
      <c r="V176" s="2">
        <v>9</v>
      </c>
      <c r="W176" s="2" t="s">
        <v>965</v>
      </c>
      <c r="AC176" s="2" t="s">
        <v>1048</v>
      </c>
      <c r="AD176" s="2" t="s">
        <v>967</v>
      </c>
      <c r="AE176" s="40"/>
      <c r="AG176" s="2" t="s">
        <v>1218</v>
      </c>
    </row>
    <row r="177" spans="1:33" x14ac:dyDescent="0.25">
      <c r="A177" s="3">
        <v>189</v>
      </c>
      <c r="B177" s="2" t="s">
        <v>1199</v>
      </c>
      <c r="C177" s="2">
        <v>17</v>
      </c>
      <c r="D177" s="2" t="str">
        <f t="shared" si="6"/>
        <v>SMAT9_17</v>
      </c>
      <c r="E177" s="2">
        <v>17</v>
      </c>
      <c r="F177" s="2" t="s">
        <v>1206</v>
      </c>
      <c r="G177" s="6">
        <v>42888</v>
      </c>
      <c r="H177" s="43">
        <v>0.35625000000000001</v>
      </c>
      <c r="I177" s="2">
        <v>-19.0839</v>
      </c>
      <c r="J177" s="2">
        <v>11.6675</v>
      </c>
      <c r="K177" s="37">
        <v>0.35625000000000001</v>
      </c>
      <c r="L177" s="37">
        <v>0.36180555555555555</v>
      </c>
      <c r="M177" s="37">
        <v>0.36736111111111108</v>
      </c>
      <c r="N177" s="6">
        <v>42888</v>
      </c>
      <c r="O177" s="43">
        <v>0.41666666666666669</v>
      </c>
      <c r="P177" s="28">
        <f t="shared" si="5"/>
        <v>6.0416666666666674E-2</v>
      </c>
      <c r="Q177" s="6">
        <v>42888</v>
      </c>
      <c r="R177" s="28">
        <v>0.43055555555555558</v>
      </c>
      <c r="S177" s="2">
        <v>-19</v>
      </c>
      <c r="T177" s="2">
        <v>11.583600000000001</v>
      </c>
      <c r="U177" s="2">
        <v>298</v>
      </c>
      <c r="V177" s="2">
        <v>9</v>
      </c>
      <c r="W177" s="2" t="s">
        <v>965</v>
      </c>
      <c r="X177" s="2">
        <v>4</v>
      </c>
      <c r="Y177" s="2">
        <v>2</v>
      </c>
      <c r="Z177" s="2">
        <v>60</v>
      </c>
      <c r="AA177" s="2">
        <v>2</v>
      </c>
      <c r="AB177" s="2">
        <v>60</v>
      </c>
      <c r="AC177" s="2" t="s">
        <v>1048</v>
      </c>
      <c r="AD177" s="2" t="s">
        <v>966</v>
      </c>
      <c r="AE177" s="40" t="s">
        <v>1614</v>
      </c>
      <c r="AF177" s="2" t="s">
        <v>966</v>
      </c>
    </row>
    <row r="178" spans="1:33" x14ac:dyDescent="0.25">
      <c r="A178" s="3">
        <v>190</v>
      </c>
      <c r="B178" s="2" t="s">
        <v>1199</v>
      </c>
      <c r="C178" s="2">
        <v>18</v>
      </c>
      <c r="D178" s="2" t="str">
        <f t="shared" si="6"/>
        <v>SMAT9_18</v>
      </c>
      <c r="E178" s="2">
        <v>18</v>
      </c>
      <c r="F178" s="2" t="s">
        <v>1206</v>
      </c>
      <c r="G178" s="6">
        <v>42888</v>
      </c>
      <c r="H178" s="43">
        <v>0.49652777777777773</v>
      </c>
      <c r="I178" s="2">
        <v>-19.000599999999999</v>
      </c>
      <c r="J178" s="2">
        <v>11.583600000000001</v>
      </c>
      <c r="K178" s="37">
        <v>0.49652777777777773</v>
      </c>
      <c r="L178" s="37">
        <v>0.50347222222222221</v>
      </c>
      <c r="M178" s="37">
        <v>0.50763888888888886</v>
      </c>
      <c r="N178" s="6">
        <v>42888</v>
      </c>
      <c r="O178" s="43">
        <v>0.53194444444444444</v>
      </c>
      <c r="P178" s="28">
        <f t="shared" si="5"/>
        <v>3.5416666666666707E-2</v>
      </c>
      <c r="Q178" s="6">
        <v>42888</v>
      </c>
      <c r="R178" s="28">
        <v>0.54513888888888895</v>
      </c>
      <c r="S178" s="2">
        <v>-19.083600000000001</v>
      </c>
      <c r="T178" s="2">
        <v>11.6525</v>
      </c>
      <c r="U178" s="2">
        <v>275</v>
      </c>
      <c r="V178" s="2">
        <v>9</v>
      </c>
      <c r="W178" s="2" t="s">
        <v>965</v>
      </c>
      <c r="X178" s="2">
        <v>8</v>
      </c>
      <c r="Y178" s="2">
        <v>2</v>
      </c>
      <c r="Z178" s="2">
        <v>60</v>
      </c>
      <c r="AA178" s="2">
        <v>2</v>
      </c>
      <c r="AB178" s="2">
        <v>60</v>
      </c>
      <c r="AC178" s="2" t="s">
        <v>1048</v>
      </c>
      <c r="AD178" s="2" t="s">
        <v>966</v>
      </c>
      <c r="AE178" s="40" t="s">
        <v>968</v>
      </c>
      <c r="AG178" s="2" t="s">
        <v>1220</v>
      </c>
    </row>
    <row r="179" spans="1:33" x14ac:dyDescent="0.25">
      <c r="A179" s="3">
        <v>191</v>
      </c>
      <c r="B179" s="2" t="s">
        <v>1199</v>
      </c>
      <c r="C179" s="2">
        <v>19</v>
      </c>
      <c r="D179" s="2" t="str">
        <f t="shared" si="6"/>
        <v>SMAT9_19</v>
      </c>
      <c r="E179" s="2">
        <v>19</v>
      </c>
      <c r="F179" s="2" t="s">
        <v>1206</v>
      </c>
      <c r="G179" s="6">
        <v>42888</v>
      </c>
      <c r="H179" s="43">
        <v>0.55138888888888882</v>
      </c>
      <c r="I179" s="2">
        <v>-19.084199999999999</v>
      </c>
      <c r="J179" s="2">
        <v>11.651899999999999</v>
      </c>
      <c r="K179" s="37">
        <v>0.55138888888888882</v>
      </c>
      <c r="L179" s="37">
        <v>0.55555555555555558</v>
      </c>
      <c r="M179" s="37">
        <v>0.56111111111111112</v>
      </c>
      <c r="N179" s="6">
        <v>42888</v>
      </c>
      <c r="O179" s="43">
        <v>0.64861111111111114</v>
      </c>
      <c r="P179" s="28">
        <f t="shared" si="5"/>
        <v>9.7222222222222321E-2</v>
      </c>
      <c r="Q179" s="6">
        <v>42888</v>
      </c>
      <c r="R179" s="28">
        <v>0.56111111111111112</v>
      </c>
      <c r="S179" s="2">
        <v>-19.0017</v>
      </c>
      <c r="T179" s="2">
        <v>11.568300000000001</v>
      </c>
      <c r="U179" s="2">
        <v>293</v>
      </c>
      <c r="V179" s="2">
        <v>9</v>
      </c>
      <c r="W179" s="2" t="s">
        <v>965</v>
      </c>
      <c r="X179" s="2">
        <v>8</v>
      </c>
      <c r="Y179" s="2">
        <v>2</v>
      </c>
      <c r="Z179" s="2">
        <v>320</v>
      </c>
      <c r="AA179" s="2">
        <v>2</v>
      </c>
      <c r="AB179" s="2">
        <v>320</v>
      </c>
      <c r="AC179" s="2" t="s">
        <v>1048</v>
      </c>
      <c r="AD179" s="2" t="s">
        <v>966</v>
      </c>
      <c r="AE179" s="40" t="s">
        <v>1614</v>
      </c>
      <c r="AF179" s="2" t="s">
        <v>966</v>
      </c>
    </row>
    <row r="180" spans="1:33" x14ac:dyDescent="0.25">
      <c r="A180" s="3">
        <v>192</v>
      </c>
      <c r="B180" s="2" t="s">
        <v>1199</v>
      </c>
      <c r="C180" s="2">
        <v>20</v>
      </c>
      <c r="D180" s="2" t="str">
        <f t="shared" si="6"/>
        <v>SMAT9_20</v>
      </c>
      <c r="E180" s="2">
        <v>20</v>
      </c>
      <c r="F180" s="2" t="s">
        <v>1206</v>
      </c>
      <c r="G180" s="6">
        <v>42888</v>
      </c>
      <c r="H180" s="43">
        <v>0.68402777777777779</v>
      </c>
      <c r="I180" s="2">
        <v>-19.0014</v>
      </c>
      <c r="J180" s="2">
        <v>11.5006</v>
      </c>
      <c r="K180" s="37">
        <v>0.68402777777777779</v>
      </c>
      <c r="N180" s="6">
        <v>42888</v>
      </c>
      <c r="O180" s="43">
        <v>0.77083333333333337</v>
      </c>
      <c r="P180" s="28">
        <f t="shared" si="5"/>
        <v>8.680555555555558E-2</v>
      </c>
      <c r="Q180" s="6">
        <v>42888</v>
      </c>
      <c r="R180" s="6"/>
      <c r="S180" s="2">
        <v>-19.1008</v>
      </c>
      <c r="T180" s="2">
        <v>11.568300000000001</v>
      </c>
      <c r="U180" s="2">
        <v>275</v>
      </c>
      <c r="V180" s="2">
        <v>9</v>
      </c>
      <c r="W180" s="2" t="s">
        <v>965</v>
      </c>
      <c r="AC180" s="2" t="s">
        <v>1048</v>
      </c>
      <c r="AD180" s="2" t="s">
        <v>966</v>
      </c>
      <c r="AE180" s="40" t="s">
        <v>968</v>
      </c>
      <c r="AF180" s="2" t="s">
        <v>966</v>
      </c>
      <c r="AG180" s="2" t="s">
        <v>1222</v>
      </c>
    </row>
    <row r="181" spans="1:33" x14ac:dyDescent="0.25">
      <c r="A181" s="3">
        <v>193</v>
      </c>
      <c r="B181" s="2" t="s">
        <v>1199</v>
      </c>
      <c r="C181" s="2">
        <v>21</v>
      </c>
      <c r="D181" s="2" t="str">
        <f t="shared" si="6"/>
        <v>SMAT9_21</v>
      </c>
      <c r="E181" s="2">
        <v>21</v>
      </c>
      <c r="F181" s="2" t="s">
        <v>1206</v>
      </c>
      <c r="G181" s="6">
        <v>42888</v>
      </c>
      <c r="H181" s="43">
        <v>0.86458333333333337</v>
      </c>
      <c r="I181" s="2">
        <v>-19.184699999999999</v>
      </c>
      <c r="J181" s="2">
        <v>11.435</v>
      </c>
      <c r="K181" s="37">
        <v>0.86458333333333337</v>
      </c>
      <c r="N181" s="6">
        <v>42888</v>
      </c>
      <c r="O181" s="43">
        <v>5.2083333333333336E-2</v>
      </c>
      <c r="P181" s="28">
        <f t="shared" si="5"/>
        <v>-0.8125</v>
      </c>
      <c r="Q181" s="6">
        <v>42888</v>
      </c>
      <c r="R181" s="6"/>
      <c r="S181" s="2">
        <v>-18.933599999999998</v>
      </c>
      <c r="T181" s="2">
        <v>11.3858</v>
      </c>
      <c r="U181" s="2">
        <v>458</v>
      </c>
      <c r="V181" s="2">
        <v>9</v>
      </c>
      <c r="W181" s="2" t="s">
        <v>965</v>
      </c>
      <c r="AC181" s="2" t="s">
        <v>1048</v>
      </c>
      <c r="AD181" s="2" t="s">
        <v>967</v>
      </c>
      <c r="AE181" s="40"/>
      <c r="AG181" s="2" t="s">
        <v>1215</v>
      </c>
    </row>
    <row r="182" spans="1:33" x14ac:dyDescent="0.25">
      <c r="A182" s="3">
        <v>194</v>
      </c>
      <c r="B182" s="2" t="s">
        <v>1199</v>
      </c>
      <c r="C182" s="2">
        <v>22</v>
      </c>
      <c r="D182" s="2" t="str">
        <f t="shared" si="6"/>
        <v>SMAT9_22</v>
      </c>
      <c r="E182" s="2">
        <v>22</v>
      </c>
      <c r="F182" s="2" t="s">
        <v>1206</v>
      </c>
      <c r="G182" s="6">
        <v>42889</v>
      </c>
      <c r="H182" s="43">
        <v>9.7222222222222224E-2</v>
      </c>
      <c r="I182" s="2">
        <v>-18.952500000000001</v>
      </c>
      <c r="J182" s="2">
        <v>11.4011</v>
      </c>
      <c r="K182" s="37">
        <v>9.7222222222222224E-2</v>
      </c>
      <c r="N182" s="6">
        <v>42888</v>
      </c>
      <c r="O182" s="43">
        <v>0.29166666666666669</v>
      </c>
      <c r="P182" s="28">
        <f t="shared" si="5"/>
        <v>0.19444444444444448</v>
      </c>
      <c r="Q182" s="6">
        <v>42888</v>
      </c>
      <c r="R182" s="6"/>
      <c r="S182" s="2">
        <v>-19.200800000000001</v>
      </c>
      <c r="T182" s="28">
        <v>0.48958333333333331</v>
      </c>
      <c r="U182" s="2">
        <v>452</v>
      </c>
      <c r="V182" s="2">
        <v>9</v>
      </c>
      <c r="W182" s="2" t="s">
        <v>965</v>
      </c>
      <c r="X182" s="2">
        <v>8</v>
      </c>
      <c r="Y182" s="2">
        <v>2</v>
      </c>
      <c r="Z182" s="2">
        <v>180</v>
      </c>
      <c r="AA182" s="2">
        <v>2</v>
      </c>
      <c r="AB182" s="2">
        <v>180</v>
      </c>
      <c r="AC182" s="2" t="s">
        <v>1048</v>
      </c>
      <c r="AD182" s="2" t="s">
        <v>967</v>
      </c>
      <c r="AE182" s="40"/>
      <c r="AG182" s="2" t="s">
        <v>1223</v>
      </c>
    </row>
    <row r="183" spans="1:33" x14ac:dyDescent="0.25">
      <c r="A183" s="3">
        <v>195</v>
      </c>
      <c r="B183" s="2" t="s">
        <v>1199</v>
      </c>
      <c r="C183" s="2">
        <v>23</v>
      </c>
      <c r="D183" s="2" t="str">
        <f t="shared" si="6"/>
        <v>SMAT9_23</v>
      </c>
      <c r="E183" s="2">
        <v>23</v>
      </c>
      <c r="F183" s="2" t="s">
        <v>1206</v>
      </c>
      <c r="G183" s="6">
        <v>42889</v>
      </c>
      <c r="H183" s="43">
        <v>0.37152777777777773</v>
      </c>
      <c r="I183" s="2">
        <v>-19.119199999999999</v>
      </c>
      <c r="J183" s="2">
        <v>11.601900000000001</v>
      </c>
      <c r="K183" s="37">
        <v>0.37152777777777773</v>
      </c>
      <c r="L183" s="37">
        <v>0.37638888888888888</v>
      </c>
      <c r="M183" s="37">
        <v>0.3833333333333333</v>
      </c>
      <c r="N183" s="6">
        <v>42888</v>
      </c>
      <c r="O183" s="43">
        <v>0.45624999999999999</v>
      </c>
      <c r="P183" s="28">
        <f t="shared" ref="P183:P246" si="7">O183-H183</f>
        <v>8.4722222222222254E-2</v>
      </c>
      <c r="Q183" s="6">
        <v>42888</v>
      </c>
      <c r="R183" s="28">
        <v>0.4680555555555555</v>
      </c>
      <c r="S183" s="2">
        <v>-19.018599999999999</v>
      </c>
      <c r="T183" s="2">
        <v>11.618600000000001</v>
      </c>
      <c r="U183" s="2">
        <v>294</v>
      </c>
      <c r="V183" s="2">
        <v>9</v>
      </c>
      <c r="W183" s="2" t="s">
        <v>965</v>
      </c>
      <c r="X183" s="2">
        <v>8</v>
      </c>
      <c r="Y183" s="2">
        <v>2</v>
      </c>
      <c r="Z183" s="2">
        <v>270</v>
      </c>
      <c r="AA183" s="2">
        <v>2</v>
      </c>
      <c r="AB183" s="2">
        <v>220</v>
      </c>
      <c r="AC183" s="2" t="s">
        <v>1048</v>
      </c>
      <c r="AD183" s="2" t="s">
        <v>966</v>
      </c>
      <c r="AE183" s="40" t="s">
        <v>968</v>
      </c>
      <c r="AF183" s="2" t="s">
        <v>966</v>
      </c>
    </row>
    <row r="184" spans="1:33" x14ac:dyDescent="0.25">
      <c r="A184" s="3">
        <v>196</v>
      </c>
      <c r="B184" s="2" t="s">
        <v>1199</v>
      </c>
      <c r="C184" s="2">
        <v>24</v>
      </c>
      <c r="D184" s="2" t="str">
        <f t="shared" si="6"/>
        <v>SMAT9_24</v>
      </c>
      <c r="E184" s="2">
        <v>24</v>
      </c>
      <c r="F184" s="2" t="s">
        <v>1206</v>
      </c>
      <c r="G184" s="6">
        <v>42889</v>
      </c>
      <c r="H184" s="43">
        <v>0.49305555555555558</v>
      </c>
      <c r="I184" s="2">
        <v>-19.0169</v>
      </c>
      <c r="J184" s="2">
        <v>11.6669</v>
      </c>
      <c r="K184" s="37">
        <v>0.49305555555555558</v>
      </c>
      <c r="L184" s="37">
        <v>0.49861111111111112</v>
      </c>
      <c r="M184" s="37">
        <v>0.50347222222222221</v>
      </c>
      <c r="N184" s="6">
        <v>42888</v>
      </c>
      <c r="O184" s="43">
        <v>0.50694444444444442</v>
      </c>
      <c r="P184" s="28">
        <f t="shared" si="7"/>
        <v>1.388888888888884E-2</v>
      </c>
      <c r="Q184" s="6">
        <v>42888</v>
      </c>
      <c r="R184" s="6"/>
      <c r="S184" s="2">
        <v>-19.018599999999999</v>
      </c>
      <c r="T184" s="2">
        <v>11.685600000000001</v>
      </c>
      <c r="U184" s="2">
        <v>301</v>
      </c>
      <c r="AC184" s="2" t="s">
        <v>1048</v>
      </c>
      <c r="AE184" s="40"/>
      <c r="AG184" s="2" t="s">
        <v>1225</v>
      </c>
    </row>
    <row r="185" spans="1:33" x14ac:dyDescent="0.25">
      <c r="A185" s="3">
        <v>197</v>
      </c>
      <c r="B185" s="2" t="s">
        <v>1199</v>
      </c>
      <c r="C185" s="2">
        <v>25</v>
      </c>
      <c r="D185" s="2" t="str">
        <f t="shared" si="6"/>
        <v>SMAT9_25</v>
      </c>
      <c r="E185" s="2">
        <v>25</v>
      </c>
      <c r="F185" s="2" t="s">
        <v>1206</v>
      </c>
      <c r="G185" s="6">
        <v>42889</v>
      </c>
      <c r="H185" s="43">
        <v>0.54166666666666663</v>
      </c>
      <c r="I185" s="2">
        <v>-19.000800000000002</v>
      </c>
      <c r="J185" s="2">
        <v>11.6692</v>
      </c>
      <c r="K185" s="37">
        <v>0.54166666666666663</v>
      </c>
      <c r="L185" s="37">
        <v>0.54722222222222217</v>
      </c>
      <c r="M185" s="37">
        <v>0.55486111111111114</v>
      </c>
      <c r="N185" s="6">
        <v>42888</v>
      </c>
      <c r="O185" s="43">
        <v>0.69027777777777777</v>
      </c>
      <c r="P185" s="28">
        <f t="shared" si="7"/>
        <v>0.14861111111111114</v>
      </c>
      <c r="Q185" s="6">
        <v>42888</v>
      </c>
      <c r="R185" s="28">
        <v>0.70347222222222217</v>
      </c>
      <c r="S185" s="2">
        <v>-18.8353</v>
      </c>
      <c r="T185" s="2">
        <v>11.5189</v>
      </c>
      <c r="U185" s="2">
        <v>300</v>
      </c>
      <c r="V185" s="2">
        <v>9</v>
      </c>
      <c r="W185" s="2" t="s">
        <v>965</v>
      </c>
      <c r="X185" s="2">
        <v>4</v>
      </c>
      <c r="Y185" s="2">
        <v>3</v>
      </c>
      <c r="Z185" s="2">
        <v>330</v>
      </c>
      <c r="AA185" s="2">
        <v>3</v>
      </c>
      <c r="AB185" s="2">
        <v>330</v>
      </c>
      <c r="AC185" s="2" t="s">
        <v>1048</v>
      </c>
      <c r="AD185" s="2" t="s">
        <v>966</v>
      </c>
      <c r="AE185" s="40" t="s">
        <v>968</v>
      </c>
      <c r="AF185" s="2" t="s">
        <v>966</v>
      </c>
    </row>
    <row r="186" spans="1:33" x14ac:dyDescent="0.25">
      <c r="A186" s="3">
        <v>198</v>
      </c>
      <c r="B186" s="2" t="s">
        <v>1199</v>
      </c>
      <c r="C186" s="2">
        <v>26</v>
      </c>
      <c r="D186" s="2" t="str">
        <f t="shared" si="6"/>
        <v>SMAT9_26</v>
      </c>
      <c r="E186" s="2">
        <v>26</v>
      </c>
      <c r="F186" s="2" t="s">
        <v>1206</v>
      </c>
      <c r="G186" s="6">
        <v>42889</v>
      </c>
      <c r="H186" s="43">
        <v>0.7104166666666667</v>
      </c>
      <c r="I186" s="2">
        <v>-18.835799999999999</v>
      </c>
      <c r="J186" s="2">
        <v>11.5342</v>
      </c>
      <c r="K186" s="37">
        <v>0.7104166666666667</v>
      </c>
      <c r="L186" s="37">
        <v>0.71388888888888891</v>
      </c>
      <c r="M186" s="37">
        <v>0.72013888888888899</v>
      </c>
      <c r="N186" s="6">
        <v>42888</v>
      </c>
      <c r="O186" s="43">
        <v>0.76388888888888884</v>
      </c>
      <c r="P186" s="28">
        <f t="shared" si="7"/>
        <v>5.3472222222222143E-2</v>
      </c>
      <c r="Q186" s="6">
        <v>42888</v>
      </c>
      <c r="R186" s="6"/>
      <c r="S186" s="2">
        <v>-18.901700000000002</v>
      </c>
      <c r="T186" s="2">
        <v>11.501099999999999</v>
      </c>
      <c r="U186" s="2">
        <v>279</v>
      </c>
      <c r="V186" s="2">
        <v>9</v>
      </c>
      <c r="W186" s="2" t="s">
        <v>965</v>
      </c>
      <c r="X186" s="2">
        <v>4</v>
      </c>
      <c r="Y186" s="2">
        <v>3</v>
      </c>
      <c r="Z186" s="2">
        <v>60</v>
      </c>
      <c r="AA186" s="2">
        <v>3</v>
      </c>
      <c r="AB186" s="2">
        <v>60</v>
      </c>
      <c r="AC186" s="2" t="s">
        <v>1048</v>
      </c>
      <c r="AD186" s="2" t="s">
        <v>967</v>
      </c>
      <c r="AE186" s="40"/>
      <c r="AG186" s="2" t="s">
        <v>1215</v>
      </c>
    </row>
    <row r="187" spans="1:33" x14ac:dyDescent="0.25">
      <c r="A187" s="3">
        <v>199</v>
      </c>
      <c r="B187" s="2" t="s">
        <v>1199</v>
      </c>
      <c r="C187" s="2">
        <v>27</v>
      </c>
      <c r="D187" s="2" t="str">
        <f t="shared" si="6"/>
        <v>SMAT9_27</v>
      </c>
      <c r="E187" s="2">
        <v>27</v>
      </c>
      <c r="F187" s="2" t="s">
        <v>1206</v>
      </c>
      <c r="G187" s="6">
        <v>42889</v>
      </c>
      <c r="H187" s="43">
        <v>0.84722222222222221</v>
      </c>
      <c r="I187" s="2">
        <v>-18.984200000000001</v>
      </c>
      <c r="J187" s="2">
        <v>11.401899999999999</v>
      </c>
      <c r="K187" s="37">
        <v>0.84722222222222221</v>
      </c>
      <c r="N187" s="6">
        <v>42888</v>
      </c>
      <c r="O187" s="43">
        <v>1.0416666666666666E-2</v>
      </c>
      <c r="P187" s="28">
        <f t="shared" si="7"/>
        <v>-0.83680555555555558</v>
      </c>
      <c r="Q187" s="6">
        <v>42888</v>
      </c>
      <c r="R187" s="6"/>
      <c r="S187" s="2">
        <v>-19.2333</v>
      </c>
      <c r="T187" s="2">
        <v>11.466699999999999</v>
      </c>
      <c r="U187" s="2">
        <v>448</v>
      </c>
      <c r="AC187" s="2" t="s">
        <v>1048</v>
      </c>
      <c r="AD187" s="2" t="s">
        <v>967</v>
      </c>
      <c r="AE187" s="40"/>
      <c r="AG187" s="2" t="s">
        <v>1215</v>
      </c>
    </row>
    <row r="188" spans="1:33" x14ac:dyDescent="0.25">
      <c r="A188" s="3">
        <v>200</v>
      </c>
      <c r="B188" s="2" t="s">
        <v>1257</v>
      </c>
      <c r="C188" s="2">
        <v>1</v>
      </c>
      <c r="D188" s="2" t="str">
        <f t="shared" si="6"/>
        <v>SMAT10_1</v>
      </c>
      <c r="E188" s="2">
        <v>1</v>
      </c>
      <c r="F188" s="2" t="s">
        <v>1262</v>
      </c>
      <c r="G188" s="6">
        <v>42914</v>
      </c>
      <c r="H188" s="43">
        <v>0.46458333333333335</v>
      </c>
      <c r="I188" s="2">
        <v>-20.834199999999999</v>
      </c>
      <c r="J188" s="2">
        <v>12.585000000000001</v>
      </c>
      <c r="K188" s="37">
        <v>0.46458333333333335</v>
      </c>
      <c r="L188" s="37">
        <v>0.47291666666666665</v>
      </c>
      <c r="M188" s="37">
        <v>0.47916666666666669</v>
      </c>
      <c r="N188" s="6">
        <v>42914</v>
      </c>
      <c r="O188" s="43">
        <v>0.53125</v>
      </c>
      <c r="P188" s="28">
        <f t="shared" si="7"/>
        <v>6.6666666666666652E-2</v>
      </c>
      <c r="Q188" s="6">
        <v>42914</v>
      </c>
      <c r="R188" s="28">
        <v>0.54305555555555551</v>
      </c>
      <c r="S188" s="2">
        <v>-20.801400000000001</v>
      </c>
      <c r="T188" s="2">
        <v>12.5192</v>
      </c>
      <c r="U188" s="2">
        <v>339</v>
      </c>
      <c r="V188" s="2">
        <v>12</v>
      </c>
      <c r="W188" s="2" t="s">
        <v>964</v>
      </c>
      <c r="X188" s="2">
        <v>4</v>
      </c>
      <c r="Y188" s="2">
        <v>3</v>
      </c>
      <c r="Z188" s="2">
        <v>270</v>
      </c>
      <c r="AA188" s="2">
        <v>3</v>
      </c>
      <c r="AB188" s="2">
        <v>220</v>
      </c>
      <c r="AC188" s="2" t="s">
        <v>1082</v>
      </c>
      <c r="AD188" s="2" t="s">
        <v>966</v>
      </c>
      <c r="AE188" s="40" t="s">
        <v>968</v>
      </c>
      <c r="AF188" s="2" t="s">
        <v>966</v>
      </c>
    </row>
    <row r="189" spans="1:33" x14ac:dyDescent="0.25">
      <c r="A189" s="3">
        <v>201</v>
      </c>
      <c r="B189" s="2" t="s">
        <v>1257</v>
      </c>
      <c r="C189" s="2">
        <v>2</v>
      </c>
      <c r="D189" s="2" t="str">
        <f t="shared" si="6"/>
        <v>SMAT10_2</v>
      </c>
      <c r="E189" s="2">
        <v>2</v>
      </c>
      <c r="F189" s="2" t="s">
        <v>1262</v>
      </c>
      <c r="G189" s="6">
        <v>42915</v>
      </c>
      <c r="H189" s="43">
        <v>0.10069444444444443</v>
      </c>
      <c r="I189" s="2">
        <v>-18.750800000000002</v>
      </c>
      <c r="J189" s="2">
        <v>11.3</v>
      </c>
      <c r="K189" s="37">
        <v>0.10069444444444443</v>
      </c>
      <c r="N189" s="6">
        <v>42915</v>
      </c>
      <c r="O189" s="43">
        <v>0.30902777777777779</v>
      </c>
      <c r="P189" s="28">
        <f t="shared" si="7"/>
        <v>0.20833333333333337</v>
      </c>
      <c r="Q189" s="6">
        <v>42915</v>
      </c>
      <c r="R189" s="28">
        <v>0.33749999999999997</v>
      </c>
      <c r="S189" s="2">
        <v>-18.535799999999998</v>
      </c>
      <c r="T189" s="2">
        <v>11.335000000000001</v>
      </c>
      <c r="U189" s="2">
        <v>664</v>
      </c>
      <c r="V189" s="2">
        <v>10</v>
      </c>
      <c r="W189" s="2" t="s">
        <v>965</v>
      </c>
      <c r="X189" s="2">
        <v>8</v>
      </c>
      <c r="Y189" s="2">
        <v>4</v>
      </c>
      <c r="Z189" s="2">
        <v>50</v>
      </c>
      <c r="AA189" s="2">
        <v>4</v>
      </c>
      <c r="AB189" s="2">
        <v>50</v>
      </c>
      <c r="AC189" s="2" t="s">
        <v>1082</v>
      </c>
      <c r="AD189" s="2" t="s">
        <v>967</v>
      </c>
      <c r="AE189" s="40"/>
      <c r="AG189" s="2" t="s">
        <v>1215</v>
      </c>
    </row>
    <row r="190" spans="1:33" x14ac:dyDescent="0.25">
      <c r="A190" s="3">
        <v>202</v>
      </c>
      <c r="B190" s="2" t="s">
        <v>1257</v>
      </c>
      <c r="C190" s="2">
        <v>3</v>
      </c>
      <c r="D190" s="2" t="str">
        <f t="shared" si="6"/>
        <v>SMAT10_3</v>
      </c>
      <c r="E190" s="2">
        <v>3</v>
      </c>
      <c r="F190" s="2" t="s">
        <v>1262</v>
      </c>
      <c r="G190" s="6">
        <v>42915</v>
      </c>
      <c r="H190" s="43">
        <v>0.47569444444444442</v>
      </c>
      <c r="I190" s="2">
        <v>-18.285</v>
      </c>
      <c r="J190" s="2">
        <v>11.4681</v>
      </c>
      <c r="K190" s="37">
        <v>0.47569444444444442</v>
      </c>
      <c r="L190" s="37">
        <v>0.47986111111111113</v>
      </c>
      <c r="M190" s="37">
        <v>0.4861111111111111</v>
      </c>
      <c r="N190" s="6">
        <v>42915</v>
      </c>
      <c r="O190" s="43">
        <v>0.61111111111111105</v>
      </c>
      <c r="P190" s="28">
        <f t="shared" si="7"/>
        <v>0.13541666666666663</v>
      </c>
      <c r="Q190" s="6">
        <v>42915</v>
      </c>
      <c r="R190" s="28">
        <v>0.63124999999999998</v>
      </c>
      <c r="S190" s="2">
        <v>-18.134699999999999</v>
      </c>
      <c r="T190" s="2">
        <v>11.4178</v>
      </c>
      <c r="U190" s="2">
        <v>326</v>
      </c>
      <c r="V190" s="2">
        <v>10</v>
      </c>
      <c r="W190" s="2" t="s">
        <v>965</v>
      </c>
      <c r="X190" s="2">
        <v>8</v>
      </c>
      <c r="Y190" s="2">
        <v>4</v>
      </c>
      <c r="Z190" s="2">
        <v>270</v>
      </c>
      <c r="AA190" s="2">
        <v>4</v>
      </c>
      <c r="AB190" s="2">
        <v>220</v>
      </c>
      <c r="AC190" s="2" t="s">
        <v>1082</v>
      </c>
      <c r="AD190" s="2" t="s">
        <v>966</v>
      </c>
      <c r="AE190" s="40" t="s">
        <v>968</v>
      </c>
      <c r="AF190" s="2" t="s">
        <v>966</v>
      </c>
    </row>
    <row r="191" spans="1:33" x14ac:dyDescent="0.25">
      <c r="A191" s="3">
        <v>203</v>
      </c>
      <c r="B191" s="2" t="s">
        <v>1257</v>
      </c>
      <c r="C191" s="2">
        <v>4</v>
      </c>
      <c r="D191" s="2" t="str">
        <f t="shared" si="6"/>
        <v>SMAT10_4</v>
      </c>
      <c r="E191" s="2">
        <v>4</v>
      </c>
      <c r="F191" s="2" t="s">
        <v>1262</v>
      </c>
      <c r="G191" s="6">
        <v>42915</v>
      </c>
      <c r="H191" s="43">
        <v>0.64236111111111105</v>
      </c>
      <c r="I191" s="2">
        <v>-18.133299999999998</v>
      </c>
      <c r="J191" s="2">
        <v>11.4358</v>
      </c>
      <c r="K191" s="37">
        <v>0.64236111111111105</v>
      </c>
      <c r="L191" s="37">
        <v>0.65208333333333335</v>
      </c>
      <c r="M191" s="37">
        <v>0.65763888888888888</v>
      </c>
      <c r="N191" s="6">
        <v>42915</v>
      </c>
      <c r="O191" s="43">
        <v>0.77083333333333337</v>
      </c>
      <c r="P191" s="28">
        <f t="shared" si="7"/>
        <v>0.12847222222222232</v>
      </c>
      <c r="Q191" s="6">
        <v>42915</v>
      </c>
      <c r="R191" s="6"/>
      <c r="S191" s="2">
        <v>-18.350000000000001</v>
      </c>
      <c r="T191" s="2">
        <v>11.4503</v>
      </c>
      <c r="U191" s="2">
        <v>430</v>
      </c>
      <c r="V191" s="2">
        <v>10</v>
      </c>
      <c r="W191" s="2" t="s">
        <v>965</v>
      </c>
      <c r="X191" s="2">
        <v>8</v>
      </c>
      <c r="Y191" s="2">
        <v>4</v>
      </c>
      <c r="Z191" s="2">
        <v>320</v>
      </c>
      <c r="AA191" s="2">
        <v>4</v>
      </c>
      <c r="AB191" s="2">
        <v>320</v>
      </c>
      <c r="AC191" s="2" t="s">
        <v>1082</v>
      </c>
      <c r="AD191" s="2" t="s">
        <v>966</v>
      </c>
      <c r="AE191" s="40" t="s">
        <v>1614</v>
      </c>
      <c r="AF191" s="2" t="s">
        <v>966</v>
      </c>
    </row>
    <row r="192" spans="1:33" x14ac:dyDescent="0.25">
      <c r="A192" s="3">
        <v>204</v>
      </c>
      <c r="B192" s="2" t="s">
        <v>1257</v>
      </c>
      <c r="C192" s="2">
        <v>5</v>
      </c>
      <c r="D192" s="2" t="str">
        <f t="shared" si="6"/>
        <v>SMAT10_5</v>
      </c>
      <c r="E192" s="2">
        <v>5</v>
      </c>
      <c r="F192" s="2" t="s">
        <v>1262</v>
      </c>
      <c r="G192" s="6">
        <v>42915</v>
      </c>
      <c r="H192" s="43">
        <v>0.83333333333333337</v>
      </c>
      <c r="I192" s="2">
        <v>-18.400099999999998</v>
      </c>
      <c r="J192" s="2">
        <v>11.4025</v>
      </c>
      <c r="K192" s="37">
        <v>0.83333333333333337</v>
      </c>
      <c r="N192" s="6">
        <v>42915</v>
      </c>
      <c r="O192" s="43">
        <v>1.3888888888888888E-2</v>
      </c>
      <c r="P192" s="28">
        <f t="shared" si="7"/>
        <v>-0.81944444444444453</v>
      </c>
      <c r="Q192" s="6">
        <v>42915</v>
      </c>
      <c r="R192" s="6"/>
      <c r="S192" s="2">
        <v>-18.634699999999999</v>
      </c>
      <c r="T192" s="2">
        <v>11.3689</v>
      </c>
      <c r="U192" s="2">
        <v>472</v>
      </c>
      <c r="V192" s="2">
        <v>10</v>
      </c>
      <c r="W192" s="2" t="s">
        <v>965</v>
      </c>
      <c r="X192" s="2">
        <v>8</v>
      </c>
      <c r="Y192" s="2">
        <v>4</v>
      </c>
      <c r="Z192" s="2">
        <v>140</v>
      </c>
      <c r="AA192" s="2">
        <v>4</v>
      </c>
      <c r="AB192" s="2">
        <v>140</v>
      </c>
      <c r="AC192" s="2" t="s">
        <v>1082</v>
      </c>
      <c r="AD192" s="2" t="s">
        <v>967</v>
      </c>
      <c r="AE192" s="40"/>
      <c r="AG192" s="2" t="s">
        <v>1223</v>
      </c>
    </row>
    <row r="193" spans="1:34" x14ac:dyDescent="0.25">
      <c r="A193" s="3">
        <v>205</v>
      </c>
      <c r="B193" s="2" t="s">
        <v>1257</v>
      </c>
      <c r="C193" s="2">
        <v>6</v>
      </c>
      <c r="D193" s="2" t="str">
        <f t="shared" si="6"/>
        <v>SMAT10_6</v>
      </c>
      <c r="E193" s="2">
        <v>6</v>
      </c>
      <c r="F193" s="2" t="s">
        <v>1262</v>
      </c>
      <c r="G193" s="6">
        <v>42916</v>
      </c>
      <c r="H193" s="43">
        <v>6.5972222222222224E-2</v>
      </c>
      <c r="I193" s="2">
        <v>-18.7</v>
      </c>
      <c r="J193" s="2">
        <v>11.334199999999999</v>
      </c>
      <c r="K193" s="37">
        <v>6.5972222222222224E-2</v>
      </c>
      <c r="N193" s="6">
        <v>42916</v>
      </c>
      <c r="O193" s="43">
        <v>0.25694444444444448</v>
      </c>
      <c r="P193" s="28">
        <f t="shared" si="7"/>
        <v>0.19097222222222227</v>
      </c>
      <c r="Q193" s="6">
        <v>42916</v>
      </c>
      <c r="R193" s="6"/>
      <c r="S193" s="2">
        <v>-18.918299999999999</v>
      </c>
      <c r="T193" s="2">
        <v>11.3025</v>
      </c>
      <c r="U193" s="2">
        <v>582</v>
      </c>
      <c r="V193" s="2">
        <v>12</v>
      </c>
      <c r="W193" s="2" t="s">
        <v>965</v>
      </c>
      <c r="X193" s="2">
        <v>8</v>
      </c>
      <c r="Y193" s="2">
        <v>4</v>
      </c>
      <c r="Z193" s="2">
        <v>180</v>
      </c>
      <c r="AA193" s="2">
        <v>4</v>
      </c>
      <c r="AB193" s="2">
        <v>180</v>
      </c>
      <c r="AC193" s="2" t="s">
        <v>1082</v>
      </c>
      <c r="AD193" s="2" t="s">
        <v>967</v>
      </c>
      <c r="AE193" s="40"/>
      <c r="AG193" s="2" t="s">
        <v>1223</v>
      </c>
    </row>
    <row r="194" spans="1:34" x14ac:dyDescent="0.25">
      <c r="A194" s="3">
        <v>206</v>
      </c>
      <c r="B194" s="2" t="s">
        <v>1257</v>
      </c>
      <c r="C194" s="2">
        <v>7</v>
      </c>
      <c r="D194" s="2" t="str">
        <f t="shared" si="6"/>
        <v>SMAT10_7</v>
      </c>
      <c r="E194" s="2">
        <v>7</v>
      </c>
      <c r="F194" s="2" t="s">
        <v>1262</v>
      </c>
      <c r="G194" s="6">
        <v>42916</v>
      </c>
      <c r="H194" s="43">
        <v>0.375</v>
      </c>
      <c r="I194" s="2">
        <v>-18.850300000000001</v>
      </c>
      <c r="J194" s="2">
        <v>11.5014</v>
      </c>
      <c r="K194" s="37">
        <v>0.375</v>
      </c>
      <c r="N194" s="6">
        <v>42916</v>
      </c>
      <c r="O194" s="43">
        <v>0.54375000000000007</v>
      </c>
      <c r="P194" s="28">
        <f t="shared" si="7"/>
        <v>0.16875000000000007</v>
      </c>
      <c r="Q194" s="6">
        <v>42916</v>
      </c>
      <c r="R194" s="28">
        <v>0.56180555555555556</v>
      </c>
      <c r="S194" s="2">
        <v>-18.685300000000002</v>
      </c>
      <c r="T194" s="2">
        <v>11.466699999999999</v>
      </c>
      <c r="U194" s="2">
        <v>278</v>
      </c>
      <c r="V194" s="2">
        <v>12</v>
      </c>
      <c r="W194" s="2" t="s">
        <v>965</v>
      </c>
      <c r="X194" s="2">
        <v>8</v>
      </c>
      <c r="Y194" s="2">
        <v>4</v>
      </c>
      <c r="Z194" s="2">
        <v>340</v>
      </c>
      <c r="AA194" s="2">
        <v>4</v>
      </c>
      <c r="AB194" s="2">
        <v>180</v>
      </c>
      <c r="AC194" s="2" t="s">
        <v>1082</v>
      </c>
      <c r="AD194" s="2" t="s">
        <v>967</v>
      </c>
      <c r="AE194" s="40"/>
      <c r="AG194" s="2" t="s">
        <v>1050</v>
      </c>
    </row>
    <row r="195" spans="1:34" x14ac:dyDescent="0.25">
      <c r="A195" s="3">
        <v>207</v>
      </c>
      <c r="B195" s="2" t="s">
        <v>1257</v>
      </c>
      <c r="C195" s="2">
        <v>8</v>
      </c>
      <c r="D195" s="2" t="str">
        <f t="shared" si="6"/>
        <v>SMAT10_8</v>
      </c>
      <c r="E195" s="2">
        <v>8</v>
      </c>
      <c r="F195" s="2" t="s">
        <v>1262</v>
      </c>
      <c r="G195" s="6">
        <v>42916</v>
      </c>
      <c r="H195" s="43">
        <v>0.57291666666666663</v>
      </c>
      <c r="I195" s="2">
        <v>-18.700299999999999</v>
      </c>
      <c r="J195" s="2">
        <v>11.466900000000001</v>
      </c>
      <c r="K195" s="37">
        <v>0.57291666666666663</v>
      </c>
      <c r="L195" s="37">
        <v>0.57638888888888895</v>
      </c>
      <c r="M195" s="37">
        <v>0.58263888888888882</v>
      </c>
      <c r="N195" s="6">
        <v>42916</v>
      </c>
      <c r="O195" s="43">
        <v>0.625</v>
      </c>
      <c r="P195" s="28">
        <f t="shared" si="7"/>
        <v>5.208333333333337E-2</v>
      </c>
      <c r="Q195" s="6">
        <v>42916</v>
      </c>
      <c r="R195" s="6"/>
      <c r="S195" s="2">
        <v>-18.8003</v>
      </c>
      <c r="T195" s="2">
        <v>11.4839</v>
      </c>
      <c r="U195" s="2">
        <v>271</v>
      </c>
      <c r="V195" s="2">
        <v>12</v>
      </c>
      <c r="W195" s="2" t="s">
        <v>965</v>
      </c>
      <c r="X195" s="2">
        <v>8</v>
      </c>
      <c r="Y195" s="2">
        <v>4</v>
      </c>
      <c r="Z195" s="2">
        <v>0</v>
      </c>
      <c r="AA195" s="2">
        <v>4</v>
      </c>
      <c r="AB195" s="2">
        <v>50</v>
      </c>
      <c r="AC195" s="2" t="s">
        <v>1082</v>
      </c>
      <c r="AD195" s="2" t="s">
        <v>966</v>
      </c>
      <c r="AE195" s="40" t="s">
        <v>968</v>
      </c>
      <c r="AF195" s="2" t="s">
        <v>966</v>
      </c>
    </row>
    <row r="196" spans="1:34" x14ac:dyDescent="0.25">
      <c r="A196" s="3">
        <v>208</v>
      </c>
      <c r="B196" s="2" t="s">
        <v>1257</v>
      </c>
      <c r="C196" s="2">
        <v>9</v>
      </c>
      <c r="D196" s="2" t="str">
        <f t="shared" si="6"/>
        <v>SMAT10_9</v>
      </c>
      <c r="E196" s="2">
        <v>9</v>
      </c>
      <c r="F196" s="2" t="s">
        <v>1262</v>
      </c>
      <c r="G196" s="6">
        <v>42916</v>
      </c>
      <c r="H196" s="43">
        <v>0.6875</v>
      </c>
      <c r="I196" s="2">
        <v>-18.8017</v>
      </c>
      <c r="J196" s="2">
        <v>11.4833</v>
      </c>
      <c r="K196" s="37">
        <v>0.6875</v>
      </c>
      <c r="N196" s="6">
        <v>42916</v>
      </c>
      <c r="O196" s="43">
        <v>0.79861111111111116</v>
      </c>
      <c r="P196" s="28">
        <f t="shared" si="7"/>
        <v>0.11111111111111116</v>
      </c>
      <c r="Q196" s="6">
        <v>42916</v>
      </c>
      <c r="R196" s="6"/>
      <c r="S196" s="2">
        <v>-18.6508</v>
      </c>
      <c r="T196" s="2">
        <v>11.451700000000001</v>
      </c>
      <c r="U196" s="2">
        <v>286</v>
      </c>
      <c r="V196" s="2">
        <v>12</v>
      </c>
      <c r="W196" s="2" t="s">
        <v>965</v>
      </c>
      <c r="X196" s="2">
        <v>8</v>
      </c>
      <c r="Y196" s="2">
        <v>4</v>
      </c>
      <c r="Z196" s="2">
        <v>180</v>
      </c>
      <c r="AA196" s="2">
        <v>4</v>
      </c>
      <c r="AB196" s="2">
        <v>180</v>
      </c>
      <c r="AC196" s="2" t="s">
        <v>1082</v>
      </c>
      <c r="AD196" s="2" t="s">
        <v>967</v>
      </c>
      <c r="AE196" s="40"/>
      <c r="AG196" s="2" t="s">
        <v>1267</v>
      </c>
    </row>
    <row r="197" spans="1:34" x14ac:dyDescent="0.25">
      <c r="A197" s="3">
        <v>209</v>
      </c>
      <c r="B197" s="2" t="s">
        <v>1257</v>
      </c>
      <c r="C197" s="2">
        <v>10</v>
      </c>
      <c r="D197" s="2" t="str">
        <f t="shared" si="6"/>
        <v>SMAT10_10</v>
      </c>
      <c r="E197" s="2">
        <v>10</v>
      </c>
      <c r="F197" s="2" t="s">
        <v>1262</v>
      </c>
      <c r="G197" s="6">
        <v>42916</v>
      </c>
      <c r="H197" s="43">
        <v>0.875</v>
      </c>
      <c r="I197" s="2">
        <v>-18.6525</v>
      </c>
      <c r="J197" s="2">
        <v>11.452500000000001</v>
      </c>
      <c r="K197" s="37">
        <v>0.875</v>
      </c>
      <c r="N197" s="6">
        <v>42916</v>
      </c>
      <c r="O197" s="43">
        <v>4.1666666666666664E-2</v>
      </c>
      <c r="P197" s="28">
        <f t="shared" si="7"/>
        <v>-0.83333333333333337</v>
      </c>
      <c r="Q197" s="6">
        <v>42916</v>
      </c>
      <c r="R197" s="6"/>
      <c r="S197" s="2">
        <v>-18.8689</v>
      </c>
      <c r="T197" s="2">
        <v>11.4686</v>
      </c>
      <c r="U197" s="2">
        <v>278</v>
      </c>
      <c r="V197" s="2">
        <v>12</v>
      </c>
      <c r="W197" s="2" t="s">
        <v>965</v>
      </c>
      <c r="X197" s="2">
        <v>8</v>
      </c>
      <c r="Y197" s="2">
        <v>4</v>
      </c>
      <c r="Z197" s="2">
        <v>180</v>
      </c>
      <c r="AA197" s="2">
        <v>4</v>
      </c>
      <c r="AB197" s="2">
        <v>180</v>
      </c>
      <c r="AC197" s="2" t="s">
        <v>1082</v>
      </c>
      <c r="AD197" s="2" t="s">
        <v>967</v>
      </c>
      <c r="AE197" s="40"/>
      <c r="AG197" s="2" t="s">
        <v>1215</v>
      </c>
    </row>
    <row r="198" spans="1:34" x14ac:dyDescent="0.25">
      <c r="A198" s="3">
        <v>210</v>
      </c>
      <c r="B198" s="2" t="s">
        <v>1257</v>
      </c>
      <c r="C198" s="2">
        <v>11</v>
      </c>
      <c r="D198" s="2" t="str">
        <f t="shared" si="6"/>
        <v>SMAT10_11</v>
      </c>
      <c r="E198" s="2">
        <v>11</v>
      </c>
      <c r="F198" s="2" t="s">
        <v>1262</v>
      </c>
      <c r="G198" s="6">
        <v>42917</v>
      </c>
      <c r="H198" s="43">
        <v>0.3840277777777778</v>
      </c>
      <c r="I198" s="2">
        <v>-18.702200000000001</v>
      </c>
      <c r="J198" s="2">
        <v>11.452500000000001</v>
      </c>
      <c r="K198" s="37">
        <v>0.3840277777777778</v>
      </c>
      <c r="L198" s="37">
        <v>0.38750000000000001</v>
      </c>
      <c r="M198" s="37">
        <v>0.39374999999999999</v>
      </c>
      <c r="N198" s="6">
        <v>42917</v>
      </c>
      <c r="O198" s="43">
        <v>0.51666666666666672</v>
      </c>
      <c r="P198" s="28">
        <f t="shared" si="7"/>
        <v>0.13263888888888892</v>
      </c>
      <c r="Q198" s="6">
        <v>42917</v>
      </c>
      <c r="R198" s="28">
        <v>0.54027777777777775</v>
      </c>
      <c r="S198" s="2">
        <v>-18.534199999999998</v>
      </c>
      <c r="T198" s="2">
        <v>11.4686</v>
      </c>
      <c r="U198" s="2">
        <v>278</v>
      </c>
      <c r="V198" s="2">
        <v>12</v>
      </c>
      <c r="W198" s="2" t="s">
        <v>964</v>
      </c>
      <c r="X198" s="2">
        <v>8</v>
      </c>
      <c r="Y198" s="2">
        <v>4</v>
      </c>
      <c r="Z198" s="2">
        <v>90</v>
      </c>
      <c r="AA198" s="2">
        <v>4</v>
      </c>
      <c r="AB198" s="2">
        <v>140</v>
      </c>
      <c r="AC198" s="2" t="s">
        <v>1048</v>
      </c>
      <c r="AD198" s="2" t="s">
        <v>966</v>
      </c>
      <c r="AE198" s="40" t="s">
        <v>968</v>
      </c>
      <c r="AF198" s="2" t="s">
        <v>966</v>
      </c>
    </row>
    <row r="199" spans="1:34" x14ac:dyDescent="0.25">
      <c r="A199" s="3">
        <v>211</v>
      </c>
      <c r="B199" s="2" t="s">
        <v>1257</v>
      </c>
      <c r="C199" s="2">
        <v>12</v>
      </c>
      <c r="D199" s="2" t="str">
        <f t="shared" si="6"/>
        <v>SMAT10_12</v>
      </c>
      <c r="E199" s="2">
        <v>12</v>
      </c>
      <c r="F199" s="2" t="s">
        <v>1262</v>
      </c>
      <c r="G199" s="6">
        <v>42917</v>
      </c>
      <c r="H199" s="43">
        <v>0.54652777777777783</v>
      </c>
      <c r="I199" s="2">
        <v>-18.535799999999998</v>
      </c>
      <c r="J199" s="2">
        <v>11.4681</v>
      </c>
      <c r="K199" s="37">
        <v>0.54652777777777783</v>
      </c>
      <c r="L199" s="37">
        <v>0.54999999999999993</v>
      </c>
      <c r="M199" s="37">
        <v>0.55625000000000002</v>
      </c>
      <c r="N199" s="6">
        <v>42917</v>
      </c>
      <c r="O199" s="43">
        <v>0.64027777777777783</v>
      </c>
      <c r="P199" s="28">
        <f t="shared" si="7"/>
        <v>9.375E-2</v>
      </c>
      <c r="Q199" s="6">
        <v>42917</v>
      </c>
      <c r="R199" s="28">
        <v>0.65972222222222221</v>
      </c>
      <c r="S199" s="2">
        <v>-18.5169</v>
      </c>
      <c r="T199" s="2">
        <v>11.4681</v>
      </c>
      <c r="U199" s="2">
        <v>264</v>
      </c>
      <c r="V199" s="2">
        <v>12</v>
      </c>
      <c r="W199" s="2" t="s">
        <v>964</v>
      </c>
      <c r="X199" s="2">
        <v>8</v>
      </c>
      <c r="Y199" s="2">
        <v>4</v>
      </c>
      <c r="Z199" s="2">
        <v>340</v>
      </c>
      <c r="AA199" s="2">
        <v>4</v>
      </c>
      <c r="AB199" s="2">
        <v>320</v>
      </c>
      <c r="AC199" s="2" t="s">
        <v>1048</v>
      </c>
      <c r="AD199" s="2" t="s">
        <v>967</v>
      </c>
      <c r="AE199" s="40"/>
      <c r="AF199" s="2" t="s">
        <v>966</v>
      </c>
      <c r="AG199" s="2" t="s">
        <v>1267</v>
      </c>
    </row>
    <row r="200" spans="1:34" x14ac:dyDescent="0.25">
      <c r="A200" s="3">
        <v>212</v>
      </c>
      <c r="B200" s="2" t="s">
        <v>1257</v>
      </c>
      <c r="C200" s="2">
        <v>13</v>
      </c>
      <c r="D200" s="2" t="str">
        <f t="shared" si="6"/>
        <v>SMAT10_13</v>
      </c>
      <c r="E200" s="2">
        <v>13</v>
      </c>
      <c r="F200" s="2" t="s">
        <v>1262</v>
      </c>
      <c r="G200" s="6">
        <v>42917</v>
      </c>
      <c r="H200" s="43">
        <v>0.67708333333333337</v>
      </c>
      <c r="I200" s="2">
        <v>-18.633299999999998</v>
      </c>
      <c r="J200" s="2">
        <v>11.4686</v>
      </c>
      <c r="K200" s="37">
        <v>0.67708333333333337</v>
      </c>
      <c r="N200" s="6">
        <v>42917</v>
      </c>
      <c r="O200" s="43">
        <v>0.75</v>
      </c>
      <c r="P200" s="28">
        <f t="shared" si="7"/>
        <v>7.291666666666663E-2</v>
      </c>
      <c r="Q200" s="6">
        <v>42917</v>
      </c>
      <c r="R200" s="6"/>
      <c r="S200" s="2">
        <v>-18.5169</v>
      </c>
      <c r="T200" s="2">
        <v>11.4681</v>
      </c>
      <c r="U200" s="2">
        <v>264</v>
      </c>
      <c r="V200" s="2">
        <v>12</v>
      </c>
      <c r="W200" s="2" t="s">
        <v>964</v>
      </c>
      <c r="X200" s="2">
        <v>8</v>
      </c>
      <c r="Y200" s="2">
        <v>4</v>
      </c>
      <c r="Z200" s="2">
        <v>180</v>
      </c>
      <c r="AA200" s="2">
        <v>4</v>
      </c>
      <c r="AB200" s="2">
        <v>180</v>
      </c>
      <c r="AC200" s="2" t="s">
        <v>1048</v>
      </c>
      <c r="AD200" s="2" t="s">
        <v>967</v>
      </c>
      <c r="AE200" s="40"/>
      <c r="AF200" s="2" t="s">
        <v>966</v>
      </c>
      <c r="AG200" s="2" t="s">
        <v>1267</v>
      </c>
    </row>
    <row r="201" spans="1:34" x14ac:dyDescent="0.25">
      <c r="A201" s="3">
        <v>213</v>
      </c>
      <c r="B201" s="2" t="s">
        <v>1257</v>
      </c>
      <c r="C201" s="2">
        <v>14</v>
      </c>
      <c r="D201" s="2" t="str">
        <f t="shared" si="6"/>
        <v>SMAT10_14</v>
      </c>
      <c r="E201" s="2">
        <v>14</v>
      </c>
      <c r="F201" s="2" t="s">
        <v>1262</v>
      </c>
      <c r="G201" s="6">
        <v>42917</v>
      </c>
      <c r="H201" s="43">
        <v>0.84375</v>
      </c>
      <c r="I201" s="2">
        <v>-18.285</v>
      </c>
      <c r="J201" s="2">
        <v>11.4678</v>
      </c>
      <c r="K201" s="37">
        <v>0.84375</v>
      </c>
      <c r="N201" s="6">
        <v>42917</v>
      </c>
      <c r="O201" s="43">
        <v>4.1666666666666664E-2</v>
      </c>
      <c r="P201" s="28">
        <f t="shared" si="7"/>
        <v>-0.80208333333333337</v>
      </c>
      <c r="Q201" s="6">
        <v>42917</v>
      </c>
      <c r="R201" s="6"/>
      <c r="S201" s="2">
        <v>-18.001899999999999</v>
      </c>
      <c r="T201" s="2">
        <v>11.401400000000001</v>
      </c>
      <c r="U201" s="2">
        <v>329</v>
      </c>
      <c r="V201" s="2">
        <v>12</v>
      </c>
      <c r="W201" s="2" t="s">
        <v>964</v>
      </c>
      <c r="X201" s="2">
        <v>8</v>
      </c>
      <c r="Y201" s="2">
        <v>4</v>
      </c>
      <c r="Z201" s="2">
        <v>180</v>
      </c>
      <c r="AA201" s="2">
        <v>4</v>
      </c>
      <c r="AB201" s="2">
        <v>180</v>
      </c>
      <c r="AC201" s="2" t="s">
        <v>1048</v>
      </c>
      <c r="AD201" s="2" t="s">
        <v>967</v>
      </c>
      <c r="AE201" s="40"/>
      <c r="AG201" s="2" t="s">
        <v>1215</v>
      </c>
    </row>
    <row r="202" spans="1:34" x14ac:dyDescent="0.25">
      <c r="A202" s="3">
        <v>214</v>
      </c>
      <c r="B202" s="2" t="s">
        <v>1257</v>
      </c>
      <c r="C202" s="2">
        <v>15</v>
      </c>
      <c r="D202" s="2" t="str">
        <f t="shared" si="6"/>
        <v>SMAT10_15</v>
      </c>
      <c r="E202" s="2">
        <v>15</v>
      </c>
      <c r="F202" s="2" t="s">
        <v>1262</v>
      </c>
      <c r="G202" s="6">
        <v>42918</v>
      </c>
      <c r="H202" s="43">
        <v>0.38194444444444442</v>
      </c>
      <c r="I202" s="2">
        <v>-18.7181</v>
      </c>
      <c r="J202" s="2">
        <v>11.4833</v>
      </c>
      <c r="K202" s="37">
        <v>0.38194444444444442</v>
      </c>
      <c r="N202" s="6">
        <v>42918</v>
      </c>
      <c r="O202" s="43">
        <v>0.5</v>
      </c>
      <c r="P202" s="28">
        <f t="shared" si="7"/>
        <v>0.11805555555555558</v>
      </c>
      <c r="Q202" s="6">
        <v>42917</v>
      </c>
      <c r="R202" s="6"/>
      <c r="S202" s="2">
        <v>-18.551400000000001</v>
      </c>
      <c r="T202" s="2">
        <v>11.4686</v>
      </c>
      <c r="U202" s="2">
        <v>265</v>
      </c>
      <c r="V202" s="2">
        <v>12</v>
      </c>
      <c r="W202" s="2" t="s">
        <v>964</v>
      </c>
      <c r="X202" s="2">
        <v>4</v>
      </c>
      <c r="Y202" s="2">
        <v>4</v>
      </c>
      <c r="Z202" s="2">
        <v>180</v>
      </c>
      <c r="AA202" s="2">
        <v>4</v>
      </c>
      <c r="AB202" s="2">
        <v>180</v>
      </c>
      <c r="AC202" s="2" t="s">
        <v>1048</v>
      </c>
      <c r="AD202" s="2" t="s">
        <v>967</v>
      </c>
      <c r="AE202" s="40"/>
      <c r="AG202" s="2" t="s">
        <v>1267</v>
      </c>
    </row>
    <row r="203" spans="1:34" x14ac:dyDescent="0.25">
      <c r="A203" s="3">
        <v>215</v>
      </c>
      <c r="B203" s="2" t="s">
        <v>1257</v>
      </c>
      <c r="C203" s="2">
        <v>16</v>
      </c>
      <c r="D203" s="2" t="str">
        <f t="shared" si="6"/>
        <v>SMAT10_16</v>
      </c>
      <c r="E203" s="2">
        <v>16</v>
      </c>
      <c r="F203" s="2" t="s">
        <v>1262</v>
      </c>
      <c r="G203" s="6">
        <v>42918</v>
      </c>
      <c r="H203" s="43">
        <v>0.57291666666666663</v>
      </c>
      <c r="I203" s="2">
        <v>-18.450600000000001</v>
      </c>
      <c r="J203" s="2">
        <v>11.501099999999999</v>
      </c>
      <c r="K203" s="37">
        <v>0.57291666666666663</v>
      </c>
      <c r="N203" s="6">
        <v>42918</v>
      </c>
      <c r="O203" s="43">
        <v>0.67708333333333337</v>
      </c>
      <c r="P203" s="28">
        <f t="shared" si="7"/>
        <v>0.10416666666666674</v>
      </c>
      <c r="Q203" s="6">
        <v>42918</v>
      </c>
      <c r="R203" s="6"/>
      <c r="S203" s="2">
        <v>-18.300599999999999</v>
      </c>
      <c r="T203" s="2">
        <v>11.517200000000001</v>
      </c>
      <c r="U203" s="2">
        <v>256</v>
      </c>
      <c r="V203" s="2">
        <v>12</v>
      </c>
      <c r="W203" s="2" t="s">
        <v>964</v>
      </c>
      <c r="X203" s="2">
        <v>4</v>
      </c>
      <c r="Y203" s="2">
        <v>4</v>
      </c>
      <c r="Z203" s="2">
        <v>180</v>
      </c>
      <c r="AA203" s="2">
        <v>4</v>
      </c>
      <c r="AB203" s="2">
        <v>180</v>
      </c>
      <c r="AC203" s="2" t="s">
        <v>1048</v>
      </c>
      <c r="AD203" s="2" t="s">
        <v>967</v>
      </c>
      <c r="AE203" s="40"/>
      <c r="AG203" s="2" t="s">
        <v>1267</v>
      </c>
    </row>
    <row r="204" spans="1:34" x14ac:dyDescent="0.25">
      <c r="A204" s="3">
        <v>216</v>
      </c>
      <c r="B204" s="2" t="s">
        <v>1257</v>
      </c>
      <c r="C204" s="2">
        <v>17</v>
      </c>
      <c r="D204" s="2" t="str">
        <f t="shared" ref="D204:D269" si="8">CONCATENATE(B204,"_",C204)</f>
        <v>SMAT10_17</v>
      </c>
      <c r="E204" s="2">
        <v>17</v>
      </c>
      <c r="F204" s="2" t="s">
        <v>1262</v>
      </c>
      <c r="G204" s="6">
        <v>42918</v>
      </c>
      <c r="H204" s="43">
        <v>0.91666666666666663</v>
      </c>
      <c r="I204" s="2">
        <v>-18.768899999999999</v>
      </c>
      <c r="J204" s="2">
        <v>11.4339</v>
      </c>
      <c r="K204" s="37">
        <v>0.91666666666666663</v>
      </c>
      <c r="N204" s="6">
        <v>42919</v>
      </c>
      <c r="O204" s="43">
        <v>8.3333333333333329E-2</v>
      </c>
      <c r="P204" s="28">
        <f t="shared" si="7"/>
        <v>-0.83333333333333326</v>
      </c>
      <c r="Q204" s="6">
        <v>42919</v>
      </c>
      <c r="R204" s="6"/>
      <c r="S204" s="2">
        <v>-18.968599999999999</v>
      </c>
      <c r="T204" s="2">
        <v>11.452199999999999</v>
      </c>
      <c r="U204" s="2">
        <v>348</v>
      </c>
      <c r="V204" s="2">
        <v>12</v>
      </c>
      <c r="W204" s="2" t="s">
        <v>964</v>
      </c>
      <c r="X204" s="2">
        <v>4</v>
      </c>
      <c r="Y204" s="2">
        <v>4</v>
      </c>
      <c r="Z204" s="2">
        <v>180</v>
      </c>
      <c r="AA204" s="2">
        <v>4</v>
      </c>
      <c r="AB204" s="2">
        <v>180</v>
      </c>
      <c r="AC204" s="2" t="s">
        <v>1048</v>
      </c>
      <c r="AD204" s="2" t="s">
        <v>967</v>
      </c>
      <c r="AE204" s="40"/>
      <c r="AG204" s="2" t="s">
        <v>1215</v>
      </c>
    </row>
    <row r="205" spans="1:34" x14ac:dyDescent="0.25">
      <c r="A205" s="3">
        <v>217</v>
      </c>
      <c r="B205" s="2" t="s">
        <v>1257</v>
      </c>
      <c r="C205" s="2">
        <v>18</v>
      </c>
      <c r="D205" s="2" t="str">
        <f t="shared" si="8"/>
        <v>SMAT10_18</v>
      </c>
      <c r="E205" s="2">
        <v>18</v>
      </c>
      <c r="F205" s="2" t="s">
        <v>1262</v>
      </c>
      <c r="G205" s="6">
        <v>42919</v>
      </c>
      <c r="H205" s="43">
        <v>0.16666666666666666</v>
      </c>
      <c r="I205" s="2">
        <v>-19.0336</v>
      </c>
      <c r="J205" s="2">
        <v>11.55</v>
      </c>
      <c r="K205" s="37">
        <v>0.16666666666666666</v>
      </c>
      <c r="N205" s="6">
        <v>42919</v>
      </c>
      <c r="O205" s="43">
        <v>0.2986111111111111</v>
      </c>
      <c r="P205" s="28">
        <f t="shared" si="7"/>
        <v>0.13194444444444445</v>
      </c>
      <c r="Q205" s="6">
        <v>42919</v>
      </c>
      <c r="R205" s="6"/>
      <c r="S205" s="2">
        <v>-19.134699999999999</v>
      </c>
      <c r="T205" s="2">
        <v>11.6692</v>
      </c>
      <c r="U205" s="2">
        <v>278</v>
      </c>
      <c r="V205" s="2">
        <v>12</v>
      </c>
      <c r="W205" s="2" t="s">
        <v>964</v>
      </c>
      <c r="X205" s="2">
        <v>4</v>
      </c>
      <c r="Y205" s="2">
        <v>4</v>
      </c>
      <c r="Z205" s="2">
        <v>180</v>
      </c>
      <c r="AA205" s="2">
        <v>4</v>
      </c>
      <c r="AB205" s="2">
        <v>180</v>
      </c>
      <c r="AC205" s="2" t="s">
        <v>1048</v>
      </c>
      <c r="AD205" s="2" t="s">
        <v>967</v>
      </c>
      <c r="AE205" s="40"/>
      <c r="AG205" s="2" t="s">
        <v>1215</v>
      </c>
    </row>
    <row r="206" spans="1:34" x14ac:dyDescent="0.25">
      <c r="A206" s="3">
        <v>218</v>
      </c>
      <c r="B206" s="2" t="s">
        <v>1257</v>
      </c>
      <c r="C206" s="2">
        <v>19</v>
      </c>
      <c r="D206" s="2" t="str">
        <f t="shared" si="8"/>
        <v>SMAT10_19</v>
      </c>
      <c r="E206" s="2">
        <v>19</v>
      </c>
      <c r="F206" s="2" t="s">
        <v>1262</v>
      </c>
      <c r="G206" s="6">
        <v>42919</v>
      </c>
      <c r="H206" s="43">
        <v>0.53472222222222221</v>
      </c>
      <c r="I206" s="2">
        <v>-19.267499999999998</v>
      </c>
      <c r="J206" s="2">
        <v>11.818899999999999</v>
      </c>
      <c r="K206" s="37">
        <v>0.53472222222222221</v>
      </c>
      <c r="N206" s="6">
        <v>42919</v>
      </c>
      <c r="O206" s="43">
        <v>0.61458333333333337</v>
      </c>
      <c r="P206" s="28">
        <f t="shared" si="7"/>
        <v>7.986111111111116E-2</v>
      </c>
      <c r="Q206" s="6">
        <v>42919</v>
      </c>
      <c r="R206" s="6"/>
      <c r="S206" s="2">
        <v>-19.3508</v>
      </c>
      <c r="T206" s="2">
        <v>11.8672</v>
      </c>
      <c r="U206" s="2">
        <v>311</v>
      </c>
      <c r="V206" s="2">
        <v>12</v>
      </c>
      <c r="W206" s="2" t="s">
        <v>964</v>
      </c>
      <c r="X206" s="2">
        <v>4</v>
      </c>
      <c r="Y206" s="2">
        <v>4</v>
      </c>
      <c r="Z206" s="2">
        <v>180</v>
      </c>
      <c r="AA206" s="2">
        <v>4</v>
      </c>
      <c r="AB206" s="2">
        <v>180</v>
      </c>
      <c r="AC206" s="2" t="s">
        <v>1048</v>
      </c>
      <c r="AD206" s="2" t="s">
        <v>967</v>
      </c>
      <c r="AE206" s="40"/>
      <c r="AG206" s="2" t="s">
        <v>1267</v>
      </c>
    </row>
    <row r="207" spans="1:34" x14ac:dyDescent="0.25">
      <c r="A207" s="3">
        <v>219</v>
      </c>
      <c r="B207" s="2" t="s">
        <v>1257</v>
      </c>
      <c r="C207" s="2">
        <v>20</v>
      </c>
      <c r="D207" s="2" t="str">
        <f t="shared" si="8"/>
        <v>SMAT10_20</v>
      </c>
      <c r="E207" s="2">
        <v>20</v>
      </c>
      <c r="F207" s="2" t="s">
        <v>1262</v>
      </c>
      <c r="G207" s="6">
        <v>42919</v>
      </c>
      <c r="H207" s="43">
        <v>0.65625</v>
      </c>
      <c r="I207" s="2">
        <v>-19.334399999999999</v>
      </c>
      <c r="J207" s="2">
        <v>11.8683</v>
      </c>
      <c r="K207" s="37">
        <v>0.65625</v>
      </c>
      <c r="N207" s="6">
        <v>42919</v>
      </c>
      <c r="O207" s="43">
        <v>0.72916666666666663</v>
      </c>
      <c r="P207" s="28">
        <f t="shared" si="7"/>
        <v>7.291666666666663E-2</v>
      </c>
      <c r="Q207" s="6">
        <v>42919</v>
      </c>
      <c r="R207" s="6"/>
      <c r="S207" s="2">
        <v>-19.201899999999998</v>
      </c>
      <c r="T207" s="2">
        <v>11.8178</v>
      </c>
      <c r="U207" s="2">
        <v>304</v>
      </c>
      <c r="V207" s="2">
        <v>12</v>
      </c>
      <c r="W207" s="2" t="s">
        <v>964</v>
      </c>
      <c r="X207" s="2">
        <v>4</v>
      </c>
      <c r="Y207" s="2">
        <v>4</v>
      </c>
      <c r="Z207" s="2">
        <v>180</v>
      </c>
      <c r="AA207" s="2">
        <v>4</v>
      </c>
      <c r="AB207" s="2">
        <v>180</v>
      </c>
      <c r="AC207" s="2" t="s">
        <v>1048</v>
      </c>
      <c r="AD207" s="2" t="s">
        <v>967</v>
      </c>
      <c r="AE207" s="40"/>
      <c r="AG207" s="2" t="s">
        <v>1267</v>
      </c>
    </row>
    <row r="208" spans="1:34" s="40" customFormat="1" x14ac:dyDescent="0.25">
      <c r="A208" s="3">
        <v>220</v>
      </c>
      <c r="B208" s="40" t="s">
        <v>1272</v>
      </c>
      <c r="C208" s="40">
        <v>1</v>
      </c>
      <c r="D208" s="40" t="str">
        <f t="shared" si="8"/>
        <v>SMAT11_1</v>
      </c>
      <c r="E208" s="40">
        <v>1</v>
      </c>
      <c r="F208" s="40" t="s">
        <v>1273</v>
      </c>
      <c r="G208" s="6">
        <v>42962</v>
      </c>
      <c r="H208" s="43">
        <v>0.16666666666666666</v>
      </c>
      <c r="I208" s="40">
        <v>-21.8858</v>
      </c>
      <c r="J208" s="40">
        <v>12.6</v>
      </c>
      <c r="K208" s="37">
        <v>0.16666666666666666</v>
      </c>
      <c r="L208" s="37"/>
      <c r="M208" s="37"/>
      <c r="N208" s="6">
        <v>42962</v>
      </c>
      <c r="O208" s="43">
        <v>0.40138888888888885</v>
      </c>
      <c r="P208" s="28">
        <f t="shared" si="7"/>
        <v>0.23472222222222219</v>
      </c>
      <c r="Q208" s="6">
        <v>42962</v>
      </c>
      <c r="R208" s="28">
        <v>0.4284722222222222</v>
      </c>
      <c r="S208" s="40">
        <v>-21.651900000000001</v>
      </c>
      <c r="T208" s="40">
        <v>12.550800000000001</v>
      </c>
      <c r="U208" s="40">
        <v>656</v>
      </c>
      <c r="V208" s="40">
        <v>15.8</v>
      </c>
      <c r="W208" s="40" t="s">
        <v>964</v>
      </c>
      <c r="X208" s="40">
        <v>4</v>
      </c>
      <c r="Y208" s="40">
        <v>4</v>
      </c>
      <c r="Z208" s="40">
        <v>180</v>
      </c>
      <c r="AA208" s="40">
        <v>4</v>
      </c>
      <c r="AB208" s="40">
        <v>180</v>
      </c>
      <c r="AC208" s="40" t="s">
        <v>1084</v>
      </c>
      <c r="AD208" s="40" t="s">
        <v>967</v>
      </c>
      <c r="AG208" s="40" t="s">
        <v>1215</v>
      </c>
      <c r="AH208" s="17"/>
    </row>
    <row r="209" spans="1:33" x14ac:dyDescent="0.25">
      <c r="A209" s="3">
        <v>221</v>
      </c>
      <c r="B209" s="2" t="s">
        <v>1272</v>
      </c>
      <c r="C209" s="2">
        <v>2</v>
      </c>
      <c r="D209" s="2" t="str">
        <f t="shared" si="8"/>
        <v>SMAT11_2</v>
      </c>
      <c r="E209" s="2">
        <v>2</v>
      </c>
      <c r="F209" s="2" t="s">
        <v>1273</v>
      </c>
      <c r="G209" s="6">
        <v>42962</v>
      </c>
      <c r="H209" s="43">
        <v>0.4381944444444445</v>
      </c>
      <c r="I209" s="2">
        <v>-21.616700000000002</v>
      </c>
      <c r="J209" s="2">
        <v>12.5336</v>
      </c>
      <c r="K209" s="37">
        <v>0.4381944444444445</v>
      </c>
      <c r="L209" s="37">
        <v>0.4458333333333333</v>
      </c>
      <c r="M209" s="37">
        <v>0.45833333333333331</v>
      </c>
      <c r="N209" s="6">
        <v>42962</v>
      </c>
      <c r="O209" s="43">
        <v>0.72430555555555554</v>
      </c>
      <c r="P209" s="28">
        <f t="shared" si="7"/>
        <v>0.28611111111111104</v>
      </c>
      <c r="Q209" s="6">
        <v>42962</v>
      </c>
      <c r="R209" s="28">
        <v>0.75694444444444453</v>
      </c>
      <c r="S209" s="2">
        <v>-21.334399999999999</v>
      </c>
      <c r="T209" s="2">
        <v>12.418900000000001</v>
      </c>
      <c r="U209" s="2">
        <v>638</v>
      </c>
      <c r="V209" s="2">
        <v>15.8</v>
      </c>
      <c r="W209" s="2" t="s">
        <v>964</v>
      </c>
      <c r="X209" s="2">
        <v>3</v>
      </c>
      <c r="Y209" s="2">
        <v>3</v>
      </c>
      <c r="Z209" s="2">
        <v>270</v>
      </c>
      <c r="AA209" s="2">
        <v>3</v>
      </c>
      <c r="AB209" s="2">
        <v>210</v>
      </c>
      <c r="AC209" s="2" t="s">
        <v>1084</v>
      </c>
      <c r="AD209" s="2" t="s">
        <v>966</v>
      </c>
      <c r="AE209" s="40" t="s">
        <v>968</v>
      </c>
      <c r="AF209" s="2" t="s">
        <v>966</v>
      </c>
    </row>
    <row r="210" spans="1:33" x14ac:dyDescent="0.25">
      <c r="A210" s="3">
        <v>222</v>
      </c>
      <c r="B210" s="2" t="s">
        <v>1272</v>
      </c>
      <c r="C210" s="2">
        <v>3</v>
      </c>
      <c r="D210" s="2" t="str">
        <f t="shared" si="8"/>
        <v>SMAT11_3</v>
      </c>
      <c r="E210" s="2">
        <v>3</v>
      </c>
      <c r="F210" s="2" t="s">
        <v>1273</v>
      </c>
      <c r="G210" s="6">
        <v>42962</v>
      </c>
      <c r="H210" s="43">
        <v>0.76388888888888884</v>
      </c>
      <c r="I210" s="2">
        <v>-21.234999999999999</v>
      </c>
      <c r="J210" s="2">
        <v>12.417199999999999</v>
      </c>
      <c r="K210" s="37">
        <v>0.76388888888888884</v>
      </c>
      <c r="L210" s="37">
        <v>0.77083333333333337</v>
      </c>
      <c r="M210" s="37">
        <v>0.7944444444444444</v>
      </c>
      <c r="N210" s="6">
        <v>42962</v>
      </c>
      <c r="O210" s="43">
        <v>0.96875</v>
      </c>
      <c r="P210" s="28">
        <f t="shared" si="7"/>
        <v>0.20486111111111116</v>
      </c>
      <c r="Q210" s="6">
        <v>42962</v>
      </c>
      <c r="R210" s="6"/>
      <c r="S210" s="2">
        <v>-20.985800000000001</v>
      </c>
      <c r="T210" s="2">
        <v>12.3025</v>
      </c>
      <c r="U210" s="2">
        <v>636</v>
      </c>
      <c r="V210" s="2">
        <v>15.8</v>
      </c>
      <c r="W210" s="2" t="s">
        <v>964</v>
      </c>
      <c r="X210" s="2">
        <v>3</v>
      </c>
      <c r="Y210" s="2">
        <v>3</v>
      </c>
      <c r="Z210" s="2">
        <v>70</v>
      </c>
      <c r="AA210" s="2">
        <v>4</v>
      </c>
      <c r="AB210" s="2">
        <v>170</v>
      </c>
      <c r="AC210" s="2" t="s">
        <v>1084</v>
      </c>
      <c r="AD210" s="2" t="s">
        <v>967</v>
      </c>
      <c r="AE210" s="40"/>
      <c r="AF210" s="2" t="s">
        <v>966</v>
      </c>
      <c r="AG210" s="2" t="s">
        <v>1275</v>
      </c>
    </row>
    <row r="211" spans="1:33" x14ac:dyDescent="0.25">
      <c r="A211" s="3">
        <v>223</v>
      </c>
      <c r="B211" s="2" t="s">
        <v>1272</v>
      </c>
      <c r="C211" s="2">
        <v>4</v>
      </c>
      <c r="D211" s="2" t="str">
        <f t="shared" si="8"/>
        <v>SMAT11_4</v>
      </c>
      <c r="E211" s="2">
        <v>4</v>
      </c>
      <c r="F211" s="2" t="s">
        <v>1273</v>
      </c>
      <c r="G211" s="6">
        <v>42963</v>
      </c>
      <c r="H211" s="43">
        <v>5.2083333333333336E-2</v>
      </c>
      <c r="I211" s="2">
        <v>-20.918900000000001</v>
      </c>
      <c r="J211" s="2">
        <v>12.2683</v>
      </c>
      <c r="K211" s="37">
        <v>5.2083333333333336E-2</v>
      </c>
      <c r="N211" s="6">
        <v>42963</v>
      </c>
      <c r="O211" s="43">
        <v>0.32222222222222224</v>
      </c>
      <c r="P211" s="28">
        <f t="shared" si="7"/>
        <v>0.27013888888888893</v>
      </c>
      <c r="Q211" s="6">
        <v>42963</v>
      </c>
      <c r="R211" s="28">
        <v>0.34166666666666662</v>
      </c>
      <c r="S211" s="2">
        <v>-20.734200000000001</v>
      </c>
      <c r="T211" s="2">
        <v>12.1006</v>
      </c>
      <c r="U211" s="2">
        <v>621</v>
      </c>
      <c r="V211" s="2">
        <v>16.399999999999999</v>
      </c>
      <c r="W211" s="2" t="s">
        <v>964</v>
      </c>
      <c r="X211" s="2">
        <v>8</v>
      </c>
      <c r="Y211" s="2">
        <v>6</v>
      </c>
      <c r="Z211" s="2">
        <v>150</v>
      </c>
      <c r="AA211" s="2">
        <v>4</v>
      </c>
      <c r="AB211" s="2">
        <v>30</v>
      </c>
      <c r="AC211" s="2" t="s">
        <v>1084</v>
      </c>
      <c r="AD211" s="2" t="s">
        <v>967</v>
      </c>
      <c r="AE211" s="40"/>
      <c r="AG211" s="2" t="s">
        <v>1276</v>
      </c>
    </row>
    <row r="212" spans="1:33" x14ac:dyDescent="0.25">
      <c r="A212" s="3">
        <v>224</v>
      </c>
      <c r="B212" s="2" t="s">
        <v>1272</v>
      </c>
      <c r="C212" s="2">
        <v>5</v>
      </c>
      <c r="D212" s="2" t="str">
        <f t="shared" si="8"/>
        <v>SMAT11_5</v>
      </c>
      <c r="E212" s="2">
        <v>5</v>
      </c>
      <c r="F212" s="2" t="s">
        <v>1273</v>
      </c>
      <c r="G212" s="6">
        <v>42963</v>
      </c>
      <c r="H212" s="43">
        <v>0.34375</v>
      </c>
      <c r="I212" s="2">
        <v>-20.683900000000001</v>
      </c>
      <c r="J212" s="2">
        <v>12.0669</v>
      </c>
      <c r="K212" s="37">
        <v>0.34375</v>
      </c>
      <c r="N212" s="6">
        <v>42963</v>
      </c>
      <c r="O212" s="43">
        <v>0.63402777777777775</v>
      </c>
      <c r="P212" s="28">
        <f t="shared" si="7"/>
        <v>0.29027777777777775</v>
      </c>
      <c r="Q212" s="6">
        <v>42963</v>
      </c>
      <c r="R212" s="28">
        <v>0.65972222222222221</v>
      </c>
      <c r="S212" s="2">
        <v>-20.418299999999999</v>
      </c>
      <c r="T212" s="2">
        <v>11.9336</v>
      </c>
      <c r="U212" s="2">
        <v>637</v>
      </c>
      <c r="V212" s="2">
        <v>16.399999999999999</v>
      </c>
      <c r="W212" s="2" t="s">
        <v>964</v>
      </c>
      <c r="X212" s="2">
        <v>2</v>
      </c>
      <c r="Y212" s="2">
        <v>6</v>
      </c>
      <c r="Z212" s="2">
        <v>180</v>
      </c>
      <c r="AA212" s="2">
        <v>6</v>
      </c>
      <c r="AB212" s="2">
        <v>210</v>
      </c>
      <c r="AC212" s="2" t="s">
        <v>1084</v>
      </c>
      <c r="AD212" s="2" t="s">
        <v>967</v>
      </c>
      <c r="AE212" s="40"/>
      <c r="AG212" s="2" t="s">
        <v>1277</v>
      </c>
    </row>
    <row r="213" spans="1:33" x14ac:dyDescent="0.25">
      <c r="A213" s="3">
        <v>225</v>
      </c>
      <c r="B213" s="2" t="s">
        <v>1272</v>
      </c>
      <c r="C213" s="2">
        <v>6</v>
      </c>
      <c r="D213" s="2" t="str">
        <f t="shared" si="8"/>
        <v>SMAT11_6</v>
      </c>
      <c r="E213" s="2">
        <v>6</v>
      </c>
      <c r="F213" s="2" t="s">
        <v>1273</v>
      </c>
      <c r="G213" s="6">
        <v>42963</v>
      </c>
      <c r="H213" s="43">
        <v>0.66666666666666663</v>
      </c>
      <c r="I213" s="2">
        <v>-20.416899999999998</v>
      </c>
      <c r="J213" s="2">
        <v>11.95</v>
      </c>
      <c r="K213" s="37">
        <v>0.66666666666666663</v>
      </c>
      <c r="L213" s="37">
        <v>0.67222222222222217</v>
      </c>
      <c r="M213" s="37">
        <v>0.68680555555555556</v>
      </c>
      <c r="N213" s="6">
        <v>42963</v>
      </c>
      <c r="O213" s="43">
        <v>0.89236111111111116</v>
      </c>
      <c r="P213" s="28">
        <f t="shared" si="7"/>
        <v>0.22569444444444453</v>
      </c>
      <c r="Q213" s="6">
        <v>42963</v>
      </c>
      <c r="R213" s="6"/>
      <c r="S213" s="2">
        <v>-20.6844</v>
      </c>
      <c r="T213" s="2">
        <v>12.0839</v>
      </c>
      <c r="U213" s="2">
        <v>602</v>
      </c>
      <c r="V213" s="2">
        <v>16.399999999999999</v>
      </c>
      <c r="W213" s="2" t="s">
        <v>964</v>
      </c>
      <c r="X213" s="2">
        <v>7</v>
      </c>
      <c r="Y213" s="2">
        <v>6</v>
      </c>
      <c r="Z213" s="2">
        <v>150</v>
      </c>
      <c r="AA213" s="2">
        <v>6</v>
      </c>
      <c r="AB213" s="2">
        <v>50</v>
      </c>
      <c r="AC213" s="2" t="s">
        <v>1084</v>
      </c>
      <c r="AD213" s="2" t="s">
        <v>967</v>
      </c>
      <c r="AE213" s="40"/>
      <c r="AG213" s="2" t="s">
        <v>1275</v>
      </c>
    </row>
    <row r="214" spans="1:33" x14ac:dyDescent="0.25">
      <c r="A214" s="3">
        <v>226</v>
      </c>
      <c r="B214" s="2" t="s">
        <v>1272</v>
      </c>
      <c r="C214" s="2">
        <v>7</v>
      </c>
      <c r="D214" s="2" t="str">
        <f t="shared" si="8"/>
        <v>SMAT11_7</v>
      </c>
      <c r="E214" s="2">
        <v>7</v>
      </c>
      <c r="F214" s="2" t="s">
        <v>1273</v>
      </c>
      <c r="G214" s="6">
        <v>42963</v>
      </c>
      <c r="H214" s="43">
        <v>0.95833333333333337</v>
      </c>
      <c r="I214" s="2">
        <v>-20.7181</v>
      </c>
      <c r="J214" s="2">
        <v>12.1333</v>
      </c>
      <c r="K214" s="37">
        <v>0.95833333333333337</v>
      </c>
      <c r="N214" s="6">
        <v>42963</v>
      </c>
      <c r="O214" s="43">
        <v>0.16666666666666666</v>
      </c>
      <c r="P214" s="28">
        <f t="shared" si="7"/>
        <v>-0.79166666666666674</v>
      </c>
      <c r="Q214" s="6">
        <v>42964</v>
      </c>
      <c r="R214" s="6"/>
      <c r="S214" s="2">
        <v>-20.933900000000001</v>
      </c>
      <c r="T214" s="2">
        <v>12.3</v>
      </c>
      <c r="U214" s="2">
        <v>591</v>
      </c>
      <c r="V214" s="2">
        <v>16.399999999999999</v>
      </c>
      <c r="W214" s="2" t="s">
        <v>964</v>
      </c>
      <c r="X214" s="2">
        <v>7</v>
      </c>
      <c r="Y214" s="2">
        <v>6</v>
      </c>
      <c r="Z214" s="2">
        <v>90</v>
      </c>
      <c r="AA214" s="2">
        <v>6</v>
      </c>
      <c r="AB214" s="2">
        <v>340</v>
      </c>
      <c r="AC214" s="2" t="s">
        <v>1084</v>
      </c>
      <c r="AD214" s="2" t="s">
        <v>967</v>
      </c>
      <c r="AE214" s="40"/>
      <c r="AG214" s="2" t="s">
        <v>1215</v>
      </c>
    </row>
    <row r="215" spans="1:33" x14ac:dyDescent="0.25">
      <c r="A215" s="3">
        <v>227</v>
      </c>
      <c r="B215" s="2" t="s">
        <v>1272</v>
      </c>
      <c r="C215" s="2">
        <v>8</v>
      </c>
      <c r="D215" s="2" t="str">
        <f t="shared" si="8"/>
        <v>SMAT11_8</v>
      </c>
      <c r="E215" s="2">
        <v>8</v>
      </c>
      <c r="F215" s="2" t="s">
        <v>1273</v>
      </c>
      <c r="G215" s="6">
        <v>42964</v>
      </c>
      <c r="H215" s="43">
        <v>0.24305555555555555</v>
      </c>
      <c r="I215" s="2">
        <v>-20.9025</v>
      </c>
      <c r="J215" s="2">
        <v>12.2522</v>
      </c>
      <c r="K215" s="37">
        <v>0.24305555555555555</v>
      </c>
      <c r="N215" s="6">
        <v>42964</v>
      </c>
      <c r="O215" s="43">
        <v>0.4375</v>
      </c>
      <c r="P215" s="28">
        <f t="shared" si="7"/>
        <v>0.19444444444444445</v>
      </c>
      <c r="Q215" s="6">
        <v>42964</v>
      </c>
      <c r="R215" s="6"/>
      <c r="S215" s="2">
        <v>-20.701699999999999</v>
      </c>
      <c r="T215" s="2">
        <v>12.068099999999999</v>
      </c>
      <c r="U215" s="2">
        <v>623</v>
      </c>
      <c r="V215" s="2">
        <v>17.2</v>
      </c>
      <c r="W215" s="2" t="s">
        <v>964</v>
      </c>
      <c r="X215" s="2">
        <v>4</v>
      </c>
      <c r="Y215" s="2">
        <v>4</v>
      </c>
      <c r="Z215" s="2">
        <v>180</v>
      </c>
      <c r="AA215" s="2">
        <v>4</v>
      </c>
      <c r="AC215" s="2" t="s">
        <v>1084</v>
      </c>
      <c r="AD215" s="2" t="s">
        <v>967</v>
      </c>
      <c r="AE215" s="40"/>
      <c r="AG215" s="2" t="s">
        <v>1277</v>
      </c>
    </row>
    <row r="216" spans="1:33" x14ac:dyDescent="0.25">
      <c r="A216" s="3">
        <v>228</v>
      </c>
      <c r="B216" s="2" t="s">
        <v>1272</v>
      </c>
      <c r="C216" s="2">
        <v>9</v>
      </c>
      <c r="D216" s="2" t="str">
        <f t="shared" si="8"/>
        <v>SMAT11_9</v>
      </c>
      <c r="E216" s="2">
        <v>9</v>
      </c>
      <c r="F216" s="2" t="s">
        <v>1273</v>
      </c>
      <c r="G216" s="6">
        <v>42964</v>
      </c>
      <c r="H216" s="43">
        <v>0.52777777777777779</v>
      </c>
      <c r="I216" s="2">
        <v>-20.702500000000001</v>
      </c>
      <c r="J216" s="2">
        <v>12.102499999999999</v>
      </c>
      <c r="K216" s="37">
        <v>0.52777777777777779</v>
      </c>
      <c r="N216" s="6">
        <v>42964</v>
      </c>
      <c r="O216" s="43">
        <v>0.72916666666666663</v>
      </c>
      <c r="P216" s="28">
        <f t="shared" si="7"/>
        <v>0.20138888888888884</v>
      </c>
      <c r="Q216" s="6">
        <v>42964</v>
      </c>
      <c r="R216" s="6"/>
      <c r="S216" s="2">
        <v>-20.933599999999998</v>
      </c>
      <c r="T216" s="2">
        <v>12.3003</v>
      </c>
      <c r="U216" s="2">
        <v>603</v>
      </c>
      <c r="V216" s="2">
        <v>17.2</v>
      </c>
      <c r="W216" s="2" t="s">
        <v>964</v>
      </c>
      <c r="X216" s="2">
        <v>4</v>
      </c>
      <c r="Y216" s="2">
        <v>4</v>
      </c>
      <c r="Z216" s="2">
        <v>180</v>
      </c>
      <c r="AA216" s="2">
        <v>4</v>
      </c>
      <c r="AC216" s="2" t="s">
        <v>1084</v>
      </c>
      <c r="AD216" s="2" t="s">
        <v>967</v>
      </c>
      <c r="AE216" s="40"/>
      <c r="AG216" s="2" t="s">
        <v>1277</v>
      </c>
    </row>
    <row r="217" spans="1:33" x14ac:dyDescent="0.25">
      <c r="A217" s="3">
        <v>229</v>
      </c>
      <c r="B217" s="2" t="s">
        <v>1272</v>
      </c>
      <c r="C217" s="2">
        <v>10</v>
      </c>
      <c r="D217" s="2" t="str">
        <f t="shared" si="8"/>
        <v>SMAT11_10</v>
      </c>
      <c r="E217" s="2">
        <v>10</v>
      </c>
      <c r="F217" s="2" t="s">
        <v>1273</v>
      </c>
      <c r="G217" s="6">
        <v>42964</v>
      </c>
      <c r="H217" s="43">
        <v>0.80555555555555547</v>
      </c>
      <c r="I217" s="2">
        <v>-20.902200000000001</v>
      </c>
      <c r="J217" s="2">
        <v>12.285600000000001</v>
      </c>
      <c r="K217" s="37">
        <v>0.80555555555555547</v>
      </c>
      <c r="N217" s="6">
        <v>42964</v>
      </c>
      <c r="O217" s="43">
        <v>0.99305555555555547</v>
      </c>
      <c r="P217" s="28">
        <f t="shared" si="7"/>
        <v>0.1875</v>
      </c>
      <c r="Q217" s="6">
        <v>42964</v>
      </c>
      <c r="R217" s="6"/>
      <c r="S217" s="2">
        <v>-20.668900000000001</v>
      </c>
      <c r="T217" s="2">
        <v>12.134399999999999</v>
      </c>
      <c r="U217" s="2">
        <v>585</v>
      </c>
      <c r="V217" s="2">
        <v>17.2</v>
      </c>
      <c r="W217" s="2" t="s">
        <v>964</v>
      </c>
      <c r="X217" s="2">
        <v>4</v>
      </c>
      <c r="Y217" s="2">
        <v>4</v>
      </c>
      <c r="Z217" s="2">
        <v>180</v>
      </c>
      <c r="AA217" s="2">
        <v>4</v>
      </c>
      <c r="AC217" s="2" t="s">
        <v>1084</v>
      </c>
      <c r="AE217" s="40"/>
      <c r="AG217" s="2" t="s">
        <v>1215</v>
      </c>
    </row>
    <row r="218" spans="1:33" x14ac:dyDescent="0.25">
      <c r="A218" s="3">
        <v>230</v>
      </c>
      <c r="B218" s="2" t="s">
        <v>1272</v>
      </c>
      <c r="C218" s="2">
        <v>11</v>
      </c>
      <c r="D218" s="2" t="str">
        <f t="shared" si="8"/>
        <v>SMAT11_11</v>
      </c>
      <c r="E218" s="2">
        <v>11</v>
      </c>
      <c r="F218" s="2" t="s">
        <v>1273</v>
      </c>
      <c r="G218" s="6">
        <v>42965</v>
      </c>
      <c r="H218" s="43">
        <v>6.25E-2</v>
      </c>
      <c r="I218" s="2">
        <v>-20.733599999999999</v>
      </c>
      <c r="J218" s="2">
        <v>12.150600000000001</v>
      </c>
      <c r="K218" s="37">
        <v>6.25E-2</v>
      </c>
      <c r="N218" s="6">
        <v>42965</v>
      </c>
      <c r="O218" s="43">
        <v>0.2638888888888889</v>
      </c>
      <c r="P218" s="28">
        <f t="shared" si="7"/>
        <v>0.2013888888888889</v>
      </c>
      <c r="Q218" s="6">
        <v>42965</v>
      </c>
      <c r="R218" s="6"/>
      <c r="S218" s="2">
        <v>-20.733599999999999</v>
      </c>
      <c r="T218" s="2">
        <v>12.150600000000001</v>
      </c>
      <c r="U218" s="2">
        <v>577</v>
      </c>
      <c r="V218" s="2">
        <v>16.399999999999999</v>
      </c>
      <c r="W218" s="2" t="s">
        <v>964</v>
      </c>
      <c r="X218" s="2">
        <v>8</v>
      </c>
      <c r="Y218" s="2">
        <v>2</v>
      </c>
      <c r="Z218" s="2">
        <v>180</v>
      </c>
      <c r="AA218" s="2">
        <v>2</v>
      </c>
      <c r="AB218" s="2">
        <v>180</v>
      </c>
      <c r="AC218" s="2" t="s">
        <v>1084</v>
      </c>
      <c r="AD218" s="2" t="s">
        <v>967</v>
      </c>
      <c r="AE218" s="40"/>
      <c r="AG218" s="2" t="s">
        <v>1215</v>
      </c>
    </row>
    <row r="219" spans="1:33" x14ac:dyDescent="0.25">
      <c r="A219" s="3">
        <v>231</v>
      </c>
      <c r="B219" s="2" t="s">
        <v>1272</v>
      </c>
      <c r="C219" s="2">
        <v>12</v>
      </c>
      <c r="D219" s="2" t="str">
        <f t="shared" si="8"/>
        <v>SMAT11_12</v>
      </c>
      <c r="E219" s="2">
        <v>12</v>
      </c>
      <c r="F219" s="2" t="s">
        <v>1273</v>
      </c>
      <c r="G219" s="6">
        <v>42965</v>
      </c>
      <c r="H219" s="43">
        <v>0.34652777777777777</v>
      </c>
      <c r="I219" s="2">
        <v>-20.918600000000001</v>
      </c>
      <c r="J219" s="2">
        <v>12.283300000000001</v>
      </c>
      <c r="K219" s="37">
        <v>0.34652777777777777</v>
      </c>
      <c r="L219" s="37">
        <v>0.35000000000000003</v>
      </c>
      <c r="M219" s="37">
        <v>0.36180555555555555</v>
      </c>
      <c r="N219" s="6">
        <v>42965</v>
      </c>
      <c r="O219" s="43">
        <v>0.57777777777777783</v>
      </c>
      <c r="P219" s="28">
        <f t="shared" si="7"/>
        <v>0.23125000000000007</v>
      </c>
      <c r="Q219" s="6">
        <v>42965</v>
      </c>
      <c r="R219" s="28">
        <v>0.60625000000000007</v>
      </c>
      <c r="S219" s="2">
        <v>-20.735299999999999</v>
      </c>
      <c r="T219" s="2">
        <v>12.101900000000001</v>
      </c>
      <c r="U219" s="2">
        <v>512</v>
      </c>
      <c r="V219" s="2">
        <v>16.399999999999999</v>
      </c>
      <c r="W219" s="2" t="s">
        <v>964</v>
      </c>
      <c r="X219" s="2">
        <v>6</v>
      </c>
      <c r="Y219" s="2">
        <v>2</v>
      </c>
      <c r="Z219" s="2">
        <v>270</v>
      </c>
      <c r="AA219" s="2">
        <v>3</v>
      </c>
      <c r="AB219" s="2">
        <v>180</v>
      </c>
      <c r="AC219" s="2" t="s">
        <v>1084</v>
      </c>
      <c r="AD219" s="2" t="s">
        <v>966</v>
      </c>
      <c r="AE219" s="40" t="s">
        <v>968</v>
      </c>
      <c r="AF219" s="2" t="s">
        <v>966</v>
      </c>
    </row>
    <row r="220" spans="1:33" x14ac:dyDescent="0.25">
      <c r="A220" s="3">
        <v>232</v>
      </c>
      <c r="B220" s="2" t="s">
        <v>1272</v>
      </c>
      <c r="C220" s="2">
        <v>13</v>
      </c>
      <c r="D220" s="2" t="str">
        <f t="shared" si="8"/>
        <v>SMAT11_13</v>
      </c>
      <c r="E220" s="2">
        <v>13</v>
      </c>
      <c r="F220" s="2" t="s">
        <v>1273</v>
      </c>
      <c r="G220" s="6">
        <v>42965</v>
      </c>
      <c r="H220" s="43">
        <v>0.61111111111111105</v>
      </c>
      <c r="I220" s="2">
        <v>-20.733899999999998</v>
      </c>
      <c r="J220" s="2">
        <v>12.1503</v>
      </c>
      <c r="K220" s="37">
        <v>0.61111111111111105</v>
      </c>
      <c r="N220" s="6">
        <v>42965</v>
      </c>
      <c r="O220" s="43">
        <v>0.8027777777777777</v>
      </c>
      <c r="P220" s="28">
        <f t="shared" si="7"/>
        <v>0.19166666666666665</v>
      </c>
      <c r="Q220" s="6">
        <v>42965</v>
      </c>
      <c r="R220" s="6"/>
      <c r="S220" s="2">
        <v>-20.934999999999999</v>
      </c>
      <c r="T220" s="2">
        <v>12.3169</v>
      </c>
      <c r="U220" s="2">
        <v>580</v>
      </c>
      <c r="V220" s="2">
        <v>16.399999999999999</v>
      </c>
      <c r="W220" s="2" t="s">
        <v>964</v>
      </c>
      <c r="X220" s="2">
        <v>6</v>
      </c>
      <c r="Y220" s="2">
        <v>2</v>
      </c>
      <c r="Z220" s="2">
        <v>180</v>
      </c>
      <c r="AA220" s="2">
        <v>2</v>
      </c>
      <c r="AB220" s="2">
        <v>180</v>
      </c>
      <c r="AC220" s="2" t="s">
        <v>1084</v>
      </c>
      <c r="AD220" s="2" t="s">
        <v>966</v>
      </c>
      <c r="AE220" s="40" t="s">
        <v>968</v>
      </c>
      <c r="AF220" s="2" t="s">
        <v>966</v>
      </c>
      <c r="AG220" s="2" t="s">
        <v>1300</v>
      </c>
    </row>
    <row r="221" spans="1:33" x14ac:dyDescent="0.25">
      <c r="A221" s="3">
        <v>233</v>
      </c>
      <c r="B221" s="2" t="s">
        <v>1272</v>
      </c>
      <c r="C221" s="2">
        <v>14</v>
      </c>
      <c r="D221" s="2" t="str">
        <f t="shared" si="8"/>
        <v>SMAT11_14</v>
      </c>
      <c r="E221" s="2">
        <v>14</v>
      </c>
      <c r="F221" s="2" t="s">
        <v>1273</v>
      </c>
      <c r="G221" s="6">
        <v>42965</v>
      </c>
      <c r="H221" s="43">
        <v>0.83333333333333337</v>
      </c>
      <c r="I221" s="2">
        <v>-20.9011</v>
      </c>
      <c r="J221" s="2">
        <v>12.316700000000001</v>
      </c>
      <c r="K221" s="37">
        <v>0.83333333333333337</v>
      </c>
      <c r="N221" s="6">
        <v>42965</v>
      </c>
      <c r="O221" s="43">
        <v>6.25E-2</v>
      </c>
      <c r="P221" s="28">
        <f t="shared" si="7"/>
        <v>-0.77083333333333337</v>
      </c>
      <c r="Q221" s="6">
        <v>42966</v>
      </c>
      <c r="R221" s="6"/>
      <c r="S221" s="2">
        <v>-20.719200000000001</v>
      </c>
      <c r="T221" s="2">
        <v>12.150600000000001</v>
      </c>
      <c r="U221" s="2">
        <v>562</v>
      </c>
      <c r="V221" s="2">
        <v>16.399999999999999</v>
      </c>
      <c r="W221" s="2" t="s">
        <v>964</v>
      </c>
      <c r="X221" s="2">
        <v>6</v>
      </c>
      <c r="Y221" s="2">
        <v>2</v>
      </c>
      <c r="Z221" s="2">
        <v>180</v>
      </c>
      <c r="AA221" s="2">
        <v>2</v>
      </c>
      <c r="AB221" s="2">
        <v>180</v>
      </c>
      <c r="AC221" s="2" t="s">
        <v>1084</v>
      </c>
      <c r="AD221" s="2" t="s">
        <v>967</v>
      </c>
      <c r="AE221" s="40"/>
      <c r="AG221" s="2" t="s">
        <v>1215</v>
      </c>
    </row>
    <row r="222" spans="1:33" x14ac:dyDescent="0.25">
      <c r="A222" s="3">
        <v>234</v>
      </c>
      <c r="B222" s="2" t="s">
        <v>1272</v>
      </c>
      <c r="C222" s="2">
        <v>15</v>
      </c>
      <c r="D222" s="2" t="str">
        <f t="shared" si="8"/>
        <v>SMAT11_15</v>
      </c>
      <c r="E222" s="2">
        <v>15</v>
      </c>
      <c r="F222" s="2" t="s">
        <v>1273</v>
      </c>
      <c r="G222" s="6">
        <v>42966</v>
      </c>
      <c r="H222" s="43">
        <v>0.13194444444444445</v>
      </c>
      <c r="I222" s="2">
        <v>-20.733599999999999</v>
      </c>
      <c r="J222" s="2">
        <v>12.133599999999999</v>
      </c>
      <c r="K222" s="37">
        <v>0.13194444444444445</v>
      </c>
      <c r="N222" s="6">
        <v>42966</v>
      </c>
      <c r="O222" s="43">
        <v>0.36805555555555558</v>
      </c>
      <c r="P222" s="28">
        <f t="shared" si="7"/>
        <v>0.23611111111111113</v>
      </c>
      <c r="Q222" s="6">
        <v>42966</v>
      </c>
      <c r="R222" s="28">
        <v>0.39652777777777781</v>
      </c>
      <c r="S222" s="2">
        <v>-20.9192</v>
      </c>
      <c r="T222" s="2">
        <v>12.285600000000001</v>
      </c>
      <c r="U222" s="2">
        <v>599</v>
      </c>
      <c r="V222" s="2">
        <v>16.399999999999999</v>
      </c>
      <c r="W222" s="2" t="s">
        <v>964</v>
      </c>
      <c r="X222" s="2">
        <v>7</v>
      </c>
      <c r="Y222" s="2">
        <v>2</v>
      </c>
      <c r="Z222" s="2">
        <v>220</v>
      </c>
      <c r="AA222" s="2">
        <v>2</v>
      </c>
      <c r="AB222" s="2">
        <v>50</v>
      </c>
      <c r="AC222" s="2" t="s">
        <v>1084</v>
      </c>
      <c r="AD222" s="2" t="s">
        <v>967</v>
      </c>
      <c r="AE222" s="40"/>
      <c r="AG222" s="2" t="s">
        <v>1303</v>
      </c>
    </row>
    <row r="223" spans="1:33" x14ac:dyDescent="0.25">
      <c r="A223" s="3">
        <v>235</v>
      </c>
      <c r="B223" s="2" t="s">
        <v>1272</v>
      </c>
      <c r="C223" s="2">
        <v>16</v>
      </c>
      <c r="D223" s="2" t="str">
        <f t="shared" si="8"/>
        <v>SMAT11_16</v>
      </c>
      <c r="E223" s="2">
        <v>16</v>
      </c>
      <c r="F223" s="2" t="s">
        <v>1273</v>
      </c>
      <c r="G223" s="6">
        <v>42966</v>
      </c>
      <c r="H223" s="43">
        <v>0.40833333333333338</v>
      </c>
      <c r="I223" s="2">
        <v>-20.901900000000001</v>
      </c>
      <c r="J223" s="2">
        <v>12.2689</v>
      </c>
      <c r="K223" s="37">
        <v>0.40833333333333338</v>
      </c>
      <c r="L223" s="37">
        <v>0.41666666666666669</v>
      </c>
      <c r="M223" s="37">
        <v>0.42708333333333331</v>
      </c>
      <c r="N223" s="6">
        <v>42966</v>
      </c>
      <c r="O223" s="43">
        <v>0.63541666666666663</v>
      </c>
      <c r="P223" s="28">
        <f t="shared" si="7"/>
        <v>0.22708333333333325</v>
      </c>
      <c r="Q223" s="6">
        <v>42966</v>
      </c>
      <c r="R223" s="28">
        <v>0.66319444444444442</v>
      </c>
      <c r="S223" s="2">
        <v>-20.701699999999999</v>
      </c>
      <c r="T223" s="2">
        <v>12.1022</v>
      </c>
      <c r="U223" s="2">
        <v>606</v>
      </c>
      <c r="V223" s="2">
        <v>15</v>
      </c>
      <c r="W223" s="2" t="s">
        <v>964</v>
      </c>
      <c r="X223" s="2">
        <v>7</v>
      </c>
      <c r="Y223" s="2">
        <v>2</v>
      </c>
      <c r="Z223" s="2">
        <v>0</v>
      </c>
      <c r="AA223" s="2">
        <v>2</v>
      </c>
      <c r="AB223" s="2">
        <v>210</v>
      </c>
      <c r="AC223" s="2" t="s">
        <v>1084</v>
      </c>
      <c r="AD223" s="2" t="s">
        <v>966</v>
      </c>
      <c r="AE223" s="40" t="s">
        <v>1614</v>
      </c>
      <c r="AF223" s="2" t="s">
        <v>966</v>
      </c>
    </row>
    <row r="224" spans="1:33" x14ac:dyDescent="0.25">
      <c r="A224" s="3">
        <v>236</v>
      </c>
      <c r="B224" s="2" t="s">
        <v>1272</v>
      </c>
      <c r="C224" s="2">
        <v>17</v>
      </c>
      <c r="D224" s="2" t="str">
        <f t="shared" si="8"/>
        <v>SMAT11_17</v>
      </c>
      <c r="E224" s="2">
        <v>17</v>
      </c>
      <c r="F224" s="2" t="s">
        <v>1273</v>
      </c>
      <c r="G224" s="6">
        <v>42966</v>
      </c>
      <c r="H224" s="43">
        <v>0.68819444444444444</v>
      </c>
      <c r="I224" s="2">
        <v>-20.617799999999999</v>
      </c>
      <c r="J224" s="2">
        <v>12.2689</v>
      </c>
      <c r="K224" s="37">
        <v>0.68819444444444444</v>
      </c>
      <c r="L224" s="37">
        <v>0.6958333333333333</v>
      </c>
      <c r="M224" s="37">
        <v>0.71180555555555547</v>
      </c>
      <c r="N224" s="6">
        <v>42966</v>
      </c>
      <c r="O224" s="43">
        <v>0.875</v>
      </c>
      <c r="P224" s="28">
        <f t="shared" si="7"/>
        <v>0.18680555555555556</v>
      </c>
      <c r="Q224" s="6">
        <v>42966</v>
      </c>
      <c r="R224" s="6"/>
      <c r="S224" s="2">
        <v>-20.868300000000001</v>
      </c>
      <c r="T224" s="2">
        <v>12.2517</v>
      </c>
      <c r="U224" s="2">
        <v>583</v>
      </c>
      <c r="V224" s="2">
        <v>15</v>
      </c>
      <c r="W224" s="2" t="s">
        <v>964</v>
      </c>
      <c r="X224" s="2">
        <v>2</v>
      </c>
      <c r="Y224" s="2">
        <v>2</v>
      </c>
      <c r="Z224" s="2">
        <v>90</v>
      </c>
      <c r="AA224" s="2">
        <v>2</v>
      </c>
      <c r="AB224" s="2">
        <v>30</v>
      </c>
      <c r="AC224" s="2" t="s">
        <v>1084</v>
      </c>
      <c r="AD224" s="2" t="s">
        <v>966</v>
      </c>
      <c r="AE224" s="40" t="s">
        <v>1614</v>
      </c>
      <c r="AF224" s="2" t="s">
        <v>966</v>
      </c>
    </row>
    <row r="225" spans="1:33" x14ac:dyDescent="0.25">
      <c r="A225" s="3">
        <v>237</v>
      </c>
      <c r="B225" s="2" t="s">
        <v>1272</v>
      </c>
      <c r="C225" s="2">
        <v>18</v>
      </c>
      <c r="D225" s="2" t="str">
        <f t="shared" si="8"/>
        <v>SMAT11_18</v>
      </c>
      <c r="E225" s="2">
        <v>18</v>
      </c>
      <c r="F225" s="2" t="s">
        <v>1273</v>
      </c>
      <c r="G225" s="6">
        <v>42967</v>
      </c>
      <c r="H225" s="43">
        <v>0.24305555555555555</v>
      </c>
      <c r="I225" s="2">
        <v>-20.6511</v>
      </c>
      <c r="J225" s="2">
        <v>12.052199999999999</v>
      </c>
      <c r="K225" s="37">
        <v>0.28472222222222221</v>
      </c>
      <c r="N225" s="6">
        <v>42967</v>
      </c>
      <c r="O225" s="43">
        <v>0.50694444444444442</v>
      </c>
      <c r="P225" s="28">
        <f t="shared" si="7"/>
        <v>0.26388888888888884</v>
      </c>
      <c r="Q225" s="6">
        <v>42967</v>
      </c>
      <c r="R225" s="28">
        <v>0.53055555555555556</v>
      </c>
      <c r="S225" s="2">
        <v>-20.868600000000001</v>
      </c>
      <c r="T225" s="2">
        <v>12.235300000000001</v>
      </c>
      <c r="U225" s="2">
        <v>618</v>
      </c>
      <c r="V225" s="2">
        <v>15.1</v>
      </c>
      <c r="W225" s="2" t="s">
        <v>964</v>
      </c>
      <c r="X225" s="2">
        <v>4</v>
      </c>
      <c r="Y225" s="2">
        <v>2</v>
      </c>
      <c r="Z225" s="2">
        <v>90</v>
      </c>
      <c r="AA225" s="2">
        <v>2</v>
      </c>
      <c r="AB225" s="2">
        <v>0</v>
      </c>
      <c r="AC225" s="2" t="s">
        <v>1084</v>
      </c>
      <c r="AD225" s="2" t="s">
        <v>966</v>
      </c>
      <c r="AE225" s="40" t="s">
        <v>968</v>
      </c>
      <c r="AF225" s="2" t="s">
        <v>966</v>
      </c>
      <c r="AG225" s="2" t="s">
        <v>1303</v>
      </c>
    </row>
    <row r="226" spans="1:33" x14ac:dyDescent="0.25">
      <c r="A226" s="3">
        <v>238</v>
      </c>
      <c r="B226" s="2" t="s">
        <v>1272</v>
      </c>
      <c r="C226" s="2">
        <v>19</v>
      </c>
      <c r="D226" s="2" t="str">
        <f t="shared" si="8"/>
        <v>SMAT11_19</v>
      </c>
      <c r="E226" s="2">
        <v>19</v>
      </c>
      <c r="F226" s="2" t="s">
        <v>1273</v>
      </c>
      <c r="G226" s="6">
        <v>42967</v>
      </c>
      <c r="H226" s="43">
        <v>0.54375000000000007</v>
      </c>
      <c r="I226" s="2">
        <v>-20.868300000000001</v>
      </c>
      <c r="J226" s="2">
        <v>12.200799999999999</v>
      </c>
      <c r="K226" s="37">
        <v>0.54375000000000007</v>
      </c>
      <c r="L226" s="37">
        <v>0.55277777777777781</v>
      </c>
      <c r="M226" s="37">
        <v>0.56319444444444444</v>
      </c>
      <c r="N226" s="6">
        <v>42967</v>
      </c>
      <c r="O226" s="43">
        <v>0.78472222222222221</v>
      </c>
      <c r="P226" s="28">
        <f t="shared" si="7"/>
        <v>0.24097222222222214</v>
      </c>
      <c r="Q226" s="6">
        <v>42967</v>
      </c>
      <c r="R226" s="6"/>
      <c r="S226" s="2">
        <v>-20.6508</v>
      </c>
      <c r="T226" s="2">
        <v>12.0336</v>
      </c>
      <c r="U226" s="2">
        <v>658</v>
      </c>
      <c r="V226" s="2">
        <v>15.1</v>
      </c>
      <c r="W226" s="2" t="s">
        <v>964</v>
      </c>
      <c r="X226" s="2">
        <v>4</v>
      </c>
      <c r="Y226" s="2">
        <v>2</v>
      </c>
      <c r="Z226" s="2">
        <v>270</v>
      </c>
      <c r="AA226" s="2">
        <v>2</v>
      </c>
      <c r="AB226" s="2">
        <v>150</v>
      </c>
      <c r="AC226" s="2" t="s">
        <v>1084</v>
      </c>
      <c r="AD226" s="2" t="s">
        <v>966</v>
      </c>
      <c r="AE226" s="40" t="s">
        <v>968</v>
      </c>
      <c r="AF226" s="2" t="s">
        <v>966</v>
      </c>
    </row>
    <row r="227" spans="1:33" x14ac:dyDescent="0.25">
      <c r="A227" s="3">
        <v>239</v>
      </c>
      <c r="B227" s="2" t="s">
        <v>1272</v>
      </c>
      <c r="C227" s="2">
        <v>20</v>
      </c>
      <c r="D227" s="2" t="str">
        <f t="shared" si="8"/>
        <v>SMAT11_20</v>
      </c>
      <c r="E227" s="2">
        <v>20</v>
      </c>
      <c r="F227" s="2" t="s">
        <v>1273</v>
      </c>
      <c r="G227" s="6">
        <v>42967</v>
      </c>
      <c r="H227" s="43">
        <v>0.82638888888888884</v>
      </c>
      <c r="I227" s="2">
        <v>-20.6858</v>
      </c>
      <c r="J227" s="2">
        <v>12.0847</v>
      </c>
      <c r="K227" s="37">
        <v>0.82638888888888884</v>
      </c>
      <c r="N227" s="6">
        <v>42967</v>
      </c>
      <c r="O227" s="43">
        <v>1.3888888888888888E-2</v>
      </c>
      <c r="P227" s="28">
        <f t="shared" si="7"/>
        <v>-0.8125</v>
      </c>
      <c r="Q227" s="6">
        <v>42968</v>
      </c>
      <c r="R227" s="6"/>
      <c r="S227" s="2">
        <v>-20.884399999999999</v>
      </c>
      <c r="T227" s="2">
        <v>12.5</v>
      </c>
      <c r="U227" s="2">
        <v>616</v>
      </c>
      <c r="V227" s="2">
        <v>15.1</v>
      </c>
      <c r="W227" s="2" t="s">
        <v>964</v>
      </c>
      <c r="X227" s="2">
        <v>8</v>
      </c>
      <c r="Y227" s="2">
        <v>4</v>
      </c>
      <c r="Z227" s="2">
        <v>180</v>
      </c>
      <c r="AA227" s="2">
        <v>4</v>
      </c>
      <c r="AB227" s="2">
        <v>180</v>
      </c>
      <c r="AC227" s="2" t="s">
        <v>1084</v>
      </c>
      <c r="AD227" s="2" t="s">
        <v>967</v>
      </c>
      <c r="AE227" s="40"/>
      <c r="AG227" s="2" t="s">
        <v>1215</v>
      </c>
    </row>
    <row r="228" spans="1:33" x14ac:dyDescent="0.25">
      <c r="A228" s="3">
        <v>240</v>
      </c>
      <c r="B228" s="2" t="s">
        <v>1272</v>
      </c>
      <c r="C228" s="2">
        <v>21</v>
      </c>
      <c r="D228" s="2" t="str">
        <f t="shared" si="8"/>
        <v>SMAT11_21</v>
      </c>
      <c r="E228" s="2">
        <v>21</v>
      </c>
      <c r="F228" s="2" t="s">
        <v>1273</v>
      </c>
      <c r="G228" s="6">
        <v>42968</v>
      </c>
      <c r="H228" s="43">
        <v>0.12152777777777778</v>
      </c>
      <c r="I228" s="2">
        <v>-20.950299999999999</v>
      </c>
      <c r="J228" s="2">
        <v>12.2675</v>
      </c>
      <c r="K228" s="37">
        <v>0.12152777777777778</v>
      </c>
      <c r="N228" s="6">
        <v>42968</v>
      </c>
      <c r="O228" s="43">
        <v>0.29722222222222222</v>
      </c>
      <c r="P228" s="28">
        <f t="shared" si="7"/>
        <v>0.17569444444444443</v>
      </c>
      <c r="Q228" s="6">
        <v>42968</v>
      </c>
      <c r="R228" s="6"/>
      <c r="S228" s="2">
        <v>-21.1511</v>
      </c>
      <c r="T228" s="2">
        <v>12.3672</v>
      </c>
      <c r="U228" s="2">
        <v>646</v>
      </c>
      <c r="V228" s="2">
        <v>15.1</v>
      </c>
      <c r="W228" s="2" t="s">
        <v>964</v>
      </c>
      <c r="X228" s="2">
        <v>8</v>
      </c>
      <c r="Y228" s="2">
        <v>4</v>
      </c>
      <c r="Z228" s="2">
        <v>180</v>
      </c>
      <c r="AA228" s="2">
        <v>4</v>
      </c>
      <c r="AB228" s="2">
        <v>180</v>
      </c>
      <c r="AC228" s="2" t="s">
        <v>1081</v>
      </c>
      <c r="AD228" s="2" t="s">
        <v>967</v>
      </c>
      <c r="AE228" s="40"/>
      <c r="AG228" s="2" t="s">
        <v>1215</v>
      </c>
    </row>
    <row r="229" spans="1:33" x14ac:dyDescent="0.25">
      <c r="A229" s="3">
        <v>241</v>
      </c>
      <c r="B229" s="2" t="s">
        <v>1272</v>
      </c>
      <c r="C229" s="2">
        <v>22</v>
      </c>
      <c r="D229" s="2" t="str">
        <f t="shared" si="8"/>
        <v>SMAT11_22</v>
      </c>
      <c r="E229" s="2">
        <v>22</v>
      </c>
      <c r="F229" s="2" t="s">
        <v>1273</v>
      </c>
      <c r="G229" s="6">
        <v>42968</v>
      </c>
      <c r="H229" s="43">
        <v>0.37152777777777773</v>
      </c>
      <c r="I229" s="2">
        <v>-21.034700000000001</v>
      </c>
      <c r="J229" s="2">
        <v>12.3344</v>
      </c>
      <c r="K229" s="37">
        <v>0.37152777777777773</v>
      </c>
      <c r="N229" s="6">
        <v>42968</v>
      </c>
      <c r="O229" s="43">
        <v>0.52083333333333337</v>
      </c>
      <c r="P229" s="28">
        <f t="shared" si="7"/>
        <v>0.14930555555555564</v>
      </c>
      <c r="Q229" s="6">
        <v>42968</v>
      </c>
      <c r="R229" s="28">
        <v>0.53541666666666665</v>
      </c>
      <c r="S229" s="2">
        <v>-20.918600000000001</v>
      </c>
      <c r="T229" s="2">
        <v>12.251099999999999</v>
      </c>
      <c r="U229" s="2">
        <v>661</v>
      </c>
      <c r="V229" s="2">
        <v>15.2</v>
      </c>
      <c r="W229" s="2" t="s">
        <v>964</v>
      </c>
      <c r="X229" s="2">
        <v>8</v>
      </c>
      <c r="Y229" s="2">
        <v>4</v>
      </c>
      <c r="Z229" s="2">
        <v>180</v>
      </c>
      <c r="AA229" s="2">
        <v>4</v>
      </c>
      <c r="AB229" s="2">
        <v>220</v>
      </c>
      <c r="AC229" s="2" t="s">
        <v>1081</v>
      </c>
      <c r="AD229" s="2" t="s">
        <v>966</v>
      </c>
      <c r="AE229" s="40" t="s">
        <v>968</v>
      </c>
      <c r="AF229" s="2" t="s">
        <v>966</v>
      </c>
    </row>
    <row r="230" spans="1:33" x14ac:dyDescent="0.25">
      <c r="A230" s="3">
        <v>242</v>
      </c>
      <c r="B230" s="2" t="s">
        <v>1272</v>
      </c>
      <c r="C230" s="2">
        <v>23</v>
      </c>
      <c r="D230" s="2" t="str">
        <f t="shared" si="8"/>
        <v>SMAT11_23</v>
      </c>
      <c r="E230" s="2">
        <v>23</v>
      </c>
      <c r="F230" s="2" t="s">
        <v>1273</v>
      </c>
      <c r="G230" s="6">
        <v>42968</v>
      </c>
      <c r="H230" s="43">
        <v>0.55486111111111114</v>
      </c>
      <c r="I230" s="2">
        <v>-20.9833</v>
      </c>
      <c r="J230" s="2">
        <v>12.3019</v>
      </c>
      <c r="K230" s="37">
        <v>0.55486111111111114</v>
      </c>
      <c r="L230" s="37">
        <v>0.56597222222222221</v>
      </c>
      <c r="M230" s="37">
        <v>0.57638888888888895</v>
      </c>
      <c r="N230" s="6">
        <v>42968</v>
      </c>
      <c r="O230" s="43">
        <v>0.75</v>
      </c>
      <c r="P230" s="28">
        <f t="shared" si="7"/>
        <v>0.19513888888888886</v>
      </c>
      <c r="Q230" s="6">
        <v>42968</v>
      </c>
      <c r="R230" s="6"/>
      <c r="S230" s="2">
        <v>-21.235299999999999</v>
      </c>
      <c r="T230" s="2">
        <v>12.4169</v>
      </c>
      <c r="U230" s="2">
        <v>622</v>
      </c>
      <c r="V230" s="2">
        <v>15.2</v>
      </c>
      <c r="W230" s="2" t="s">
        <v>964</v>
      </c>
      <c r="X230" s="2">
        <v>8</v>
      </c>
      <c r="Y230" s="2">
        <v>4</v>
      </c>
      <c r="Z230" s="2">
        <v>90</v>
      </c>
      <c r="AA230" s="2">
        <v>4</v>
      </c>
      <c r="AB230" s="2">
        <v>50</v>
      </c>
      <c r="AC230" s="2" t="s">
        <v>1081</v>
      </c>
      <c r="AD230" s="2" t="s">
        <v>966</v>
      </c>
      <c r="AE230" s="40" t="s">
        <v>968</v>
      </c>
      <c r="AF230" s="2" t="s">
        <v>966</v>
      </c>
    </row>
    <row r="231" spans="1:33" x14ac:dyDescent="0.25">
      <c r="A231" s="3">
        <v>243</v>
      </c>
      <c r="B231" s="2" t="s">
        <v>1272</v>
      </c>
      <c r="C231" s="2">
        <v>24</v>
      </c>
      <c r="D231" s="2" t="str">
        <f t="shared" si="8"/>
        <v>SMAT11_24</v>
      </c>
      <c r="E231" s="2">
        <v>24</v>
      </c>
      <c r="F231" s="2" t="s">
        <v>1273</v>
      </c>
      <c r="G231" s="6">
        <v>42968</v>
      </c>
      <c r="H231" s="43">
        <v>0.86805555555555547</v>
      </c>
      <c r="I231" s="2">
        <v>-21.1844</v>
      </c>
      <c r="J231" s="2">
        <v>12.3856</v>
      </c>
      <c r="K231" s="37">
        <v>0.86805555555555547</v>
      </c>
      <c r="N231" s="6">
        <v>42968</v>
      </c>
      <c r="O231" s="43">
        <v>5.5555555555555552E-2</v>
      </c>
      <c r="P231" s="28">
        <f t="shared" si="7"/>
        <v>-0.81249999999999989</v>
      </c>
      <c r="Q231" s="6">
        <v>42969</v>
      </c>
      <c r="R231" s="6"/>
      <c r="S231" s="2">
        <v>-20.952200000000001</v>
      </c>
      <c r="T231" s="2">
        <v>12.300599999999999</v>
      </c>
      <c r="U231" s="2">
        <v>626</v>
      </c>
      <c r="V231" s="2">
        <v>15.2</v>
      </c>
      <c r="W231" s="2" t="s">
        <v>964</v>
      </c>
      <c r="X231" s="2">
        <v>8</v>
      </c>
      <c r="Y231" s="2">
        <v>4</v>
      </c>
      <c r="Z231" s="2">
        <v>180</v>
      </c>
      <c r="AA231" s="2">
        <v>4</v>
      </c>
      <c r="AB231" s="2">
        <v>180</v>
      </c>
      <c r="AC231" s="2" t="s">
        <v>1081</v>
      </c>
      <c r="AD231" s="2" t="s">
        <v>967</v>
      </c>
      <c r="AE231" s="40"/>
      <c r="AG231" s="2" t="s">
        <v>1215</v>
      </c>
    </row>
    <row r="232" spans="1:33" x14ac:dyDescent="0.25">
      <c r="A232" s="3">
        <v>244</v>
      </c>
      <c r="B232" s="2" t="s">
        <v>1381</v>
      </c>
      <c r="C232" s="2">
        <v>1</v>
      </c>
      <c r="D232" s="2" t="str">
        <f t="shared" si="8"/>
        <v>IKAV12_1</v>
      </c>
      <c r="E232" s="2">
        <v>1</v>
      </c>
      <c r="F232" s="2" t="s">
        <v>1447</v>
      </c>
      <c r="G232" s="6">
        <v>43056</v>
      </c>
      <c r="H232" s="43">
        <v>0.10069444444444443</v>
      </c>
      <c r="I232" s="2">
        <v>-23.834900000000001</v>
      </c>
      <c r="J232" s="2">
        <v>13.1669</v>
      </c>
      <c r="K232" s="37">
        <v>0.10069444444444443</v>
      </c>
      <c r="N232" s="6">
        <v>43056</v>
      </c>
      <c r="O232" s="43">
        <v>0.2673611111111111</v>
      </c>
      <c r="P232" s="28">
        <f t="shared" si="7"/>
        <v>0.16666666666666669</v>
      </c>
      <c r="Q232" s="6">
        <v>43056</v>
      </c>
      <c r="R232" s="6"/>
      <c r="S232" s="2">
        <v>-24.0166</v>
      </c>
      <c r="T232" s="2">
        <v>13.218</v>
      </c>
      <c r="U232" s="2">
        <v>456</v>
      </c>
      <c r="V232" s="2">
        <v>17</v>
      </c>
      <c r="W232" s="2" t="s">
        <v>964</v>
      </c>
      <c r="X232" s="2">
        <v>0</v>
      </c>
      <c r="Y232" s="2">
        <v>4</v>
      </c>
      <c r="Z232" s="2">
        <v>160</v>
      </c>
      <c r="AA232" s="2">
        <v>4</v>
      </c>
      <c r="AB232" s="2">
        <v>160</v>
      </c>
      <c r="AD232" s="2" t="s">
        <v>966</v>
      </c>
      <c r="AE232" s="40" t="s">
        <v>968</v>
      </c>
      <c r="AF232" s="2" t="s">
        <v>966</v>
      </c>
      <c r="AG232" s="2" t="s">
        <v>1223</v>
      </c>
    </row>
    <row r="233" spans="1:33" x14ac:dyDescent="0.25">
      <c r="A233" s="3">
        <v>245</v>
      </c>
      <c r="B233" s="2" t="s">
        <v>1381</v>
      </c>
      <c r="C233" s="2">
        <v>2</v>
      </c>
      <c r="D233" s="2" t="str">
        <f t="shared" si="8"/>
        <v>IKAV12_2</v>
      </c>
      <c r="E233" s="2">
        <v>2</v>
      </c>
      <c r="F233" s="2" t="s">
        <v>1447</v>
      </c>
      <c r="G233" s="6">
        <v>43056</v>
      </c>
      <c r="H233" s="43">
        <v>0.51388888888888895</v>
      </c>
      <c r="I233" s="2">
        <v>-24.618300000000001</v>
      </c>
      <c r="J233" s="2">
        <v>13.4855</v>
      </c>
      <c r="K233" s="37">
        <v>0.51388888888888895</v>
      </c>
      <c r="N233" s="6">
        <v>43056</v>
      </c>
      <c r="O233" s="43">
        <v>0.63888888888888895</v>
      </c>
      <c r="P233" s="28">
        <f t="shared" si="7"/>
        <v>0.125</v>
      </c>
      <c r="Q233" s="6">
        <v>43056</v>
      </c>
      <c r="R233" s="6"/>
      <c r="S233" s="2">
        <v>-24.768000000000001</v>
      </c>
      <c r="T233" s="2">
        <v>13.560499999999999</v>
      </c>
      <c r="U233" s="2">
        <v>463</v>
      </c>
      <c r="V233" s="2">
        <v>17</v>
      </c>
      <c r="W233" s="2" t="s">
        <v>964</v>
      </c>
      <c r="X233" s="2">
        <v>0</v>
      </c>
      <c r="Y233" s="2">
        <v>4</v>
      </c>
      <c r="Z233" s="2">
        <v>160</v>
      </c>
      <c r="AA233" s="2">
        <v>4</v>
      </c>
      <c r="AB233" s="2">
        <v>160</v>
      </c>
      <c r="AD233" s="2" t="s">
        <v>966</v>
      </c>
      <c r="AE233" s="40" t="s">
        <v>968</v>
      </c>
      <c r="AF233" s="2" t="s">
        <v>966</v>
      </c>
      <c r="AG233" s="2" t="s">
        <v>1359</v>
      </c>
    </row>
    <row r="234" spans="1:33" x14ac:dyDescent="0.25">
      <c r="A234" s="3">
        <v>246</v>
      </c>
      <c r="B234" s="2" t="s">
        <v>1381</v>
      </c>
      <c r="C234" s="2">
        <v>3</v>
      </c>
      <c r="D234" s="2" t="str">
        <f t="shared" si="8"/>
        <v>IKAV12_3</v>
      </c>
      <c r="E234" s="2">
        <v>3</v>
      </c>
      <c r="F234" s="2" t="s">
        <v>1447</v>
      </c>
      <c r="G234" s="6">
        <v>43056</v>
      </c>
      <c r="H234" s="43">
        <v>0.82291666666666663</v>
      </c>
      <c r="I234" s="2">
        <v>-25.285</v>
      </c>
      <c r="J234" s="2">
        <v>13.6175</v>
      </c>
      <c r="K234" s="37">
        <v>0.82291666666666663</v>
      </c>
      <c r="N234" s="6">
        <v>43056</v>
      </c>
      <c r="O234" s="43">
        <v>0</v>
      </c>
      <c r="P234" s="28">
        <f t="shared" si="7"/>
        <v>-0.82291666666666663</v>
      </c>
      <c r="Q234" s="6">
        <v>43056</v>
      </c>
      <c r="R234" s="6"/>
      <c r="S234" s="2">
        <v>-25.5002</v>
      </c>
      <c r="T234" s="2">
        <v>13.6333</v>
      </c>
      <c r="U234" s="2">
        <v>466</v>
      </c>
      <c r="V234" s="2">
        <v>17</v>
      </c>
      <c r="W234" s="2" t="s">
        <v>964</v>
      </c>
      <c r="X234" s="2">
        <v>4</v>
      </c>
      <c r="Y234" s="2">
        <v>4</v>
      </c>
      <c r="Z234" s="2">
        <v>160</v>
      </c>
      <c r="AA234" s="2">
        <v>4</v>
      </c>
      <c r="AB234" s="2">
        <v>160</v>
      </c>
      <c r="AD234" s="2" t="s">
        <v>966</v>
      </c>
      <c r="AE234" s="40" t="s">
        <v>968</v>
      </c>
      <c r="AF234" s="2" t="s">
        <v>966</v>
      </c>
      <c r="AG234" s="2" t="s">
        <v>1359</v>
      </c>
    </row>
    <row r="235" spans="1:33" x14ac:dyDescent="0.25">
      <c r="A235" s="3">
        <v>247</v>
      </c>
      <c r="B235" s="2" t="s">
        <v>1381</v>
      </c>
      <c r="C235" s="2">
        <v>4</v>
      </c>
      <c r="D235" s="2" t="str">
        <f t="shared" si="8"/>
        <v>IKAV12_4</v>
      </c>
      <c r="E235" s="2">
        <v>4</v>
      </c>
      <c r="F235" s="2" t="s">
        <v>1447</v>
      </c>
      <c r="G235" s="6">
        <v>43057</v>
      </c>
      <c r="H235" s="43">
        <v>7.6388888888888895E-2</v>
      </c>
      <c r="I235" s="2">
        <v>-25.5838</v>
      </c>
      <c r="J235" s="2">
        <v>13.633100000000001</v>
      </c>
      <c r="K235" s="37">
        <v>7.6388888888888895E-2</v>
      </c>
      <c r="N235" s="6">
        <v>43057</v>
      </c>
      <c r="O235" s="43">
        <v>0.28472222222222221</v>
      </c>
      <c r="P235" s="28">
        <f t="shared" si="7"/>
        <v>0.20833333333333331</v>
      </c>
      <c r="Q235" s="6">
        <v>43057</v>
      </c>
      <c r="R235" s="6"/>
      <c r="S235" s="2">
        <v>-25.285799999999998</v>
      </c>
      <c r="T235" s="2">
        <v>13.616899999999999</v>
      </c>
      <c r="U235" s="2">
        <v>450</v>
      </c>
      <c r="V235" s="2">
        <v>17</v>
      </c>
      <c r="W235" s="2" t="s">
        <v>964</v>
      </c>
      <c r="X235" s="2">
        <v>0</v>
      </c>
      <c r="Y235" s="2">
        <v>4</v>
      </c>
      <c r="Z235" s="2">
        <v>160</v>
      </c>
      <c r="AA235" s="2">
        <v>4</v>
      </c>
      <c r="AB235" s="2">
        <v>160</v>
      </c>
      <c r="AD235" s="2" t="s">
        <v>966</v>
      </c>
      <c r="AE235" s="40" t="s">
        <v>968</v>
      </c>
      <c r="AF235" s="2" t="s">
        <v>966</v>
      </c>
      <c r="AG235" s="2" t="s">
        <v>1223</v>
      </c>
    </row>
    <row r="236" spans="1:33" x14ac:dyDescent="0.25">
      <c r="A236" s="3">
        <v>248</v>
      </c>
      <c r="B236" s="2" t="s">
        <v>1381</v>
      </c>
      <c r="C236" s="2">
        <v>5</v>
      </c>
      <c r="D236" s="2" t="str">
        <f t="shared" si="8"/>
        <v>IKAV12_5</v>
      </c>
      <c r="E236" s="2">
        <v>5</v>
      </c>
      <c r="F236" s="2" t="s">
        <v>1447</v>
      </c>
      <c r="G236" s="6">
        <v>43057</v>
      </c>
      <c r="H236" s="43">
        <v>0.34375</v>
      </c>
      <c r="I236" s="2">
        <v>-25.2666</v>
      </c>
      <c r="J236" s="2">
        <v>13.584099999999999</v>
      </c>
      <c r="K236" s="37">
        <v>0.34375</v>
      </c>
      <c r="N236" s="6">
        <v>43057</v>
      </c>
      <c r="O236" s="43">
        <v>0.55208333333333337</v>
      </c>
      <c r="P236" s="28">
        <f t="shared" si="7"/>
        <v>0.20833333333333337</v>
      </c>
      <c r="Q236" s="6">
        <v>43057</v>
      </c>
      <c r="R236" s="28">
        <v>0.57152777777777775</v>
      </c>
      <c r="S236" s="2">
        <v>-25.467700000000001</v>
      </c>
      <c r="T236" s="2">
        <v>13.618</v>
      </c>
      <c r="U236" s="2">
        <v>523</v>
      </c>
      <c r="V236" s="2">
        <v>17</v>
      </c>
      <c r="W236" s="2" t="s">
        <v>964</v>
      </c>
      <c r="X236" s="2">
        <v>0</v>
      </c>
      <c r="Y236" s="2">
        <v>4</v>
      </c>
      <c r="Z236" s="2">
        <v>290</v>
      </c>
      <c r="AA236" s="2">
        <v>3</v>
      </c>
      <c r="AB236" s="2">
        <v>290</v>
      </c>
      <c r="AD236" s="2" t="s">
        <v>966</v>
      </c>
      <c r="AE236" s="40" t="s">
        <v>1360</v>
      </c>
      <c r="AF236" s="2" t="s">
        <v>966</v>
      </c>
      <c r="AG236" s="2" t="s">
        <v>1361</v>
      </c>
    </row>
    <row r="237" spans="1:33" x14ac:dyDescent="0.25">
      <c r="A237" s="3">
        <v>249</v>
      </c>
      <c r="B237" s="2" t="s">
        <v>1381</v>
      </c>
      <c r="C237" s="2">
        <v>6</v>
      </c>
      <c r="D237" s="2" t="str">
        <f t="shared" si="8"/>
        <v>IKAV12_6</v>
      </c>
      <c r="E237" s="2">
        <v>6</v>
      </c>
      <c r="F237" s="2" t="s">
        <v>1447</v>
      </c>
      <c r="G237" s="6">
        <v>43057</v>
      </c>
      <c r="H237" s="43">
        <v>0.625</v>
      </c>
      <c r="I237" s="2">
        <v>-25.551600000000001</v>
      </c>
      <c r="J237" s="2">
        <v>13.700799999999999</v>
      </c>
      <c r="K237" s="37">
        <v>0.625</v>
      </c>
      <c r="N237" s="6">
        <v>43057</v>
      </c>
      <c r="O237" s="43">
        <v>0.77777777777777779</v>
      </c>
      <c r="P237" s="28">
        <f t="shared" si="7"/>
        <v>0.15277777777777779</v>
      </c>
      <c r="Q237" s="6">
        <v>43057</v>
      </c>
      <c r="S237" s="2">
        <v>-25.734999999999999</v>
      </c>
      <c r="T237" s="2">
        <v>13.735799999999999</v>
      </c>
      <c r="U237" s="2">
        <v>363</v>
      </c>
      <c r="V237" s="2">
        <v>17</v>
      </c>
      <c r="W237" s="2" t="s">
        <v>964</v>
      </c>
      <c r="X237" s="2">
        <v>0</v>
      </c>
      <c r="Y237" s="2">
        <v>4</v>
      </c>
      <c r="Z237" s="2">
        <v>290</v>
      </c>
      <c r="AA237" s="2">
        <v>3</v>
      </c>
      <c r="AB237" s="2">
        <v>290</v>
      </c>
      <c r="AD237" s="2" t="s">
        <v>966</v>
      </c>
      <c r="AE237" s="40" t="s">
        <v>1614</v>
      </c>
      <c r="AF237" s="2" t="s">
        <v>966</v>
      </c>
      <c r="AG237" s="2" t="s">
        <v>1359</v>
      </c>
    </row>
    <row r="238" spans="1:33" x14ac:dyDescent="0.25">
      <c r="A238" s="3">
        <v>250</v>
      </c>
      <c r="B238" s="2" t="s">
        <v>1381</v>
      </c>
      <c r="C238" s="2">
        <v>7</v>
      </c>
      <c r="D238" s="2" t="str">
        <f t="shared" si="8"/>
        <v>IKAV12_7</v>
      </c>
      <c r="E238" s="2">
        <v>7</v>
      </c>
      <c r="F238" s="2" t="s">
        <v>1447</v>
      </c>
      <c r="G238" s="6">
        <v>43058</v>
      </c>
      <c r="H238" s="43">
        <v>0.30208333333333331</v>
      </c>
      <c r="I238" s="2">
        <v>-26.851299999999998</v>
      </c>
      <c r="J238" s="2">
        <v>14.402200000000001</v>
      </c>
      <c r="K238" s="37">
        <v>0.30208333333333331</v>
      </c>
      <c r="N238" s="6">
        <v>43058</v>
      </c>
      <c r="O238" s="43">
        <v>0.34375</v>
      </c>
      <c r="P238" s="28">
        <f t="shared" si="7"/>
        <v>4.1666666666666685E-2</v>
      </c>
      <c r="Q238" s="6">
        <v>43058</v>
      </c>
      <c r="R238" s="6"/>
      <c r="S238" s="2">
        <v>-26.851299999999998</v>
      </c>
      <c r="T238" s="2">
        <v>14.402200000000001</v>
      </c>
      <c r="U238" s="2">
        <v>333</v>
      </c>
      <c r="V238" s="2">
        <v>16.899999999999999</v>
      </c>
      <c r="W238" s="2" t="s">
        <v>964</v>
      </c>
      <c r="X238" s="2">
        <v>8</v>
      </c>
      <c r="Y238" s="2">
        <v>4</v>
      </c>
      <c r="Z238" s="2">
        <v>190</v>
      </c>
      <c r="AA238" s="2">
        <v>4</v>
      </c>
      <c r="AB238" s="2">
        <v>190</v>
      </c>
      <c r="AD238" s="2" t="s">
        <v>966</v>
      </c>
      <c r="AE238" s="40" t="s">
        <v>968</v>
      </c>
      <c r="AF238" s="2" t="s">
        <v>966</v>
      </c>
      <c r="AG238" s="2" t="s">
        <v>1359</v>
      </c>
    </row>
    <row r="239" spans="1:33" x14ac:dyDescent="0.25">
      <c r="A239" s="3">
        <v>251</v>
      </c>
      <c r="B239" s="2" t="s">
        <v>1381</v>
      </c>
      <c r="C239" s="2">
        <v>8</v>
      </c>
      <c r="D239" s="2" t="str">
        <f t="shared" si="8"/>
        <v>IKAV12_8</v>
      </c>
      <c r="E239" s="2">
        <v>8</v>
      </c>
      <c r="F239" s="2" t="s">
        <v>1447</v>
      </c>
      <c r="G239" s="6">
        <v>43058</v>
      </c>
      <c r="H239" s="43">
        <v>0.39583333333333331</v>
      </c>
      <c r="I239" s="2">
        <v>-26.9175</v>
      </c>
      <c r="J239" s="2">
        <v>14.385</v>
      </c>
      <c r="K239" s="37">
        <v>0.39583333333333331</v>
      </c>
      <c r="N239" s="6">
        <v>43058</v>
      </c>
      <c r="O239" s="43">
        <v>0.55347222222222225</v>
      </c>
      <c r="P239" s="28">
        <f t="shared" si="7"/>
        <v>0.15763888888888894</v>
      </c>
      <c r="Q239" s="6">
        <v>43058</v>
      </c>
      <c r="R239" s="28">
        <v>0.5708333333333333</v>
      </c>
      <c r="S239" s="2">
        <v>-26.7011</v>
      </c>
      <c r="T239" s="2">
        <v>14.335000000000001</v>
      </c>
      <c r="U239" s="2">
        <v>341</v>
      </c>
      <c r="V239" s="2">
        <v>16.899999999999999</v>
      </c>
      <c r="W239" s="2" t="s">
        <v>964</v>
      </c>
      <c r="X239" s="2">
        <v>8</v>
      </c>
      <c r="Y239" s="2">
        <v>4</v>
      </c>
      <c r="Z239" s="2">
        <v>160</v>
      </c>
      <c r="AA239" s="2">
        <v>4</v>
      </c>
      <c r="AB239" s="2">
        <v>160</v>
      </c>
      <c r="AD239" s="2" t="s">
        <v>966</v>
      </c>
      <c r="AE239" s="40" t="s">
        <v>968</v>
      </c>
      <c r="AF239" s="2" t="s">
        <v>966</v>
      </c>
    </row>
    <row r="240" spans="1:33" x14ac:dyDescent="0.25">
      <c r="A240" s="3">
        <v>252</v>
      </c>
      <c r="B240" s="2" t="s">
        <v>1381</v>
      </c>
      <c r="C240" s="2">
        <v>9</v>
      </c>
      <c r="D240" s="2" t="str">
        <f t="shared" si="8"/>
        <v>IKAV12_9</v>
      </c>
      <c r="E240" s="2">
        <v>9</v>
      </c>
      <c r="F240" s="2" t="s">
        <v>1447</v>
      </c>
      <c r="G240" s="6">
        <v>43058</v>
      </c>
      <c r="H240" s="43">
        <v>0.60763888888888895</v>
      </c>
      <c r="I240" s="2">
        <v>-26.651900000000001</v>
      </c>
      <c r="J240" s="2">
        <v>14.285500000000001</v>
      </c>
      <c r="K240" s="37">
        <v>0.60763888888888895</v>
      </c>
      <c r="N240" s="6">
        <v>43058</v>
      </c>
      <c r="P240" s="28">
        <f t="shared" si="7"/>
        <v>-0.60763888888888895</v>
      </c>
      <c r="Q240" s="6">
        <v>43058</v>
      </c>
      <c r="R240" s="6"/>
      <c r="S240" s="2">
        <v>-26.900500000000001</v>
      </c>
      <c r="T240" s="2">
        <v>14.335800000000001</v>
      </c>
      <c r="U240" s="2">
        <v>351</v>
      </c>
      <c r="V240" s="2">
        <v>16.899999999999999</v>
      </c>
      <c r="W240" s="2" t="s">
        <v>964</v>
      </c>
      <c r="X240" s="2">
        <v>8</v>
      </c>
      <c r="Y240" s="2">
        <v>4</v>
      </c>
      <c r="Z240" s="2">
        <v>160</v>
      </c>
      <c r="AA240" s="2">
        <v>4</v>
      </c>
      <c r="AB240" s="2">
        <v>160</v>
      </c>
      <c r="AD240" s="2" t="s">
        <v>966</v>
      </c>
      <c r="AE240" s="40" t="s">
        <v>968</v>
      </c>
      <c r="AF240" s="2" t="s">
        <v>966</v>
      </c>
      <c r="AG240" s="2" t="s">
        <v>1362</v>
      </c>
    </row>
    <row r="241" spans="1:33" x14ac:dyDescent="0.25">
      <c r="A241" s="3">
        <v>253</v>
      </c>
      <c r="B241" s="2" t="s">
        <v>1381</v>
      </c>
      <c r="C241" s="2">
        <v>10</v>
      </c>
      <c r="D241" s="2" t="str">
        <f t="shared" si="8"/>
        <v>IKAV12_10</v>
      </c>
      <c r="E241" s="2">
        <v>10</v>
      </c>
      <c r="F241" s="2" t="s">
        <v>1447</v>
      </c>
      <c r="G241" s="6">
        <v>43059</v>
      </c>
      <c r="H241" s="43">
        <v>0.34027777777777773</v>
      </c>
      <c r="I241" s="2">
        <v>27.652200000000001</v>
      </c>
      <c r="J241" s="2">
        <v>14.6852</v>
      </c>
      <c r="K241" s="37">
        <v>0.34027777777777773</v>
      </c>
      <c r="N241" s="6">
        <v>43059</v>
      </c>
      <c r="O241" s="43">
        <v>0.49652777777777773</v>
      </c>
      <c r="P241" s="28">
        <f t="shared" si="7"/>
        <v>0.15625</v>
      </c>
      <c r="Q241" s="6">
        <v>43059</v>
      </c>
      <c r="R241" s="28">
        <v>0.51597222222222217</v>
      </c>
      <c r="S241" s="2">
        <v>-27.717500000000001</v>
      </c>
      <c r="T241" s="2">
        <v>14.8344</v>
      </c>
      <c r="U241" s="2">
        <v>368</v>
      </c>
      <c r="V241" s="2">
        <v>16.899999999999999</v>
      </c>
      <c r="W241" s="2" t="s">
        <v>964</v>
      </c>
      <c r="X241" s="2">
        <v>8</v>
      </c>
      <c r="Y241" s="2">
        <v>4</v>
      </c>
      <c r="Z241" s="2">
        <v>160</v>
      </c>
      <c r="AA241" s="2">
        <v>4</v>
      </c>
      <c r="AB241" s="2">
        <v>160</v>
      </c>
      <c r="AD241" s="2" t="s">
        <v>966</v>
      </c>
      <c r="AE241" s="40" t="s">
        <v>968</v>
      </c>
      <c r="AF241" s="2" t="s">
        <v>966</v>
      </c>
      <c r="AG241" s="2" t="s">
        <v>1359</v>
      </c>
    </row>
    <row r="242" spans="1:33" x14ac:dyDescent="0.25">
      <c r="A242" s="3">
        <v>254</v>
      </c>
      <c r="B242" s="2" t="s">
        <v>1381</v>
      </c>
      <c r="C242" s="2">
        <v>11</v>
      </c>
      <c r="D242" s="2" t="str">
        <f t="shared" si="8"/>
        <v>IKAV12_11</v>
      </c>
      <c r="E242" s="2">
        <v>11</v>
      </c>
      <c r="F242" s="2" t="s">
        <v>1447</v>
      </c>
      <c r="G242" s="6">
        <v>43059</v>
      </c>
      <c r="H242" s="43">
        <v>0.55763888888888891</v>
      </c>
      <c r="I242" s="2">
        <v>-27.788399999999999</v>
      </c>
      <c r="J242" s="2">
        <v>14.8011</v>
      </c>
      <c r="K242" s="37">
        <v>0.55763888888888891</v>
      </c>
      <c r="L242" s="37">
        <v>0.56527777777777777</v>
      </c>
      <c r="M242" s="37">
        <v>0.57291666666666663</v>
      </c>
      <c r="N242" s="6">
        <v>43059</v>
      </c>
      <c r="O242" s="43">
        <v>0.82291666666666663</v>
      </c>
      <c r="P242" s="28">
        <f t="shared" si="7"/>
        <v>0.26527777777777772</v>
      </c>
      <c r="Q242" s="6">
        <v>43059</v>
      </c>
      <c r="R242" s="6"/>
      <c r="S242" s="2">
        <v>-27.535799999999998</v>
      </c>
      <c r="T242" s="2">
        <v>14.532999999999999</v>
      </c>
      <c r="U242" s="2">
        <v>397</v>
      </c>
      <c r="V242" s="2">
        <v>16.899999999999999</v>
      </c>
      <c r="W242" s="2" t="s">
        <v>964</v>
      </c>
      <c r="X242" s="2">
        <v>8</v>
      </c>
      <c r="Y242" s="2">
        <v>4</v>
      </c>
      <c r="Z242" s="2">
        <v>260</v>
      </c>
      <c r="AA242" s="2">
        <v>4</v>
      </c>
      <c r="AB242" s="2">
        <v>260</v>
      </c>
      <c r="AD242" s="2" t="s">
        <v>966</v>
      </c>
      <c r="AE242" s="40" t="s">
        <v>1730</v>
      </c>
      <c r="AF242" s="2" t="s">
        <v>966</v>
      </c>
      <c r="AG242" s="2" t="s">
        <v>1363</v>
      </c>
    </row>
    <row r="243" spans="1:33" x14ac:dyDescent="0.25">
      <c r="A243" s="3">
        <v>255</v>
      </c>
      <c r="B243" s="2" t="s">
        <v>1381</v>
      </c>
      <c r="C243" s="2">
        <v>12</v>
      </c>
      <c r="D243" s="2" t="str">
        <f t="shared" si="8"/>
        <v>IKAV12_12</v>
      </c>
      <c r="E243" s="2">
        <v>12</v>
      </c>
      <c r="F243" s="2" t="s">
        <v>1447</v>
      </c>
      <c r="G243" s="6">
        <v>43059</v>
      </c>
      <c r="H243" s="43">
        <v>0.89236111111111116</v>
      </c>
      <c r="I243" s="2">
        <v>-27.517199999999999</v>
      </c>
      <c r="J243" s="2">
        <v>14.451599999999999</v>
      </c>
      <c r="K243" s="37">
        <v>0.89166666666666661</v>
      </c>
      <c r="N243" s="6">
        <v>43059</v>
      </c>
      <c r="O243" s="43">
        <v>0</v>
      </c>
      <c r="P243" s="28">
        <f t="shared" si="7"/>
        <v>-0.89236111111111116</v>
      </c>
      <c r="Q243" s="6">
        <v>43059</v>
      </c>
      <c r="R243" s="6"/>
      <c r="S243" s="2">
        <v>-27.4</v>
      </c>
      <c r="T243" s="2">
        <v>14.3826</v>
      </c>
      <c r="U243" s="2">
        <v>425</v>
      </c>
      <c r="V243" s="2">
        <v>16.899999999999999</v>
      </c>
      <c r="W243" s="2" t="s">
        <v>964</v>
      </c>
      <c r="X243" s="2">
        <v>8</v>
      </c>
      <c r="Y243" s="2">
        <v>4</v>
      </c>
      <c r="Z243" s="2">
        <v>260</v>
      </c>
      <c r="AA243" s="2">
        <v>4</v>
      </c>
      <c r="AB243" s="2">
        <v>260</v>
      </c>
      <c r="AD243" s="2" t="s">
        <v>966</v>
      </c>
      <c r="AE243" s="40" t="s">
        <v>968</v>
      </c>
      <c r="AF243" s="2" t="s">
        <v>966</v>
      </c>
      <c r="AG243" s="2" t="s">
        <v>1362</v>
      </c>
    </row>
    <row r="244" spans="1:33" x14ac:dyDescent="0.25">
      <c r="A244" s="3">
        <v>256</v>
      </c>
      <c r="B244" s="2" t="s">
        <v>1381</v>
      </c>
      <c r="C244" s="2">
        <v>13</v>
      </c>
      <c r="D244" s="2" t="str">
        <f t="shared" si="8"/>
        <v>IKAV12_13</v>
      </c>
      <c r="E244" s="2">
        <v>13</v>
      </c>
      <c r="F244" s="2" t="s">
        <v>1447</v>
      </c>
      <c r="G244" s="6">
        <v>43060</v>
      </c>
      <c r="H244" s="43">
        <v>6.458333333333334E-2</v>
      </c>
      <c r="I244" s="2">
        <v>-27.2852</v>
      </c>
      <c r="J244" s="2">
        <v>14.534000000000001</v>
      </c>
      <c r="K244" s="37">
        <v>6.458333333333334E-2</v>
      </c>
      <c r="L244" s="37">
        <v>0.56874999999999998</v>
      </c>
      <c r="M244" s="37">
        <v>0.56874999999999998</v>
      </c>
      <c r="N244" s="6">
        <v>43060</v>
      </c>
      <c r="O244" s="43">
        <v>0.2638888888888889</v>
      </c>
      <c r="P244" s="28">
        <f t="shared" si="7"/>
        <v>0.19930555555555557</v>
      </c>
      <c r="Q244" s="6">
        <v>43060</v>
      </c>
      <c r="R244" s="28">
        <v>0.57847222222222217</v>
      </c>
      <c r="S244" s="2">
        <v>-27.535499999999999</v>
      </c>
      <c r="T244" s="2">
        <v>14.65</v>
      </c>
      <c r="U244" s="2">
        <v>352</v>
      </c>
      <c r="V244" s="2">
        <v>16.899999999999999</v>
      </c>
      <c r="W244" s="2" t="s">
        <v>964</v>
      </c>
      <c r="X244" s="2">
        <v>8</v>
      </c>
      <c r="Y244" s="2">
        <v>4</v>
      </c>
      <c r="Z244" s="2">
        <v>110</v>
      </c>
      <c r="AA244" s="2">
        <v>4</v>
      </c>
      <c r="AB244" s="2">
        <v>110</v>
      </c>
      <c r="AD244" s="2" t="s">
        <v>966</v>
      </c>
      <c r="AE244" s="40" t="s">
        <v>1730</v>
      </c>
      <c r="AF244" s="2" t="s">
        <v>966</v>
      </c>
    </row>
    <row r="245" spans="1:33" x14ac:dyDescent="0.25">
      <c r="A245" s="3">
        <v>257</v>
      </c>
      <c r="B245" s="2" t="s">
        <v>1381</v>
      </c>
      <c r="C245" s="2">
        <v>14</v>
      </c>
      <c r="D245" s="2" t="str">
        <f t="shared" si="8"/>
        <v>IKAV12_14</v>
      </c>
      <c r="E245" s="2">
        <v>14</v>
      </c>
      <c r="F245" s="2" t="s">
        <v>1447</v>
      </c>
      <c r="G245" s="6">
        <v>43060</v>
      </c>
      <c r="H245" s="43">
        <v>0.31944444444444448</v>
      </c>
      <c r="I245" s="2">
        <v>-27.584399999999999</v>
      </c>
      <c r="J245" s="2">
        <v>14.585000000000001</v>
      </c>
      <c r="K245" s="37">
        <v>0.31944444444444448</v>
      </c>
      <c r="L245" s="37">
        <v>0.3215277777777778</v>
      </c>
      <c r="M245" s="37">
        <v>0.3263888888888889</v>
      </c>
      <c r="N245" s="6">
        <v>43060</v>
      </c>
      <c r="O245" s="43">
        <v>0.52430555555555558</v>
      </c>
      <c r="P245" s="28">
        <f t="shared" si="7"/>
        <v>0.2048611111111111</v>
      </c>
      <c r="Q245" s="6">
        <v>43060</v>
      </c>
      <c r="R245" s="28">
        <v>0.54652777777777783</v>
      </c>
      <c r="S245" s="2">
        <v>-27.808599999999998</v>
      </c>
      <c r="T245" s="2">
        <v>14.817500000000001</v>
      </c>
      <c r="U245" s="2">
        <v>383</v>
      </c>
      <c r="V245" s="2">
        <v>16.899999999999999</v>
      </c>
      <c r="W245" s="2" t="s">
        <v>964</v>
      </c>
      <c r="X245" s="2">
        <v>4</v>
      </c>
      <c r="Y245" s="2">
        <v>4</v>
      </c>
      <c r="Z245" s="2">
        <v>160</v>
      </c>
      <c r="AA245" s="2">
        <v>4</v>
      </c>
      <c r="AB245" s="2">
        <v>160</v>
      </c>
      <c r="AD245" s="2" t="s">
        <v>966</v>
      </c>
      <c r="AE245" s="40" t="s">
        <v>968</v>
      </c>
      <c r="AF245" s="2" t="s">
        <v>966</v>
      </c>
    </row>
    <row r="246" spans="1:33" x14ac:dyDescent="0.25">
      <c r="A246" s="3">
        <v>258</v>
      </c>
      <c r="B246" s="2" t="s">
        <v>1381</v>
      </c>
      <c r="C246" s="2">
        <v>15</v>
      </c>
      <c r="D246" s="2" t="str">
        <f t="shared" si="8"/>
        <v>IKAV12_15</v>
      </c>
      <c r="E246" s="2">
        <v>15</v>
      </c>
      <c r="F246" s="2" t="s">
        <v>1447</v>
      </c>
      <c r="G246" s="6">
        <v>43060</v>
      </c>
      <c r="H246" s="43">
        <v>0.58333333333333337</v>
      </c>
      <c r="I246" s="2">
        <v>-27.802199999999999</v>
      </c>
      <c r="J246" s="2">
        <v>14.8169</v>
      </c>
      <c r="K246" s="37">
        <v>0.58333333333333337</v>
      </c>
      <c r="N246" s="6">
        <v>43060</v>
      </c>
      <c r="O246" s="43">
        <v>0.63888888888888895</v>
      </c>
      <c r="P246" s="28">
        <f t="shared" si="7"/>
        <v>5.555555555555558E-2</v>
      </c>
      <c r="Q246" s="6">
        <v>43060</v>
      </c>
      <c r="R246" s="28">
        <v>0.65486111111111112</v>
      </c>
      <c r="S246" s="2">
        <f>--27.7341</f>
        <v>27.734100000000002</v>
      </c>
      <c r="T246" s="2">
        <v>14.8338</v>
      </c>
      <c r="U246" s="2">
        <v>383</v>
      </c>
      <c r="V246" s="2">
        <v>16.899999999999999</v>
      </c>
      <c r="W246" s="2" t="s">
        <v>964</v>
      </c>
      <c r="X246" s="2">
        <v>4</v>
      </c>
      <c r="Y246" s="2">
        <v>4</v>
      </c>
      <c r="Z246" s="2">
        <v>160</v>
      </c>
      <c r="AA246" s="2">
        <v>4</v>
      </c>
      <c r="AB246" s="2">
        <v>160</v>
      </c>
      <c r="AD246" s="2" t="s">
        <v>966</v>
      </c>
      <c r="AE246" s="40" t="s">
        <v>968</v>
      </c>
      <c r="AF246" s="2" t="s">
        <v>966</v>
      </c>
    </row>
    <row r="247" spans="1:33" x14ac:dyDescent="0.25">
      <c r="A247" s="3">
        <v>259</v>
      </c>
      <c r="B247" s="2" t="s">
        <v>1381</v>
      </c>
      <c r="C247" s="2">
        <v>16</v>
      </c>
      <c r="D247" s="2" t="str">
        <f t="shared" si="8"/>
        <v>IKAV12_16</v>
      </c>
      <c r="E247" s="2">
        <v>16</v>
      </c>
      <c r="F247" s="2" t="s">
        <v>1447</v>
      </c>
      <c r="G247" s="6">
        <v>43060</v>
      </c>
      <c r="H247" s="43">
        <v>0.66666666666666663</v>
      </c>
      <c r="I247" s="2">
        <v>-27.768799999999999</v>
      </c>
      <c r="J247" s="2">
        <v>14.8</v>
      </c>
      <c r="K247" s="37">
        <v>0.66666666666666663</v>
      </c>
      <c r="L247" s="37">
        <v>0.67152777777777783</v>
      </c>
      <c r="M247" s="37">
        <v>0.67986111111111114</v>
      </c>
      <c r="N247" s="6">
        <v>43060</v>
      </c>
      <c r="O247" s="43">
        <v>0.97916666666666663</v>
      </c>
      <c r="P247" s="28">
        <f t="shared" ref="P247:P308" si="9">O247-H247</f>
        <v>0.3125</v>
      </c>
      <c r="Q247" s="6">
        <v>43060</v>
      </c>
      <c r="R247" s="6"/>
      <c r="S247" s="2">
        <v>-27.468800000000002</v>
      </c>
      <c r="T247" s="2">
        <v>14.469099999999999</v>
      </c>
      <c r="U247" s="2">
        <v>384</v>
      </c>
      <c r="V247" s="2">
        <v>16.899999999999999</v>
      </c>
      <c r="W247" s="2" t="s">
        <v>964</v>
      </c>
      <c r="X247" s="2">
        <v>8</v>
      </c>
      <c r="Y247" s="2">
        <v>4</v>
      </c>
      <c r="Z247" s="2">
        <v>260</v>
      </c>
      <c r="AA247" s="2">
        <v>4</v>
      </c>
      <c r="AB247" s="2">
        <v>260</v>
      </c>
      <c r="AD247" s="2" t="s">
        <v>966</v>
      </c>
      <c r="AE247" s="40" t="s">
        <v>1730</v>
      </c>
      <c r="AF247" s="2" t="s">
        <v>966</v>
      </c>
    </row>
    <row r="248" spans="1:33" x14ac:dyDescent="0.25">
      <c r="A248" s="3">
        <v>260</v>
      </c>
      <c r="B248" s="2" t="s">
        <v>1381</v>
      </c>
      <c r="C248" s="2">
        <v>17</v>
      </c>
      <c r="D248" s="2" t="str">
        <f t="shared" si="8"/>
        <v>IKAV12_17</v>
      </c>
      <c r="E248" s="2">
        <v>17</v>
      </c>
      <c r="F248" s="2" t="s">
        <v>1447</v>
      </c>
      <c r="G248" s="6">
        <v>43061</v>
      </c>
      <c r="H248" s="43">
        <v>0.28819444444444448</v>
      </c>
      <c r="I248" s="2">
        <v>-26.933299999999999</v>
      </c>
      <c r="J248" s="2">
        <v>14.3355</v>
      </c>
      <c r="K248" s="37">
        <v>0.28819444444444448</v>
      </c>
      <c r="N248" s="6">
        <v>43061</v>
      </c>
      <c r="O248" s="43">
        <v>0.44097222222222227</v>
      </c>
      <c r="P248" s="28">
        <f t="shared" si="9"/>
        <v>0.15277777777777779</v>
      </c>
      <c r="Q248" s="6">
        <v>43061</v>
      </c>
      <c r="R248" s="6"/>
      <c r="S248" s="2">
        <v>-26.717700000000001</v>
      </c>
      <c r="T248" s="2">
        <v>14.2852</v>
      </c>
      <c r="U248" s="2">
        <v>353</v>
      </c>
      <c r="V248" s="2">
        <v>17</v>
      </c>
      <c r="W248" s="2" t="s">
        <v>964</v>
      </c>
      <c r="X248" s="2">
        <v>4</v>
      </c>
      <c r="Y248" s="2">
        <v>4</v>
      </c>
      <c r="Z248" s="2">
        <v>160</v>
      </c>
      <c r="AA248" s="2">
        <v>4</v>
      </c>
      <c r="AB248" s="2">
        <v>160</v>
      </c>
      <c r="AD248" s="2" t="s">
        <v>966</v>
      </c>
      <c r="AE248" s="40" t="s">
        <v>968</v>
      </c>
      <c r="AF248" s="2" t="s">
        <v>966</v>
      </c>
      <c r="AG248" s="2" t="s">
        <v>1359</v>
      </c>
    </row>
    <row r="249" spans="1:33" x14ac:dyDescent="0.25">
      <c r="A249" s="3">
        <v>261</v>
      </c>
      <c r="B249" s="2" t="s">
        <v>1381</v>
      </c>
      <c r="C249" s="2">
        <v>18</v>
      </c>
      <c r="D249" s="2" t="str">
        <f t="shared" si="8"/>
        <v>IKAV12_18</v>
      </c>
      <c r="E249" s="2">
        <v>18</v>
      </c>
      <c r="F249" s="2" t="s">
        <v>1447</v>
      </c>
      <c r="G249" s="6">
        <v>43061</v>
      </c>
      <c r="H249" s="43">
        <v>0.49305555555555558</v>
      </c>
      <c r="I249" s="2">
        <v>-26.6675</v>
      </c>
      <c r="J249" s="2">
        <v>14.3005</v>
      </c>
      <c r="K249" s="37">
        <v>0.49305555555555558</v>
      </c>
      <c r="L249" s="37">
        <v>0.49861111111111112</v>
      </c>
      <c r="M249" s="37">
        <v>0.50277777777777777</v>
      </c>
      <c r="N249" s="6">
        <v>43061</v>
      </c>
      <c r="O249" s="43">
        <v>0.70138888888888884</v>
      </c>
      <c r="P249" s="28">
        <f t="shared" si="9"/>
        <v>0.20833333333333326</v>
      </c>
      <c r="Q249" s="6">
        <v>43061</v>
      </c>
      <c r="R249" s="6"/>
      <c r="S249" s="2">
        <v>-26.6355</v>
      </c>
      <c r="T249" s="2">
        <v>14.351599999999999</v>
      </c>
      <c r="U249" s="2">
        <v>348</v>
      </c>
      <c r="V249" s="2">
        <v>17</v>
      </c>
      <c r="W249" s="2" t="s">
        <v>964</v>
      </c>
      <c r="X249" s="2">
        <v>4</v>
      </c>
      <c r="Y249" s="2">
        <v>4</v>
      </c>
      <c r="Z249" s="2">
        <v>160</v>
      </c>
      <c r="AA249" s="2">
        <v>4</v>
      </c>
      <c r="AB249" s="2">
        <v>160</v>
      </c>
      <c r="AD249" s="2" t="s">
        <v>966</v>
      </c>
      <c r="AE249" s="40" t="s">
        <v>968</v>
      </c>
      <c r="AF249" s="2" t="s">
        <v>966</v>
      </c>
      <c r="AG249" s="2" t="s">
        <v>1364</v>
      </c>
    </row>
    <row r="250" spans="1:33" x14ac:dyDescent="0.25">
      <c r="A250" s="3">
        <v>262</v>
      </c>
      <c r="B250" s="2" t="s">
        <v>1381</v>
      </c>
      <c r="C250" s="2">
        <v>19</v>
      </c>
      <c r="D250" s="2" t="str">
        <f t="shared" si="8"/>
        <v>IKAV12_19</v>
      </c>
      <c r="E250" s="2">
        <v>19</v>
      </c>
      <c r="F250" s="2" t="s">
        <v>1447</v>
      </c>
      <c r="G250" s="6">
        <v>43062</v>
      </c>
      <c r="H250" s="43">
        <v>0.3611111111111111</v>
      </c>
      <c r="I250" s="2">
        <v>-23.733799999999999</v>
      </c>
      <c r="J250" s="2">
        <v>13.3675</v>
      </c>
      <c r="K250" s="37">
        <v>0.3611111111111111</v>
      </c>
      <c r="N250" s="6">
        <v>43062</v>
      </c>
      <c r="O250" s="43">
        <v>0.49305555555555558</v>
      </c>
      <c r="P250" s="28">
        <f t="shared" si="9"/>
        <v>0.13194444444444448</v>
      </c>
      <c r="Q250" s="6">
        <v>43062</v>
      </c>
      <c r="R250" s="6"/>
      <c r="S250" s="2">
        <v>-23.533799999999999</v>
      </c>
      <c r="T250" s="2">
        <v>13.3352</v>
      </c>
      <c r="U250" s="2">
        <v>285</v>
      </c>
      <c r="V250" s="2">
        <v>17</v>
      </c>
      <c r="W250" s="2" t="s">
        <v>964</v>
      </c>
      <c r="X250" s="2">
        <v>4</v>
      </c>
      <c r="Y250" s="2">
        <v>4</v>
      </c>
      <c r="Z250" s="2">
        <v>160</v>
      </c>
      <c r="AA250" s="2">
        <v>4</v>
      </c>
      <c r="AB250" s="2">
        <v>160</v>
      </c>
      <c r="AD250" s="2" t="s">
        <v>966</v>
      </c>
      <c r="AE250" s="40" t="s">
        <v>968</v>
      </c>
      <c r="AF250" s="2" t="s">
        <v>966</v>
      </c>
      <c r="AG250" s="2" t="s">
        <v>1364</v>
      </c>
    </row>
    <row r="251" spans="1:33" x14ac:dyDescent="0.25">
      <c r="A251" s="3">
        <v>263</v>
      </c>
      <c r="B251" s="2" t="s">
        <v>1381</v>
      </c>
      <c r="C251" s="2">
        <v>20</v>
      </c>
      <c r="D251" s="2" t="str">
        <f t="shared" si="8"/>
        <v>IKAV12_20</v>
      </c>
      <c r="E251" s="2">
        <v>20</v>
      </c>
      <c r="F251" s="2" t="s">
        <v>1447</v>
      </c>
      <c r="G251" s="6">
        <v>43062</v>
      </c>
      <c r="H251" s="43">
        <v>0.56944444444444442</v>
      </c>
      <c r="I251" s="2">
        <v>-23.4191</v>
      </c>
      <c r="J251" s="2">
        <v>13.38</v>
      </c>
      <c r="K251" s="37">
        <v>0.56944444444444442</v>
      </c>
      <c r="N251" s="6">
        <v>43062</v>
      </c>
      <c r="O251" s="43">
        <v>0.64583333333333337</v>
      </c>
      <c r="P251" s="28">
        <f t="shared" si="9"/>
        <v>7.6388888888888951E-2</v>
      </c>
      <c r="Q251" s="6">
        <v>43062</v>
      </c>
      <c r="R251" s="6"/>
      <c r="S251" s="2">
        <v>-23.283799999999999</v>
      </c>
      <c r="T251" s="2">
        <v>13.3688</v>
      </c>
      <c r="U251" s="2">
        <v>317</v>
      </c>
      <c r="V251" s="2">
        <v>17</v>
      </c>
      <c r="W251" s="2" t="s">
        <v>964</v>
      </c>
      <c r="X251" s="2">
        <v>4</v>
      </c>
      <c r="Y251" s="2">
        <v>4</v>
      </c>
      <c r="Z251" s="2">
        <v>160</v>
      </c>
      <c r="AA251" s="2">
        <v>4</v>
      </c>
      <c r="AB251" s="2">
        <v>160</v>
      </c>
      <c r="AD251" s="2" t="s">
        <v>966</v>
      </c>
      <c r="AE251" s="40" t="s">
        <v>968</v>
      </c>
      <c r="AF251" s="2" t="s">
        <v>966</v>
      </c>
      <c r="AG251" s="2" t="s">
        <v>1364</v>
      </c>
    </row>
    <row r="252" spans="1:33" x14ac:dyDescent="0.25">
      <c r="A252" s="3">
        <v>264</v>
      </c>
      <c r="B252" s="2" t="s">
        <v>1381</v>
      </c>
      <c r="C252" s="2">
        <v>21</v>
      </c>
      <c r="D252" s="2" t="str">
        <f t="shared" si="8"/>
        <v>IKAV12_21</v>
      </c>
      <c r="E252" s="2">
        <v>21</v>
      </c>
      <c r="F252" s="2" t="s">
        <v>1447</v>
      </c>
      <c r="G252" s="6">
        <v>43062</v>
      </c>
      <c r="H252" s="43">
        <v>0.69791666666666663</v>
      </c>
      <c r="I252" s="2">
        <v>-23.167999999999999</v>
      </c>
      <c r="J252" s="2">
        <v>13.4169</v>
      </c>
      <c r="K252" s="37">
        <v>0.69791666666666663</v>
      </c>
      <c r="N252" s="6">
        <v>43062</v>
      </c>
      <c r="O252" s="43">
        <v>0.78819444444444453</v>
      </c>
      <c r="P252" s="28">
        <f t="shared" si="9"/>
        <v>9.0277777777777901E-2</v>
      </c>
      <c r="Q252" s="6">
        <v>43062</v>
      </c>
      <c r="R252" s="6"/>
      <c r="S252" s="2">
        <v>-23.035499999999999</v>
      </c>
      <c r="T252" s="2">
        <v>13.4505</v>
      </c>
      <c r="U252" s="2">
        <v>297</v>
      </c>
      <c r="V252" s="2">
        <v>17</v>
      </c>
      <c r="W252" s="2" t="s">
        <v>964</v>
      </c>
      <c r="X252" s="2">
        <v>4</v>
      </c>
      <c r="Y252" s="2">
        <v>4</v>
      </c>
      <c r="Z252" s="2">
        <v>160</v>
      </c>
      <c r="AA252" s="2">
        <v>4</v>
      </c>
      <c r="AB252" s="2">
        <v>160</v>
      </c>
      <c r="AD252" s="2" t="s">
        <v>966</v>
      </c>
      <c r="AE252" s="40" t="s">
        <v>968</v>
      </c>
      <c r="AF252" s="2" t="s">
        <v>966</v>
      </c>
      <c r="AG252" s="2" t="s">
        <v>1364</v>
      </c>
    </row>
    <row r="253" spans="1:33" x14ac:dyDescent="0.25">
      <c r="A253" s="3">
        <v>265</v>
      </c>
      <c r="B253" s="2" t="s">
        <v>1381</v>
      </c>
      <c r="C253" s="2">
        <v>22</v>
      </c>
      <c r="D253" s="2" t="str">
        <f t="shared" si="8"/>
        <v>IKAV12_22</v>
      </c>
      <c r="E253" s="2">
        <v>22</v>
      </c>
      <c r="F253" s="2" t="s">
        <v>1447</v>
      </c>
      <c r="G253" s="6">
        <v>43063</v>
      </c>
      <c r="H253" s="43">
        <v>0.22569444444444445</v>
      </c>
      <c r="I253" s="2">
        <v>-21.3172</v>
      </c>
      <c r="J253" s="2">
        <v>12.5672</v>
      </c>
      <c r="K253" s="37">
        <v>0.22569444444444445</v>
      </c>
      <c r="L253" s="37">
        <v>0.23472222222222219</v>
      </c>
      <c r="M253" s="37">
        <v>0.24027777777777778</v>
      </c>
      <c r="N253" s="6">
        <v>43063</v>
      </c>
      <c r="O253" s="43">
        <v>0.40208333333333335</v>
      </c>
      <c r="P253" s="28">
        <f t="shared" si="9"/>
        <v>0.1763888888888889</v>
      </c>
      <c r="Q253" s="6">
        <v>43063</v>
      </c>
      <c r="R253" s="28">
        <v>0.41805555555555557</v>
      </c>
      <c r="S253" s="2">
        <v>-21.0838</v>
      </c>
      <c r="T253" s="2">
        <v>12.585800000000001</v>
      </c>
      <c r="U253" s="2">
        <v>423</v>
      </c>
      <c r="V253" s="2">
        <v>17</v>
      </c>
      <c r="W253" s="2" t="s">
        <v>964</v>
      </c>
      <c r="X253" s="2">
        <v>8</v>
      </c>
      <c r="Y253" s="2">
        <v>4</v>
      </c>
      <c r="Z253" s="2">
        <v>180</v>
      </c>
      <c r="AA253" s="2">
        <v>4</v>
      </c>
      <c r="AB253" s="2">
        <v>180</v>
      </c>
      <c r="AD253" s="2" t="s">
        <v>966</v>
      </c>
      <c r="AE253" s="40" t="s">
        <v>968</v>
      </c>
      <c r="AF253" s="2" t="s">
        <v>966</v>
      </c>
    </row>
    <row r="254" spans="1:33" x14ac:dyDescent="0.25">
      <c r="A254" s="3">
        <v>266</v>
      </c>
      <c r="B254" s="2" t="s">
        <v>1381</v>
      </c>
      <c r="C254" s="2">
        <v>23</v>
      </c>
      <c r="D254" s="2" t="str">
        <f t="shared" si="8"/>
        <v>IKAV12_23</v>
      </c>
      <c r="E254" s="2">
        <v>23</v>
      </c>
      <c r="F254" s="2" t="s">
        <v>1447</v>
      </c>
      <c r="G254" s="6">
        <v>43063</v>
      </c>
      <c r="H254" s="43">
        <v>0.52083333333333337</v>
      </c>
      <c r="I254" s="2">
        <v>-20.901599999999998</v>
      </c>
      <c r="J254" s="2">
        <v>12.2013</v>
      </c>
      <c r="K254" s="37">
        <v>0.52083333333333337</v>
      </c>
      <c r="L254" s="37">
        <v>0.52638888888888891</v>
      </c>
      <c r="M254" s="37">
        <v>0.53194444444444444</v>
      </c>
      <c r="N254" s="6">
        <v>43063</v>
      </c>
      <c r="O254" s="43">
        <v>0.74305555555555547</v>
      </c>
      <c r="P254" s="28">
        <f t="shared" si="9"/>
        <v>0.2222222222222221</v>
      </c>
      <c r="Q254" s="6">
        <v>43063</v>
      </c>
      <c r="R254" s="28">
        <v>0.75694444444444453</v>
      </c>
      <c r="S254" s="2">
        <v>-20.700800000000001</v>
      </c>
      <c r="T254" s="2">
        <v>12.001300000000001</v>
      </c>
      <c r="U254" s="2">
        <v>681</v>
      </c>
      <c r="V254" s="2">
        <v>17</v>
      </c>
      <c r="W254" s="2" t="s">
        <v>964</v>
      </c>
      <c r="X254" s="2">
        <v>8</v>
      </c>
      <c r="Y254" s="2">
        <v>4</v>
      </c>
      <c r="Z254" s="2">
        <v>180</v>
      </c>
      <c r="AA254" s="2">
        <v>4</v>
      </c>
      <c r="AB254" s="2">
        <v>180</v>
      </c>
      <c r="AD254" s="2" t="s">
        <v>966</v>
      </c>
      <c r="AE254" s="40" t="s">
        <v>968</v>
      </c>
      <c r="AF254" s="2" t="s">
        <v>966</v>
      </c>
    </row>
    <row r="255" spans="1:33" x14ac:dyDescent="0.25">
      <c r="A255" s="3">
        <v>267</v>
      </c>
      <c r="B255" s="2" t="s">
        <v>1381</v>
      </c>
      <c r="C255" s="2">
        <v>24</v>
      </c>
      <c r="D255" s="2" t="str">
        <f t="shared" si="8"/>
        <v>IKAV12_24</v>
      </c>
      <c r="E255" s="2">
        <v>24</v>
      </c>
      <c r="F255" s="2" t="s">
        <v>1447</v>
      </c>
      <c r="G255" s="6">
        <v>43063</v>
      </c>
      <c r="H255" s="43">
        <v>0.81944444444444453</v>
      </c>
      <c r="I255" s="2">
        <v>-20.683800000000002</v>
      </c>
      <c r="J255" s="2">
        <v>11.9833</v>
      </c>
      <c r="K255" s="37">
        <v>0.81944444444444453</v>
      </c>
      <c r="L255" s="37">
        <v>0.82500000000000007</v>
      </c>
      <c r="M255" s="37">
        <v>0.8305555555555556</v>
      </c>
      <c r="N255" s="6">
        <v>43063</v>
      </c>
      <c r="O255" s="43">
        <v>6.25E-2</v>
      </c>
      <c r="P255" s="28">
        <f t="shared" si="9"/>
        <v>-0.75694444444444453</v>
      </c>
      <c r="Q255" s="6">
        <v>43063</v>
      </c>
      <c r="R255" s="28">
        <v>6.25E-2</v>
      </c>
      <c r="S255" s="2">
        <v>-20.916899999999998</v>
      </c>
      <c r="T255" s="2">
        <v>12.1502</v>
      </c>
      <c r="U255" s="2">
        <v>750</v>
      </c>
      <c r="V255" s="2">
        <v>16.899999999999999</v>
      </c>
      <c r="W255" s="2" t="s">
        <v>964</v>
      </c>
      <c r="X255" s="2">
        <v>8</v>
      </c>
      <c r="Y255" s="2">
        <v>4</v>
      </c>
      <c r="Z255" s="2">
        <v>160</v>
      </c>
      <c r="AA255" s="2">
        <v>4</v>
      </c>
      <c r="AB255" s="2">
        <v>160</v>
      </c>
      <c r="AD255" s="2" t="s">
        <v>966</v>
      </c>
      <c r="AE255" s="40" t="s">
        <v>968</v>
      </c>
      <c r="AF255" s="2" t="s">
        <v>966</v>
      </c>
      <c r="AG255" s="2" t="s">
        <v>1223</v>
      </c>
    </row>
    <row r="256" spans="1:33" x14ac:dyDescent="0.25">
      <c r="A256" s="3">
        <v>268</v>
      </c>
      <c r="B256" s="2" t="s">
        <v>1381</v>
      </c>
      <c r="C256" s="2">
        <v>25</v>
      </c>
      <c r="D256" s="2" t="str">
        <f t="shared" si="8"/>
        <v>IKAV12_25</v>
      </c>
      <c r="E256" s="2">
        <v>25</v>
      </c>
      <c r="F256" s="2" t="s">
        <v>1447</v>
      </c>
      <c r="G256" s="6">
        <v>43064</v>
      </c>
      <c r="H256" s="43">
        <v>0.1423611111111111</v>
      </c>
      <c r="I256" s="2">
        <v>-20.902200000000001</v>
      </c>
      <c r="J256" s="2">
        <v>12.134399999999999</v>
      </c>
      <c r="K256" s="37">
        <v>0.1423611111111111</v>
      </c>
      <c r="L256" s="37">
        <v>0.14791666666666667</v>
      </c>
      <c r="M256" s="37">
        <v>0.15347222222222223</v>
      </c>
      <c r="N256" s="6">
        <v>43064</v>
      </c>
      <c r="O256" s="43">
        <v>0.3611111111111111</v>
      </c>
      <c r="P256" s="28">
        <f t="shared" si="9"/>
        <v>0.21875</v>
      </c>
      <c r="Q256" s="6">
        <v>43064</v>
      </c>
      <c r="R256" s="28">
        <v>0.38194444444444442</v>
      </c>
      <c r="S256" s="2">
        <v>-20.6525</v>
      </c>
      <c r="T256" s="2">
        <v>11.9688</v>
      </c>
      <c r="U256" s="2">
        <v>760</v>
      </c>
      <c r="V256" s="2">
        <v>16.899999999999999</v>
      </c>
      <c r="W256" s="2" t="s">
        <v>964</v>
      </c>
      <c r="X256" s="2">
        <v>8</v>
      </c>
      <c r="Y256" s="2">
        <v>4</v>
      </c>
      <c r="Z256" s="2">
        <v>110</v>
      </c>
      <c r="AA256" s="2">
        <v>4</v>
      </c>
      <c r="AB256" s="2">
        <v>110</v>
      </c>
      <c r="AD256" s="2" t="s">
        <v>966</v>
      </c>
      <c r="AE256" s="40" t="s">
        <v>968</v>
      </c>
      <c r="AF256" s="2" t="s">
        <v>966</v>
      </c>
      <c r="AG256" s="2" t="s">
        <v>1223</v>
      </c>
    </row>
    <row r="257" spans="1:33" x14ac:dyDescent="0.25">
      <c r="A257" s="3">
        <v>269</v>
      </c>
      <c r="B257" s="2" t="s">
        <v>1381</v>
      </c>
      <c r="C257" s="2">
        <v>26</v>
      </c>
      <c r="D257" s="2" t="str">
        <f t="shared" si="8"/>
        <v>IKAV12_26</v>
      </c>
      <c r="E257" s="2">
        <v>26</v>
      </c>
      <c r="F257" s="2" t="s">
        <v>1447</v>
      </c>
      <c r="G257" s="6">
        <v>43064</v>
      </c>
      <c r="H257" s="43">
        <v>0.45833333333333331</v>
      </c>
      <c r="I257" s="2">
        <v>-20.6511</v>
      </c>
      <c r="J257" s="2">
        <v>12.2013</v>
      </c>
      <c r="K257" s="37">
        <v>0.45833333333333331</v>
      </c>
      <c r="L257" s="37">
        <v>0.46388888888888885</v>
      </c>
      <c r="M257" s="37">
        <v>0.4694444444444445</v>
      </c>
      <c r="N257" s="6">
        <v>43064</v>
      </c>
      <c r="O257" s="43">
        <v>0.59722222222222221</v>
      </c>
      <c r="P257" s="28">
        <f t="shared" si="9"/>
        <v>0.1388888888888889</v>
      </c>
      <c r="Q257" s="6">
        <v>43064</v>
      </c>
      <c r="R257" s="28">
        <v>0.61805555555555558</v>
      </c>
      <c r="S257" s="2">
        <v>-20.8019</v>
      </c>
      <c r="T257" s="2">
        <v>12.450799999999999</v>
      </c>
      <c r="U257" s="2">
        <v>432</v>
      </c>
      <c r="V257" s="2">
        <v>16.899999999999999</v>
      </c>
      <c r="W257" s="2" t="s">
        <v>964</v>
      </c>
      <c r="X257" s="2">
        <v>8</v>
      </c>
      <c r="Y257" s="2">
        <v>4</v>
      </c>
      <c r="Z257" s="2">
        <v>110</v>
      </c>
      <c r="AA257" s="2">
        <v>4</v>
      </c>
      <c r="AB257" s="2">
        <v>110</v>
      </c>
      <c r="AD257" s="2" t="s">
        <v>966</v>
      </c>
      <c r="AE257" s="40" t="s">
        <v>968</v>
      </c>
      <c r="AF257" s="2" t="s">
        <v>966</v>
      </c>
    </row>
    <row r="258" spans="1:33" x14ac:dyDescent="0.25">
      <c r="A258" s="3">
        <v>270</v>
      </c>
      <c r="B258" s="2" t="s">
        <v>1381</v>
      </c>
      <c r="C258" s="2">
        <v>27</v>
      </c>
      <c r="D258" s="2" t="str">
        <f t="shared" si="8"/>
        <v>IKAV12_27</v>
      </c>
      <c r="E258" s="2">
        <v>27</v>
      </c>
      <c r="F258" s="2" t="s">
        <v>1447</v>
      </c>
      <c r="G258" s="6">
        <v>43064</v>
      </c>
      <c r="H258" s="43">
        <v>0.66666666666666663</v>
      </c>
      <c r="I258" s="2">
        <v>-20.819400000000002</v>
      </c>
      <c r="J258" s="2">
        <v>12.450799999999999</v>
      </c>
      <c r="K258" s="37">
        <v>0.66666666666666663</v>
      </c>
      <c r="L258" s="37">
        <v>0.67222222222222217</v>
      </c>
      <c r="M258" s="37">
        <v>0.6777777777777777</v>
      </c>
      <c r="N258" s="6">
        <v>43064</v>
      </c>
      <c r="O258" s="43">
        <v>0.8125</v>
      </c>
      <c r="P258" s="28">
        <f t="shared" si="9"/>
        <v>0.14583333333333337</v>
      </c>
      <c r="Q258" s="6">
        <v>43064</v>
      </c>
      <c r="R258" s="28">
        <v>0.83333333333333337</v>
      </c>
      <c r="S258" s="2">
        <v>-20.917200000000001</v>
      </c>
      <c r="T258" s="2">
        <v>12.618600000000001</v>
      </c>
      <c r="U258" s="2">
        <v>353</v>
      </c>
      <c r="V258" s="2">
        <v>16.899999999999999</v>
      </c>
      <c r="W258" s="2" t="s">
        <v>964</v>
      </c>
      <c r="X258" s="2">
        <v>8</v>
      </c>
      <c r="Y258" s="2">
        <v>4</v>
      </c>
      <c r="Z258" s="2">
        <v>110</v>
      </c>
      <c r="AA258" s="2">
        <v>4</v>
      </c>
      <c r="AB258" s="2">
        <v>110</v>
      </c>
      <c r="AD258" s="2" t="s">
        <v>966</v>
      </c>
      <c r="AE258" s="40" t="s">
        <v>1730</v>
      </c>
      <c r="AF258" s="2" t="s">
        <v>966</v>
      </c>
      <c r="AG258" s="2" t="s">
        <v>1223</v>
      </c>
    </row>
    <row r="259" spans="1:33" x14ac:dyDescent="0.25">
      <c r="A259" s="3">
        <v>271</v>
      </c>
      <c r="B259" s="2" t="s">
        <v>1381</v>
      </c>
      <c r="C259" s="2">
        <v>28</v>
      </c>
      <c r="D259" s="2" t="str">
        <f t="shared" si="8"/>
        <v>IKAV12_28</v>
      </c>
      <c r="E259" s="2">
        <v>28</v>
      </c>
      <c r="F259" s="2" t="s">
        <v>1447</v>
      </c>
      <c r="G259" s="6">
        <v>43064</v>
      </c>
      <c r="H259" s="43">
        <v>0.86111111111111116</v>
      </c>
      <c r="I259" s="2">
        <v>-20.950199999999999</v>
      </c>
      <c r="J259" s="2">
        <v>12.567500000000001</v>
      </c>
      <c r="K259" s="37">
        <v>0.86111111111111116</v>
      </c>
      <c r="L259" s="37">
        <v>0.8666666666666667</v>
      </c>
      <c r="M259" s="37">
        <v>0.87222222222222223</v>
      </c>
      <c r="N259" s="6">
        <v>43064</v>
      </c>
      <c r="O259" s="43">
        <v>0</v>
      </c>
      <c r="P259" s="28">
        <f t="shared" si="9"/>
        <v>-0.86111111111111116</v>
      </c>
      <c r="Q259" s="6">
        <v>43064</v>
      </c>
      <c r="R259" s="28">
        <v>2.0833333333333332E-2</v>
      </c>
      <c r="S259" s="2">
        <v>-20.8186</v>
      </c>
      <c r="T259" s="2">
        <v>12.4175</v>
      </c>
      <c r="U259" s="2">
        <v>372</v>
      </c>
      <c r="V259" s="2">
        <v>16.899999999999999</v>
      </c>
      <c r="W259" s="2" t="s">
        <v>964</v>
      </c>
      <c r="X259" s="2">
        <v>8</v>
      </c>
      <c r="Y259" s="2">
        <v>4</v>
      </c>
      <c r="Z259" s="2">
        <v>110</v>
      </c>
      <c r="AA259" s="2">
        <v>4</v>
      </c>
      <c r="AB259" s="2">
        <v>110</v>
      </c>
      <c r="AD259" s="2" t="s">
        <v>966</v>
      </c>
      <c r="AE259" s="40" t="s">
        <v>968</v>
      </c>
      <c r="AF259" s="2" t="s">
        <v>966</v>
      </c>
      <c r="AG259" s="2" t="s">
        <v>1223</v>
      </c>
    </row>
    <row r="260" spans="1:33" x14ac:dyDescent="0.25">
      <c r="A260" s="3">
        <v>272</v>
      </c>
      <c r="B260" s="2" t="s">
        <v>1381</v>
      </c>
      <c r="C260" s="2">
        <v>29</v>
      </c>
      <c r="D260" s="2" t="str">
        <f t="shared" si="8"/>
        <v>IKAV12_29</v>
      </c>
      <c r="E260" s="2">
        <v>29</v>
      </c>
      <c r="F260" s="2" t="s">
        <v>1447</v>
      </c>
      <c r="G260" s="6">
        <v>43065</v>
      </c>
      <c r="H260" s="43">
        <v>5.2083333333333336E-2</v>
      </c>
      <c r="I260" s="2">
        <v>-20.8186</v>
      </c>
      <c r="J260" s="2">
        <v>12.368600000000001</v>
      </c>
      <c r="K260" s="37">
        <v>5.2083333333333336E-2</v>
      </c>
      <c r="L260" s="37">
        <v>5.7638888888888885E-2</v>
      </c>
      <c r="M260" s="37">
        <v>6.3194444444444442E-2</v>
      </c>
      <c r="N260" s="6">
        <v>43065</v>
      </c>
      <c r="O260" s="43">
        <v>0.28819444444444448</v>
      </c>
      <c r="P260" s="28">
        <f t="shared" si="9"/>
        <v>0.23611111111111113</v>
      </c>
      <c r="Q260" s="6">
        <v>43065</v>
      </c>
      <c r="R260" s="28">
        <v>0.30902777777777779</v>
      </c>
      <c r="S260" s="2">
        <v>-21.083600000000001</v>
      </c>
      <c r="T260" s="2">
        <v>12.5358</v>
      </c>
      <c r="U260" s="2">
        <v>420</v>
      </c>
      <c r="V260" s="2">
        <v>17</v>
      </c>
      <c r="W260" s="2" t="s">
        <v>964</v>
      </c>
      <c r="X260" s="2">
        <v>8</v>
      </c>
      <c r="Y260" s="2">
        <v>4</v>
      </c>
      <c r="Z260" s="2">
        <v>110</v>
      </c>
      <c r="AA260" s="2">
        <v>4</v>
      </c>
      <c r="AB260" s="2">
        <v>110</v>
      </c>
      <c r="AD260" s="2" t="s">
        <v>966</v>
      </c>
      <c r="AE260" s="40" t="s">
        <v>968</v>
      </c>
      <c r="AF260" s="2" t="s">
        <v>966</v>
      </c>
      <c r="AG260" s="2" t="s">
        <v>1364</v>
      </c>
    </row>
    <row r="261" spans="1:33" x14ac:dyDescent="0.25">
      <c r="A261" s="3">
        <v>273</v>
      </c>
      <c r="B261" s="2" t="s">
        <v>1381</v>
      </c>
      <c r="C261" s="2">
        <v>30</v>
      </c>
      <c r="D261" s="2" t="str">
        <f t="shared" si="8"/>
        <v>IKAV12_30</v>
      </c>
      <c r="E261" s="2">
        <v>30</v>
      </c>
      <c r="F261" s="2" t="s">
        <v>1447</v>
      </c>
      <c r="G261" s="6">
        <v>43065</v>
      </c>
      <c r="H261" s="43">
        <v>0.34027777777777773</v>
      </c>
      <c r="I261" s="2">
        <v>-21.1008</v>
      </c>
      <c r="J261" s="2">
        <v>12.517200000000001</v>
      </c>
      <c r="K261" s="37">
        <v>0.34027777777777773</v>
      </c>
      <c r="L261" s="37">
        <v>0.34583333333333338</v>
      </c>
      <c r="M261" s="37">
        <v>0.35138888888888892</v>
      </c>
      <c r="N261" s="6">
        <v>43065</v>
      </c>
      <c r="O261" s="43">
        <v>0.4236111111111111</v>
      </c>
      <c r="P261" s="28">
        <f t="shared" si="9"/>
        <v>8.333333333333337E-2</v>
      </c>
      <c r="Q261" s="6">
        <v>43065</v>
      </c>
      <c r="R261" s="28">
        <v>0.44444444444444442</v>
      </c>
      <c r="S261" s="2">
        <v>-20.984400000000001</v>
      </c>
      <c r="T261" s="2">
        <v>12.468</v>
      </c>
      <c r="U261" s="2">
        <v>447</v>
      </c>
      <c r="V261" s="2">
        <v>17</v>
      </c>
      <c r="W261" s="2" t="s">
        <v>964</v>
      </c>
      <c r="X261" s="2">
        <v>8</v>
      </c>
      <c r="Y261" s="2">
        <v>4</v>
      </c>
      <c r="Z261" s="2">
        <v>110</v>
      </c>
      <c r="AA261" s="2">
        <v>4</v>
      </c>
      <c r="AB261" s="2">
        <v>110</v>
      </c>
      <c r="AD261" s="2" t="s">
        <v>966</v>
      </c>
      <c r="AE261" s="40" t="s">
        <v>968</v>
      </c>
      <c r="AF261" s="2" t="s">
        <v>966</v>
      </c>
      <c r="AG261" s="2" t="s">
        <v>1364</v>
      </c>
    </row>
    <row r="262" spans="1:33" x14ac:dyDescent="0.25">
      <c r="A262" s="3">
        <v>274</v>
      </c>
      <c r="B262" s="2" t="s">
        <v>1381</v>
      </c>
      <c r="C262" s="2">
        <v>31</v>
      </c>
      <c r="D262" s="2" t="str">
        <f t="shared" si="8"/>
        <v>IKAV12_31</v>
      </c>
      <c r="E262" s="2">
        <v>31</v>
      </c>
      <c r="F262" s="2" t="s">
        <v>1447</v>
      </c>
      <c r="G262" s="6">
        <v>43065</v>
      </c>
      <c r="H262" s="43">
        <v>0.49652777777777773</v>
      </c>
      <c r="I262" s="2">
        <v>-20.917999999999999</v>
      </c>
      <c r="J262" s="2">
        <v>12.6191</v>
      </c>
      <c r="K262" s="37">
        <v>0.49652777777777773</v>
      </c>
      <c r="L262" s="37">
        <v>0.50208333333333333</v>
      </c>
      <c r="M262" s="37">
        <v>0.50763888888888886</v>
      </c>
      <c r="N262" s="6">
        <v>43065</v>
      </c>
      <c r="O262" s="43">
        <v>0.69444444444444453</v>
      </c>
      <c r="P262" s="28">
        <f t="shared" si="9"/>
        <v>0.1979166666666668</v>
      </c>
      <c r="Q262" s="6">
        <v>43065</v>
      </c>
      <c r="R262" s="28">
        <v>0.71527777777777779</v>
      </c>
      <c r="S262" s="2">
        <v>-21.152200000000001</v>
      </c>
      <c r="T262" s="2">
        <v>12.75</v>
      </c>
      <c r="U262" s="2">
        <v>355</v>
      </c>
      <c r="V262" s="2">
        <v>17</v>
      </c>
      <c r="W262" s="2" t="s">
        <v>964</v>
      </c>
      <c r="X262" s="2">
        <v>8</v>
      </c>
      <c r="Y262" s="2">
        <v>4</v>
      </c>
      <c r="Z262" s="2">
        <v>110</v>
      </c>
      <c r="AA262" s="2">
        <v>4</v>
      </c>
      <c r="AB262" s="2">
        <v>110</v>
      </c>
      <c r="AD262" s="2" t="s">
        <v>966</v>
      </c>
      <c r="AE262" s="40" t="s">
        <v>968</v>
      </c>
      <c r="AF262" s="2" t="s">
        <v>966</v>
      </c>
    </row>
    <row r="263" spans="1:33" x14ac:dyDescent="0.25">
      <c r="A263" s="3">
        <v>275</v>
      </c>
      <c r="B263" s="2" t="s">
        <v>1381</v>
      </c>
      <c r="C263" s="2">
        <v>32</v>
      </c>
      <c r="D263" s="2" t="str">
        <f t="shared" si="8"/>
        <v>IKAV12_32</v>
      </c>
      <c r="E263" s="2">
        <v>32</v>
      </c>
      <c r="F263" s="2" t="s">
        <v>1447</v>
      </c>
      <c r="G263" s="6">
        <v>43065</v>
      </c>
      <c r="H263" s="43">
        <v>0.72986111111111107</v>
      </c>
      <c r="I263" s="2">
        <v>-21.250800000000002</v>
      </c>
      <c r="J263" s="2">
        <v>12.75</v>
      </c>
      <c r="K263" s="37">
        <v>0.72986111111111107</v>
      </c>
      <c r="L263" s="37">
        <v>0.7368055555555556</v>
      </c>
      <c r="M263" s="37">
        <v>0.74375000000000002</v>
      </c>
      <c r="N263" s="6">
        <v>43065</v>
      </c>
      <c r="O263" s="43">
        <v>0.97569444444444453</v>
      </c>
      <c r="P263" s="28">
        <f t="shared" si="9"/>
        <v>0.24583333333333346</v>
      </c>
      <c r="Q263" s="6">
        <v>43065</v>
      </c>
      <c r="R263" s="28">
        <v>0.99652777777777779</v>
      </c>
      <c r="S263" s="2">
        <v>21.5838</v>
      </c>
      <c r="T263" s="2">
        <v>12.750500000000001</v>
      </c>
      <c r="U263" s="2">
        <v>338</v>
      </c>
      <c r="V263" s="2">
        <v>17</v>
      </c>
      <c r="W263" s="2" t="s">
        <v>964</v>
      </c>
      <c r="X263" s="2">
        <v>8</v>
      </c>
      <c r="Y263" s="2">
        <v>4</v>
      </c>
      <c r="Z263" s="2">
        <v>110</v>
      </c>
      <c r="AA263" s="2">
        <v>4</v>
      </c>
      <c r="AB263" s="2">
        <v>110</v>
      </c>
      <c r="AD263" s="2" t="s">
        <v>966</v>
      </c>
      <c r="AE263" s="40"/>
      <c r="AF263" s="2" t="s">
        <v>966</v>
      </c>
      <c r="AG263" s="2" t="s">
        <v>1223</v>
      </c>
    </row>
    <row r="264" spans="1:33" x14ac:dyDescent="0.25">
      <c r="A264" s="3">
        <v>276</v>
      </c>
      <c r="B264" s="2" t="s">
        <v>1382</v>
      </c>
      <c r="C264" s="2">
        <v>1</v>
      </c>
      <c r="D264" s="2" t="str">
        <f t="shared" si="8"/>
        <v>IKAV13_1</v>
      </c>
      <c r="E264" s="2">
        <v>1</v>
      </c>
      <c r="F264" s="2" t="s">
        <v>1404</v>
      </c>
      <c r="G264" s="6">
        <v>43133</v>
      </c>
      <c r="H264" s="43">
        <v>0.3527777777777778</v>
      </c>
      <c r="I264" s="2">
        <v>-20.488888899999999</v>
      </c>
      <c r="J264" s="2">
        <v>12.134444444</v>
      </c>
      <c r="K264" s="37">
        <v>0.3527777777777778</v>
      </c>
      <c r="L264" s="37">
        <v>0.35694444444444445</v>
      </c>
      <c r="M264" s="37">
        <v>0.36527777777777781</v>
      </c>
      <c r="N264" s="6">
        <v>43133</v>
      </c>
      <c r="O264" s="43">
        <v>0.55833333333333335</v>
      </c>
      <c r="P264" s="28">
        <f t="shared" si="9"/>
        <v>0.20555555555555555</v>
      </c>
      <c r="Q264" s="6">
        <v>43133</v>
      </c>
      <c r="R264" s="28">
        <v>0.57777777777777783</v>
      </c>
      <c r="S264" s="2">
        <v>-20.18527778</v>
      </c>
      <c r="T264" s="2">
        <v>12.06666667</v>
      </c>
      <c r="U264" s="2">
        <v>323</v>
      </c>
      <c r="V264" s="2">
        <v>17</v>
      </c>
      <c r="W264" s="2" t="s">
        <v>964</v>
      </c>
      <c r="X264" s="2">
        <v>8</v>
      </c>
      <c r="Y264" s="2">
        <v>4</v>
      </c>
      <c r="Z264" s="2">
        <v>190</v>
      </c>
      <c r="AA264" s="2">
        <v>4</v>
      </c>
      <c r="AB264" s="2">
        <v>190</v>
      </c>
      <c r="AD264" s="2" t="s">
        <v>966</v>
      </c>
      <c r="AE264" s="40" t="s">
        <v>1730</v>
      </c>
      <c r="AF264" s="2" t="s">
        <v>966</v>
      </c>
    </row>
    <row r="265" spans="1:33" x14ac:dyDescent="0.25">
      <c r="A265" s="3">
        <v>277</v>
      </c>
      <c r="B265" s="2" t="s">
        <v>1382</v>
      </c>
      <c r="C265" s="2">
        <v>2</v>
      </c>
      <c r="D265" s="2" t="str">
        <f t="shared" si="8"/>
        <v>IKAV13_2</v>
      </c>
      <c r="E265" s="2">
        <v>2</v>
      </c>
      <c r="F265" s="2" t="s">
        <v>1404</v>
      </c>
      <c r="G265" s="6">
        <v>43133</v>
      </c>
      <c r="H265" s="43">
        <v>0.59375</v>
      </c>
      <c r="I265" s="2">
        <v>-19.968888889999999</v>
      </c>
      <c r="J265" s="2">
        <v>12.019166670000001</v>
      </c>
      <c r="K265" s="37">
        <v>0.59375</v>
      </c>
      <c r="L265" s="37">
        <v>0.59722222222222221</v>
      </c>
      <c r="M265" s="37">
        <v>0.6118055555555556</v>
      </c>
      <c r="N265" s="6">
        <v>43133</v>
      </c>
      <c r="O265" s="43">
        <v>0.73958333333333337</v>
      </c>
      <c r="P265" s="28">
        <f t="shared" si="9"/>
        <v>0.14583333333333337</v>
      </c>
      <c r="Q265" s="6">
        <v>43133</v>
      </c>
      <c r="R265" s="28">
        <v>0.76388888888888884</v>
      </c>
      <c r="S265" s="2">
        <v>-20.167222219999999</v>
      </c>
      <c r="T265" s="2">
        <v>12.051111110000001</v>
      </c>
      <c r="U265" s="2">
        <v>323</v>
      </c>
      <c r="V265" s="2">
        <v>17</v>
      </c>
      <c r="W265" s="2" t="s">
        <v>964</v>
      </c>
      <c r="X265" s="2">
        <v>8</v>
      </c>
      <c r="Y265" s="2">
        <v>4</v>
      </c>
      <c r="Z265" s="2">
        <v>190</v>
      </c>
      <c r="AA265" s="2">
        <v>4</v>
      </c>
      <c r="AB265" s="2">
        <v>190</v>
      </c>
      <c r="AD265" s="2" t="s">
        <v>966</v>
      </c>
      <c r="AE265" s="40" t="s">
        <v>1730</v>
      </c>
      <c r="AF265" s="2" t="s">
        <v>966</v>
      </c>
      <c r="AG265" s="2" t="s">
        <v>1368</v>
      </c>
    </row>
    <row r="266" spans="1:33" x14ac:dyDescent="0.25">
      <c r="A266" s="3">
        <v>278</v>
      </c>
      <c r="B266" s="2" t="s">
        <v>1382</v>
      </c>
      <c r="C266" s="2">
        <v>3</v>
      </c>
      <c r="D266" s="2" t="str">
        <f t="shared" si="8"/>
        <v>IKAV13_3</v>
      </c>
      <c r="E266" s="2">
        <v>3</v>
      </c>
      <c r="F266" s="2" t="s">
        <v>1404</v>
      </c>
      <c r="G266" s="6">
        <v>43134</v>
      </c>
      <c r="H266" s="43">
        <v>0.28541666666666665</v>
      </c>
      <c r="I266" s="2">
        <v>-20.418888890000002</v>
      </c>
      <c r="J266" s="2">
        <v>12.051111110000001</v>
      </c>
      <c r="K266" s="37">
        <v>0.28541666666666665</v>
      </c>
      <c r="L266" s="37">
        <v>0.29097222222222224</v>
      </c>
      <c r="M266" s="37">
        <v>0.29236111111111113</v>
      </c>
      <c r="N266" s="6">
        <v>43134</v>
      </c>
      <c r="O266" s="43">
        <v>0.5083333333333333</v>
      </c>
      <c r="P266" s="28">
        <f t="shared" si="9"/>
        <v>0.22291666666666665</v>
      </c>
      <c r="Q266" s="6">
        <v>43134</v>
      </c>
      <c r="R266" s="28">
        <v>0.53055555555555556</v>
      </c>
      <c r="S266" s="2">
        <v>-21.085555555999999</v>
      </c>
      <c r="T266" s="2">
        <v>12.53333333</v>
      </c>
      <c r="U266" s="2">
        <v>433</v>
      </c>
      <c r="V266" s="2">
        <v>17</v>
      </c>
      <c r="W266" s="2" t="s">
        <v>964</v>
      </c>
      <c r="X266" s="2">
        <v>8</v>
      </c>
      <c r="Y266" s="2">
        <v>4</v>
      </c>
      <c r="Z266" s="2">
        <v>110</v>
      </c>
      <c r="AA266" s="2">
        <v>4</v>
      </c>
      <c r="AB266" s="2">
        <v>110</v>
      </c>
      <c r="AD266" s="2" t="s">
        <v>966</v>
      </c>
      <c r="AE266" s="40" t="s">
        <v>1730</v>
      </c>
      <c r="AF266" s="2" t="s">
        <v>966</v>
      </c>
      <c r="AG266" s="2" t="s">
        <v>1366</v>
      </c>
    </row>
    <row r="267" spans="1:33" x14ac:dyDescent="0.25">
      <c r="A267" s="3">
        <v>279</v>
      </c>
      <c r="B267" s="2" t="s">
        <v>1382</v>
      </c>
      <c r="C267" s="2">
        <v>4</v>
      </c>
      <c r="D267" s="2" t="str">
        <f t="shared" si="8"/>
        <v>IKAV13_4</v>
      </c>
      <c r="E267" s="2">
        <v>4</v>
      </c>
      <c r="F267" s="2" t="s">
        <v>1404</v>
      </c>
      <c r="G267" s="6">
        <v>43135</v>
      </c>
      <c r="H267" s="43">
        <v>0.33819444444444446</v>
      </c>
      <c r="I267" s="2">
        <v>-18.502500000000001</v>
      </c>
      <c r="J267" s="2">
        <v>12.501944440000001</v>
      </c>
      <c r="K267" s="37">
        <v>0.33819444444444446</v>
      </c>
      <c r="L267" s="37">
        <v>0.34375</v>
      </c>
      <c r="M267" s="37">
        <v>0.34930555555555554</v>
      </c>
      <c r="N267" s="6">
        <v>43135</v>
      </c>
      <c r="O267" s="43">
        <v>0.43333333333333335</v>
      </c>
      <c r="P267" s="28">
        <f t="shared" si="9"/>
        <v>9.5138888888888884E-2</v>
      </c>
      <c r="Q267" s="6">
        <v>43135</v>
      </c>
      <c r="R267" s="28">
        <v>0.45</v>
      </c>
      <c r="S267" s="2">
        <v>-18.400555560000001</v>
      </c>
      <c r="T267" s="2">
        <v>11.46916667</v>
      </c>
      <c r="U267" s="2">
        <v>243</v>
      </c>
      <c r="V267" s="2">
        <v>17</v>
      </c>
      <c r="W267" s="2" t="s">
        <v>964</v>
      </c>
      <c r="X267" s="2">
        <v>8</v>
      </c>
      <c r="Y267" s="2">
        <v>4</v>
      </c>
      <c r="Z267" s="2">
        <v>160</v>
      </c>
      <c r="AA267" s="2">
        <v>4</v>
      </c>
      <c r="AB267" s="2">
        <v>160</v>
      </c>
      <c r="AD267" s="2" t="s">
        <v>966</v>
      </c>
      <c r="AE267" s="40" t="s">
        <v>1730</v>
      </c>
      <c r="AF267" s="2" t="s">
        <v>966</v>
      </c>
      <c r="AG267" s="2" t="s">
        <v>1366</v>
      </c>
    </row>
    <row r="268" spans="1:33" x14ac:dyDescent="0.25">
      <c r="A268" s="3">
        <v>280</v>
      </c>
      <c r="B268" s="2" t="s">
        <v>1382</v>
      </c>
      <c r="C268" s="2">
        <v>5</v>
      </c>
      <c r="D268" s="2" t="str">
        <f>CONCATENATE(B268,"_",C268)</f>
        <v>IKAV13_5</v>
      </c>
      <c r="E268" s="2">
        <v>5</v>
      </c>
      <c r="F268" s="2" t="s">
        <v>1404</v>
      </c>
      <c r="G268" s="6">
        <v>43135</v>
      </c>
      <c r="H268" s="43">
        <v>0.53819444444444442</v>
      </c>
      <c r="I268" s="2">
        <v>-18.008333329999999</v>
      </c>
      <c r="J268" s="2">
        <v>11.484999999999999</v>
      </c>
      <c r="K268" s="37">
        <v>0.53819444444444442</v>
      </c>
      <c r="L268" s="37">
        <v>0.5395833333333333</v>
      </c>
      <c r="M268" s="37">
        <v>0.54861111111111105</v>
      </c>
      <c r="N268" s="6">
        <v>43135</v>
      </c>
      <c r="O268" s="43">
        <v>0.64930555555555558</v>
      </c>
      <c r="P268" s="28">
        <f t="shared" si="9"/>
        <v>0.11111111111111116</v>
      </c>
      <c r="Q268" s="6">
        <v>43135</v>
      </c>
      <c r="R268" s="28">
        <v>0.66666666666666663</v>
      </c>
      <c r="S268" s="2">
        <v>-17.900555560000001</v>
      </c>
      <c r="T268" s="2">
        <v>11.46916667</v>
      </c>
      <c r="U268" s="2">
        <v>238</v>
      </c>
      <c r="V268" s="2">
        <v>17</v>
      </c>
      <c r="W268" s="2" t="s">
        <v>964</v>
      </c>
      <c r="X268" s="2">
        <v>8</v>
      </c>
      <c r="Y268" s="2">
        <v>4</v>
      </c>
      <c r="Z268" s="2">
        <v>160</v>
      </c>
      <c r="AA268" s="2">
        <v>4</v>
      </c>
      <c r="AB268" s="2">
        <v>160</v>
      </c>
      <c r="AD268" s="2" t="s">
        <v>966</v>
      </c>
      <c r="AE268" s="40" t="s">
        <v>1730</v>
      </c>
      <c r="AF268" s="2" t="s">
        <v>966</v>
      </c>
    </row>
    <row r="269" spans="1:33" x14ac:dyDescent="0.25">
      <c r="A269" s="3">
        <v>281</v>
      </c>
      <c r="B269" s="2" t="s">
        <v>1382</v>
      </c>
      <c r="C269" s="2">
        <v>6</v>
      </c>
      <c r="D269" s="2" t="str">
        <f t="shared" si="8"/>
        <v>IKAV13_6</v>
      </c>
      <c r="E269" s="2">
        <v>6</v>
      </c>
      <c r="F269" s="2" t="s">
        <v>1404</v>
      </c>
      <c r="G269" s="6">
        <v>43135</v>
      </c>
      <c r="H269" s="43">
        <v>0.67361111111111116</v>
      </c>
      <c r="I269" s="2">
        <v>-17.852499999999999</v>
      </c>
      <c r="J269" s="2">
        <v>11.43444444</v>
      </c>
      <c r="K269" s="37">
        <v>0.67361111111111116</v>
      </c>
      <c r="L269" s="37">
        <v>0.6777777777777777</v>
      </c>
      <c r="M269" s="37">
        <v>0.68333333333333324</v>
      </c>
      <c r="N269" s="6">
        <v>43135</v>
      </c>
      <c r="O269" s="43">
        <v>0.8222222222222223</v>
      </c>
      <c r="P269" s="28">
        <f t="shared" si="9"/>
        <v>0.14861111111111114</v>
      </c>
      <c r="Q269" s="6">
        <v>43135</v>
      </c>
      <c r="R269" s="28">
        <v>0.83888888888888891</v>
      </c>
      <c r="S269" s="2">
        <v>-17.68444444</v>
      </c>
      <c r="T269" s="2">
        <v>11.38361111</v>
      </c>
      <c r="U269" s="2">
        <v>238</v>
      </c>
      <c r="V269" s="2">
        <v>17</v>
      </c>
      <c r="W269" s="2" t="s">
        <v>964</v>
      </c>
      <c r="X269" s="2">
        <v>8</v>
      </c>
      <c r="Y269" s="2">
        <v>4</v>
      </c>
      <c r="Z269" s="2">
        <v>160</v>
      </c>
      <c r="AA269" s="2">
        <v>4</v>
      </c>
      <c r="AB269" s="2">
        <v>160</v>
      </c>
      <c r="AD269" s="2" t="s">
        <v>966</v>
      </c>
      <c r="AE269" s="40" t="s">
        <v>1730</v>
      </c>
      <c r="AF269" s="2" t="s">
        <v>966</v>
      </c>
      <c r="AG269" s="2" t="s">
        <v>1370</v>
      </c>
    </row>
    <row r="270" spans="1:33" x14ac:dyDescent="0.25">
      <c r="A270" s="3">
        <v>282</v>
      </c>
      <c r="B270" s="2" t="s">
        <v>1382</v>
      </c>
      <c r="C270" s="2">
        <v>7</v>
      </c>
      <c r="D270" s="2" t="str">
        <f t="shared" ref="D270:D277" si="10">CONCATENATE(B270,"_",C270)</f>
        <v>IKAV13_7</v>
      </c>
      <c r="E270" s="2">
        <v>7</v>
      </c>
      <c r="F270" s="2" t="s">
        <v>1404</v>
      </c>
      <c r="G270" s="6">
        <v>43136</v>
      </c>
      <c r="H270" s="43">
        <v>0.33888888888888885</v>
      </c>
      <c r="I270" s="2">
        <v>-17.534444440000001</v>
      </c>
      <c r="J270" s="2">
        <v>11.333888890000001</v>
      </c>
      <c r="K270" s="37">
        <v>0.33888888888888885</v>
      </c>
      <c r="L270" s="37">
        <v>0.34375</v>
      </c>
      <c r="M270" s="37">
        <v>0.35069444444444442</v>
      </c>
      <c r="N270" s="6">
        <v>43136</v>
      </c>
      <c r="O270" s="43">
        <v>0.28541666666666665</v>
      </c>
      <c r="P270" s="28">
        <f t="shared" si="9"/>
        <v>-5.3472222222222199E-2</v>
      </c>
      <c r="Q270" s="6">
        <v>43136</v>
      </c>
      <c r="R270" s="28">
        <v>0.31180555555555556</v>
      </c>
      <c r="S270" s="2">
        <v>-17.267222220000001</v>
      </c>
      <c r="T270" s="2">
        <v>11.284722220000001</v>
      </c>
      <c r="U270" s="2">
        <v>404</v>
      </c>
      <c r="V270" s="2">
        <v>17</v>
      </c>
      <c r="W270" s="2" t="s">
        <v>964</v>
      </c>
      <c r="X270" s="2">
        <v>8</v>
      </c>
      <c r="Y270" s="2">
        <v>4</v>
      </c>
      <c r="Z270" s="2">
        <v>160</v>
      </c>
      <c r="AA270" s="2">
        <v>4</v>
      </c>
      <c r="AB270" s="2">
        <v>160</v>
      </c>
      <c r="AD270" s="2" t="s">
        <v>966</v>
      </c>
      <c r="AE270" s="40" t="s">
        <v>1730</v>
      </c>
      <c r="AF270" s="2" t="s">
        <v>966</v>
      </c>
    </row>
    <row r="271" spans="1:33" x14ac:dyDescent="0.25">
      <c r="A271" s="3">
        <v>283</v>
      </c>
      <c r="B271" s="2" t="s">
        <v>1382</v>
      </c>
      <c r="C271" s="2">
        <v>8</v>
      </c>
      <c r="D271" s="2" t="str">
        <f t="shared" si="10"/>
        <v>IKAV13_8</v>
      </c>
      <c r="E271" s="2">
        <v>8</v>
      </c>
      <c r="F271" s="2" t="s">
        <v>1404</v>
      </c>
      <c r="G271" s="6">
        <v>43136</v>
      </c>
      <c r="H271" s="43">
        <v>0.46249999999999997</v>
      </c>
      <c r="I271" s="2">
        <v>-17.268333330000001</v>
      </c>
      <c r="J271" s="2">
        <v>11.36805556</v>
      </c>
      <c r="K271" s="37">
        <v>0.46249999999999997</v>
      </c>
      <c r="L271" s="37">
        <v>0.46736111111111112</v>
      </c>
      <c r="M271" s="37">
        <v>0.47430555555555554</v>
      </c>
      <c r="N271" s="6">
        <v>43136</v>
      </c>
      <c r="O271" s="43">
        <v>0.55902777777777779</v>
      </c>
      <c r="P271" s="28">
        <f t="shared" si="9"/>
        <v>9.6527777777777823E-2</v>
      </c>
      <c r="Q271" s="6">
        <v>43136</v>
      </c>
      <c r="R271" s="28">
        <v>0.55902777777777779</v>
      </c>
      <c r="S271" s="2">
        <v>-17.434722220000001</v>
      </c>
      <c r="T271" s="2">
        <v>11.352499999999999</v>
      </c>
      <c r="U271" s="2">
        <v>276</v>
      </c>
      <c r="V271" s="2">
        <v>17</v>
      </c>
      <c r="W271" s="2" t="s">
        <v>964</v>
      </c>
      <c r="X271" s="2">
        <v>8</v>
      </c>
      <c r="Y271" s="2">
        <v>4</v>
      </c>
      <c r="Z271" s="2">
        <v>160</v>
      </c>
      <c r="AA271" s="2">
        <v>4</v>
      </c>
      <c r="AB271" s="2">
        <v>160</v>
      </c>
      <c r="AD271" s="2" t="s">
        <v>966</v>
      </c>
      <c r="AE271" s="40" t="s">
        <v>1730</v>
      </c>
      <c r="AF271" s="2" t="s">
        <v>966</v>
      </c>
    </row>
    <row r="272" spans="1:33" x14ac:dyDescent="0.25">
      <c r="A272" s="3">
        <v>284</v>
      </c>
      <c r="B272" s="2" t="s">
        <v>1382</v>
      </c>
      <c r="C272" s="2">
        <v>9</v>
      </c>
      <c r="D272" s="2" t="str">
        <f t="shared" si="10"/>
        <v>IKAV13_9</v>
      </c>
      <c r="E272" s="2">
        <v>9</v>
      </c>
      <c r="F272" s="2" t="s">
        <v>1404</v>
      </c>
      <c r="G272" s="6">
        <v>43136</v>
      </c>
      <c r="H272" s="43">
        <v>0.51597222222222217</v>
      </c>
      <c r="I272" s="2">
        <v>-17.467500000000001</v>
      </c>
      <c r="J272" s="2">
        <v>11.38388889</v>
      </c>
      <c r="K272" s="37">
        <v>0.51597222222222217</v>
      </c>
      <c r="L272" s="37">
        <v>0.52222222222222225</v>
      </c>
      <c r="M272" s="37">
        <v>0.52777777777777779</v>
      </c>
      <c r="N272" s="6">
        <v>43136</v>
      </c>
      <c r="O272" s="43">
        <v>0.57222222222222219</v>
      </c>
      <c r="P272" s="28">
        <f t="shared" si="9"/>
        <v>5.6250000000000022E-2</v>
      </c>
      <c r="Q272" s="6">
        <v>43136</v>
      </c>
      <c r="R272" s="28">
        <v>0.58680555555555558</v>
      </c>
      <c r="S272" s="2">
        <v>-17.399999999999999</v>
      </c>
      <c r="T272" s="2">
        <v>11.36916667</v>
      </c>
      <c r="U272" s="2">
        <v>276</v>
      </c>
      <c r="V272" s="2">
        <v>17</v>
      </c>
      <c r="W272" s="2" t="s">
        <v>964</v>
      </c>
      <c r="X272" s="2">
        <v>8</v>
      </c>
      <c r="Y272" s="2">
        <v>4</v>
      </c>
      <c r="Z272" s="2">
        <v>160</v>
      </c>
      <c r="AA272" s="2">
        <v>4</v>
      </c>
      <c r="AB272" s="2">
        <v>160</v>
      </c>
      <c r="AD272" s="2" t="s">
        <v>966</v>
      </c>
      <c r="AE272" s="40" t="s">
        <v>1730</v>
      </c>
      <c r="AF272" s="2" t="s">
        <v>966</v>
      </c>
    </row>
    <row r="273" spans="1:33" x14ac:dyDescent="0.25">
      <c r="A273" s="3">
        <v>285</v>
      </c>
      <c r="B273" s="2" t="s">
        <v>1382</v>
      </c>
      <c r="C273" s="2">
        <v>10</v>
      </c>
      <c r="D273" s="2" t="str">
        <f t="shared" si="10"/>
        <v>IKAV13_10</v>
      </c>
      <c r="E273" s="2">
        <v>10</v>
      </c>
      <c r="F273" s="2" t="s">
        <v>1404</v>
      </c>
      <c r="G273" s="6">
        <v>43136</v>
      </c>
      <c r="H273" s="43">
        <v>0.58819444444444446</v>
      </c>
      <c r="I273" s="2">
        <v>-17.400555560000001</v>
      </c>
      <c r="J273" s="2">
        <v>11.419166669999999</v>
      </c>
      <c r="K273" s="37">
        <v>0.58819444444444446</v>
      </c>
      <c r="L273" s="37">
        <v>0.59236111111111112</v>
      </c>
      <c r="M273" s="37">
        <v>0.60347222222222219</v>
      </c>
      <c r="N273" s="6">
        <v>43136</v>
      </c>
      <c r="O273" s="43">
        <v>0.66666666666666663</v>
      </c>
      <c r="P273" s="28">
        <f t="shared" si="9"/>
        <v>7.8472222222222165E-2</v>
      </c>
      <c r="Q273" s="6">
        <v>43136</v>
      </c>
      <c r="R273" s="28">
        <v>0.68402777777777779</v>
      </c>
      <c r="S273" s="2">
        <v>17.434722220000001</v>
      </c>
      <c r="T273" s="2">
        <v>11.352499999999999</v>
      </c>
      <c r="U273" s="2">
        <v>250</v>
      </c>
      <c r="V273" s="2">
        <v>17</v>
      </c>
      <c r="W273" s="2" t="s">
        <v>964</v>
      </c>
      <c r="X273" s="2">
        <v>8</v>
      </c>
      <c r="Y273" s="2">
        <v>4</v>
      </c>
      <c r="Z273" s="2">
        <v>160</v>
      </c>
      <c r="AA273" s="2">
        <v>4</v>
      </c>
      <c r="AB273" s="2">
        <v>160</v>
      </c>
      <c r="AD273" s="2" t="s">
        <v>966</v>
      </c>
      <c r="AE273" s="40" t="s">
        <v>1730</v>
      </c>
      <c r="AF273" s="2" t="s">
        <v>966</v>
      </c>
    </row>
    <row r="274" spans="1:33" x14ac:dyDescent="0.25">
      <c r="A274" s="3">
        <v>286</v>
      </c>
      <c r="B274" s="2" t="s">
        <v>1382</v>
      </c>
      <c r="C274" s="2">
        <v>11</v>
      </c>
      <c r="D274" s="2" t="str">
        <f t="shared" si="10"/>
        <v>IKAV13_11</v>
      </c>
      <c r="E274" s="2">
        <v>11</v>
      </c>
      <c r="F274" s="2" t="s">
        <v>1404</v>
      </c>
      <c r="G274" s="6">
        <v>43137</v>
      </c>
      <c r="H274" s="43">
        <v>0.23124999999999998</v>
      </c>
      <c r="I274" s="2">
        <v>-17.4175</v>
      </c>
      <c r="J274" s="2">
        <v>11.31722222</v>
      </c>
      <c r="K274" s="37">
        <v>0.23124999999999998</v>
      </c>
      <c r="L274" s="37">
        <v>0.23819444444444446</v>
      </c>
      <c r="M274" s="37">
        <v>0.24444444444444446</v>
      </c>
      <c r="N274" s="6">
        <v>43137</v>
      </c>
      <c r="O274" s="43">
        <v>0.33611111111111108</v>
      </c>
      <c r="P274" s="28">
        <f t="shared" si="9"/>
        <v>0.1048611111111111</v>
      </c>
      <c r="Q274" s="6">
        <v>43137</v>
      </c>
      <c r="R274" s="28">
        <v>0.3840277777777778</v>
      </c>
      <c r="S274" s="2">
        <v>-17.533388890000001</v>
      </c>
      <c r="T274" s="2">
        <v>11.5222222</v>
      </c>
      <c r="U274" s="2">
        <v>414</v>
      </c>
      <c r="V274" s="2">
        <v>17</v>
      </c>
      <c r="W274" s="2" t="s">
        <v>964</v>
      </c>
      <c r="X274" s="2">
        <v>8</v>
      </c>
      <c r="Y274" s="2">
        <v>4</v>
      </c>
      <c r="Z274" s="2">
        <v>110</v>
      </c>
      <c r="AA274" s="2">
        <v>4</v>
      </c>
      <c r="AB274" s="2">
        <v>110</v>
      </c>
      <c r="AD274" s="2" t="s">
        <v>966</v>
      </c>
      <c r="AE274" s="40" t="s">
        <v>968</v>
      </c>
      <c r="AF274" s="2" t="s">
        <v>966</v>
      </c>
    </row>
    <row r="275" spans="1:33" x14ac:dyDescent="0.25">
      <c r="A275" s="3">
        <v>287</v>
      </c>
      <c r="B275" s="2" t="s">
        <v>1382</v>
      </c>
      <c r="C275" s="2">
        <v>12</v>
      </c>
      <c r="D275" s="2" t="str">
        <f t="shared" si="10"/>
        <v>IKAV13_12</v>
      </c>
      <c r="E275" s="2">
        <v>12</v>
      </c>
      <c r="F275" s="2" t="s">
        <v>1404</v>
      </c>
      <c r="G275" s="6">
        <v>43137</v>
      </c>
      <c r="H275" s="43">
        <v>0.40625</v>
      </c>
      <c r="I275" s="2">
        <v>-17.468611110000001</v>
      </c>
      <c r="J275" s="2">
        <v>11.383333329999999</v>
      </c>
      <c r="K275" s="37">
        <v>0.40625</v>
      </c>
      <c r="L275" s="37">
        <v>0.40972222222222227</v>
      </c>
      <c r="M275" s="37">
        <v>0.41875000000000001</v>
      </c>
      <c r="N275" s="6">
        <v>43137</v>
      </c>
      <c r="O275" s="43">
        <v>0.4680555555555555</v>
      </c>
      <c r="P275" s="28">
        <f t="shared" si="9"/>
        <v>6.1805555555555503E-2</v>
      </c>
      <c r="Q275" s="6">
        <v>43137</v>
      </c>
      <c r="R275" s="28">
        <v>0.48541666666666666</v>
      </c>
      <c r="S275" s="2">
        <v>-17.399999999999999</v>
      </c>
      <c r="T275" s="2">
        <v>11.383333329999999</v>
      </c>
      <c r="U275" s="2">
        <v>275</v>
      </c>
      <c r="V275" s="2">
        <v>17</v>
      </c>
      <c r="W275" s="2" t="s">
        <v>964</v>
      </c>
      <c r="X275" s="2">
        <v>8</v>
      </c>
      <c r="Y275" s="2">
        <v>4</v>
      </c>
      <c r="Z275" s="2">
        <v>110</v>
      </c>
      <c r="AA275" s="2">
        <v>4</v>
      </c>
      <c r="AB275" s="2">
        <v>110</v>
      </c>
      <c r="AD275" s="2" t="s">
        <v>966</v>
      </c>
      <c r="AE275" s="40" t="s">
        <v>968</v>
      </c>
      <c r="AF275" s="2" t="s">
        <v>966</v>
      </c>
    </row>
    <row r="276" spans="1:33" x14ac:dyDescent="0.25">
      <c r="A276" s="3">
        <v>288</v>
      </c>
      <c r="B276" s="2" t="s">
        <v>1382</v>
      </c>
      <c r="C276" s="2">
        <v>13</v>
      </c>
      <c r="D276" s="2" t="str">
        <f t="shared" si="10"/>
        <v>IKAV13_13</v>
      </c>
      <c r="E276" s="2">
        <v>13</v>
      </c>
      <c r="F276" s="2" t="s">
        <v>1404</v>
      </c>
      <c r="G276" s="6">
        <v>43137</v>
      </c>
      <c r="H276" s="43">
        <v>0.5</v>
      </c>
      <c r="I276" s="2">
        <v>-17.38555556</v>
      </c>
      <c r="J276" s="2">
        <v>11.385277779999999</v>
      </c>
      <c r="K276" s="37">
        <v>0.5</v>
      </c>
      <c r="L276" s="37">
        <v>0.51041666666666663</v>
      </c>
      <c r="M276" s="37">
        <v>0.51527777777777783</v>
      </c>
      <c r="N276" s="6">
        <v>43137</v>
      </c>
      <c r="O276" s="43">
        <v>0.59375</v>
      </c>
      <c r="P276" s="28">
        <f t="shared" si="9"/>
        <v>9.375E-2</v>
      </c>
      <c r="Q276" s="6">
        <v>43137</v>
      </c>
      <c r="R276" s="28">
        <v>0.61111111111111105</v>
      </c>
      <c r="S276" s="2">
        <v>-17.309000000000001</v>
      </c>
      <c r="T276" s="2">
        <v>11.226000000000001</v>
      </c>
      <c r="U276" s="2">
        <v>275</v>
      </c>
      <c r="V276" s="2">
        <v>17</v>
      </c>
      <c r="W276" s="2" t="s">
        <v>964</v>
      </c>
      <c r="X276" s="2">
        <v>8</v>
      </c>
      <c r="Y276" s="2">
        <v>4</v>
      </c>
      <c r="Z276" s="2">
        <v>110</v>
      </c>
      <c r="AA276" s="2">
        <v>4</v>
      </c>
      <c r="AB276" s="2">
        <v>110</v>
      </c>
      <c r="AD276" s="2" t="s">
        <v>966</v>
      </c>
      <c r="AE276" s="40" t="s">
        <v>968</v>
      </c>
      <c r="AF276" s="2" t="s">
        <v>966</v>
      </c>
    </row>
    <row r="277" spans="1:33" x14ac:dyDescent="0.25">
      <c r="A277" s="3">
        <v>289</v>
      </c>
      <c r="B277" s="2" t="s">
        <v>1383</v>
      </c>
      <c r="C277" s="2">
        <v>1</v>
      </c>
      <c r="D277" s="2" t="str">
        <f t="shared" si="10"/>
        <v>IKAV14_1</v>
      </c>
      <c r="E277" s="2">
        <v>1</v>
      </c>
      <c r="F277" s="2" t="s">
        <v>1418</v>
      </c>
      <c r="G277" s="6">
        <v>43161</v>
      </c>
      <c r="H277" s="43">
        <v>0.92361111111111116</v>
      </c>
      <c r="I277" s="2">
        <v>-23.284166667000001</v>
      </c>
      <c r="J277" s="2">
        <v>13.251888900000001</v>
      </c>
      <c r="K277" s="37">
        <v>0</v>
      </c>
      <c r="L277" s="37">
        <v>0</v>
      </c>
      <c r="M277" s="37">
        <v>0</v>
      </c>
      <c r="N277" s="6">
        <v>43162</v>
      </c>
      <c r="O277" s="43">
        <v>0.16666666666666666</v>
      </c>
      <c r="P277" s="28">
        <f t="shared" si="9"/>
        <v>-0.75694444444444453</v>
      </c>
      <c r="Q277" s="6">
        <v>43162</v>
      </c>
      <c r="R277" s="28">
        <v>0</v>
      </c>
      <c r="S277" s="2">
        <v>-23.65</v>
      </c>
      <c r="T277" s="2">
        <v>13.2</v>
      </c>
      <c r="U277" s="2">
        <v>365</v>
      </c>
      <c r="V277" s="2">
        <v>17</v>
      </c>
      <c r="W277" s="2" t="s">
        <v>964</v>
      </c>
      <c r="X277" s="2">
        <v>8</v>
      </c>
      <c r="Y277" s="2">
        <v>4</v>
      </c>
      <c r="Z277" s="2">
        <v>110</v>
      </c>
      <c r="AA277" s="2">
        <v>4</v>
      </c>
      <c r="AB277" s="2">
        <v>110</v>
      </c>
      <c r="AD277" s="2" t="s">
        <v>966</v>
      </c>
      <c r="AE277" s="40" t="s">
        <v>968</v>
      </c>
      <c r="AF277" s="2" t="s">
        <v>966</v>
      </c>
    </row>
    <row r="278" spans="1:33" x14ac:dyDescent="0.25">
      <c r="A278" s="3">
        <v>289</v>
      </c>
      <c r="B278" s="2" t="s">
        <v>1383</v>
      </c>
      <c r="C278" s="2">
        <v>2</v>
      </c>
      <c r="D278" s="2" t="str">
        <f t="shared" ref="D278:D330" si="11">CONCATENATE(B278,"_",C278)</f>
        <v>IKAV14_2</v>
      </c>
      <c r="E278" s="2">
        <v>2</v>
      </c>
      <c r="F278" s="2" t="s">
        <v>1418</v>
      </c>
      <c r="G278" s="6">
        <v>43162</v>
      </c>
      <c r="H278" s="43">
        <v>0.32291666666666669</v>
      </c>
      <c r="I278" s="2">
        <v>-23.88555556</v>
      </c>
      <c r="J278" s="2">
        <v>13.6008333</v>
      </c>
      <c r="K278" s="37">
        <v>0.30902777777777779</v>
      </c>
      <c r="L278" s="37">
        <v>0.31180555555555556</v>
      </c>
      <c r="M278" s="37">
        <v>0.31666666666666665</v>
      </c>
      <c r="N278" s="6">
        <v>43162</v>
      </c>
      <c r="O278" s="43">
        <v>0.41041666666666665</v>
      </c>
      <c r="P278" s="28">
        <f t="shared" si="9"/>
        <v>8.7499999999999967E-2</v>
      </c>
      <c r="Q278" s="6">
        <v>43162</v>
      </c>
      <c r="R278" s="28">
        <v>0.42638888888888887</v>
      </c>
      <c r="S278" s="2">
        <v>-23.784444440000001</v>
      </c>
      <c r="T278" s="2">
        <v>13.5175</v>
      </c>
      <c r="U278" s="2">
        <v>252</v>
      </c>
      <c r="V278" s="2">
        <v>17</v>
      </c>
      <c r="W278" s="2" t="s">
        <v>964</v>
      </c>
      <c r="X278" s="2">
        <v>8</v>
      </c>
      <c r="Y278" s="2">
        <v>4</v>
      </c>
      <c r="Z278" s="2">
        <v>160</v>
      </c>
      <c r="AA278" s="2">
        <v>4</v>
      </c>
      <c r="AB278" s="2">
        <v>160</v>
      </c>
      <c r="AD278" s="2" t="s">
        <v>966</v>
      </c>
      <c r="AE278" s="40" t="s">
        <v>1730</v>
      </c>
      <c r="AF278" s="2" t="s">
        <v>966</v>
      </c>
    </row>
    <row r="279" spans="1:33" x14ac:dyDescent="0.25">
      <c r="A279" s="3">
        <v>290</v>
      </c>
      <c r="B279" s="2" t="s">
        <v>1383</v>
      </c>
      <c r="C279" s="2">
        <v>3</v>
      </c>
      <c r="D279" s="2" t="str">
        <f t="shared" si="11"/>
        <v>IKAV14_3</v>
      </c>
      <c r="E279" s="2">
        <v>3</v>
      </c>
      <c r="F279" s="2" t="s">
        <v>1418</v>
      </c>
      <c r="G279" s="6">
        <v>43162</v>
      </c>
      <c r="H279" s="43">
        <v>0.4548611111111111</v>
      </c>
      <c r="I279" s="2">
        <v>-23.750555559999999</v>
      </c>
      <c r="J279" s="2">
        <v>13.484999999999999</v>
      </c>
      <c r="K279" s="37">
        <v>0.44027777777777777</v>
      </c>
      <c r="L279" s="37">
        <v>0.44513888888888892</v>
      </c>
      <c r="M279" s="37">
        <v>0.4513888888888889</v>
      </c>
      <c r="N279" s="6">
        <v>43162</v>
      </c>
      <c r="O279" s="43">
        <v>0.57777777777777783</v>
      </c>
      <c r="P279" s="28">
        <f t="shared" si="9"/>
        <v>0.12291666666666673</v>
      </c>
      <c r="Q279" s="6">
        <v>43162</v>
      </c>
      <c r="R279" s="28">
        <v>0.59444444444444444</v>
      </c>
      <c r="S279" s="2">
        <v>-23.900833330000001</v>
      </c>
      <c r="T279" s="2">
        <v>13.601111100000001</v>
      </c>
      <c r="U279" s="2">
        <v>256</v>
      </c>
      <c r="V279" s="2">
        <v>17</v>
      </c>
      <c r="W279" s="2" t="s">
        <v>964</v>
      </c>
      <c r="X279" s="2">
        <v>8</v>
      </c>
      <c r="Y279" s="2">
        <v>4</v>
      </c>
      <c r="Z279" s="2">
        <v>110</v>
      </c>
      <c r="AA279" s="2">
        <v>4</v>
      </c>
      <c r="AB279" s="2">
        <v>110</v>
      </c>
      <c r="AD279" s="2" t="s">
        <v>966</v>
      </c>
      <c r="AE279" s="40" t="s">
        <v>1614</v>
      </c>
      <c r="AF279" s="2" t="s">
        <v>966</v>
      </c>
    </row>
    <row r="280" spans="1:33" x14ac:dyDescent="0.25">
      <c r="A280" s="3">
        <v>291</v>
      </c>
      <c r="B280" s="2" t="s">
        <v>1383</v>
      </c>
      <c r="C280" s="2">
        <v>4</v>
      </c>
      <c r="D280" s="2" t="str">
        <f t="shared" si="11"/>
        <v>IKAV14_4</v>
      </c>
      <c r="E280" s="2">
        <v>4</v>
      </c>
      <c r="F280" s="2" t="s">
        <v>1418</v>
      </c>
      <c r="G280" s="6">
        <v>43162</v>
      </c>
      <c r="H280" s="43">
        <v>0.625</v>
      </c>
      <c r="I280" s="2">
        <v>-23.901666670000001</v>
      </c>
      <c r="J280" s="2">
        <v>13.56777778</v>
      </c>
      <c r="K280" s="37">
        <v>0.60972222222222217</v>
      </c>
      <c r="L280" s="37">
        <v>0.61458333333333337</v>
      </c>
      <c r="M280" s="37">
        <v>0.62152777777777779</v>
      </c>
      <c r="N280" s="6">
        <v>43162</v>
      </c>
      <c r="O280" s="43">
        <v>0.77569444444444446</v>
      </c>
      <c r="P280" s="28">
        <f t="shared" si="9"/>
        <v>0.15069444444444446</v>
      </c>
      <c r="Q280" s="6">
        <v>43162</v>
      </c>
      <c r="R280" s="28">
        <v>0.79027777777777775</v>
      </c>
      <c r="S280" s="2">
        <v>-23.701666670000002</v>
      </c>
      <c r="T280" s="2">
        <v>13.45083333</v>
      </c>
      <c r="U280" s="2">
        <v>253</v>
      </c>
      <c r="V280" s="2">
        <v>17</v>
      </c>
      <c r="W280" s="2" t="s">
        <v>964</v>
      </c>
      <c r="X280" s="2">
        <v>8</v>
      </c>
      <c r="Y280" s="2">
        <v>4</v>
      </c>
      <c r="Z280" s="2">
        <v>110</v>
      </c>
      <c r="AA280" s="2">
        <v>4</v>
      </c>
      <c r="AB280" s="2">
        <v>110</v>
      </c>
      <c r="AD280" s="2" t="s">
        <v>966</v>
      </c>
      <c r="AE280" s="40" t="s">
        <v>1730</v>
      </c>
      <c r="AF280" s="2" t="s">
        <v>966</v>
      </c>
    </row>
    <row r="281" spans="1:33" x14ac:dyDescent="0.25">
      <c r="A281" s="3">
        <v>292</v>
      </c>
      <c r="B281" s="2" t="s">
        <v>1383</v>
      </c>
      <c r="C281" s="2">
        <v>5</v>
      </c>
      <c r="D281" s="2" t="str">
        <f t="shared" si="11"/>
        <v>IKAV14_5</v>
      </c>
      <c r="E281" s="2">
        <v>5</v>
      </c>
      <c r="F281" s="2" t="s">
        <v>1418</v>
      </c>
      <c r="G281" s="6">
        <v>43162</v>
      </c>
      <c r="H281" s="43">
        <v>0.85763888888888884</v>
      </c>
      <c r="I281" s="2">
        <v>-23.672499999999999</v>
      </c>
      <c r="J281" s="2">
        <v>13.20027778</v>
      </c>
      <c r="K281" s="37">
        <v>0</v>
      </c>
      <c r="L281" s="37">
        <v>0</v>
      </c>
      <c r="M281" s="37">
        <v>0</v>
      </c>
      <c r="N281" s="6">
        <v>43162</v>
      </c>
      <c r="O281" s="43">
        <v>0.10416666666666667</v>
      </c>
      <c r="P281" s="28">
        <f t="shared" si="9"/>
        <v>-0.75347222222222221</v>
      </c>
      <c r="Q281" s="6">
        <v>43162</v>
      </c>
      <c r="R281" s="28">
        <v>0</v>
      </c>
      <c r="S281" s="2">
        <v>-23.301111110000001</v>
      </c>
      <c r="T281" s="2">
        <v>13.251666670000001</v>
      </c>
      <c r="U281" s="2">
        <v>365</v>
      </c>
      <c r="V281" s="2">
        <v>17</v>
      </c>
      <c r="W281" s="2" t="s">
        <v>964</v>
      </c>
      <c r="X281" s="2">
        <v>8</v>
      </c>
      <c r="Y281" s="2">
        <v>4</v>
      </c>
      <c r="Z281" s="2">
        <v>110</v>
      </c>
      <c r="AA281" s="2">
        <v>4</v>
      </c>
      <c r="AB281" s="2">
        <v>110</v>
      </c>
      <c r="AD281" s="2" t="s">
        <v>966</v>
      </c>
      <c r="AE281" s="40" t="s">
        <v>968</v>
      </c>
      <c r="AF281" s="2" t="s">
        <v>966</v>
      </c>
    </row>
    <row r="282" spans="1:33" x14ac:dyDescent="0.25">
      <c r="A282" s="3">
        <v>292</v>
      </c>
      <c r="B282" s="2" t="s">
        <v>1383</v>
      </c>
      <c r="C282" s="2">
        <v>6</v>
      </c>
      <c r="D282" s="2" t="str">
        <f t="shared" si="11"/>
        <v>IKAV14_6</v>
      </c>
      <c r="E282" s="2">
        <v>6</v>
      </c>
      <c r="F282" s="2" t="s">
        <v>1418</v>
      </c>
      <c r="G282" s="6">
        <v>43163</v>
      </c>
      <c r="H282" s="43">
        <v>0.3125</v>
      </c>
      <c r="I282" s="2">
        <v>-23.416944440000002</v>
      </c>
      <c r="J282" s="2">
        <v>13.4</v>
      </c>
      <c r="K282" s="37">
        <v>0.29583333333333334</v>
      </c>
      <c r="L282" s="37">
        <v>0.30208333333333331</v>
      </c>
      <c r="M282" s="37">
        <v>0.30833333333333335</v>
      </c>
      <c r="N282" s="6">
        <v>43163</v>
      </c>
      <c r="O282" s="43">
        <v>0.41111111111111115</v>
      </c>
      <c r="P282" s="28">
        <f t="shared" si="9"/>
        <v>9.8611111111111149E-2</v>
      </c>
      <c r="Q282" s="6">
        <v>43163</v>
      </c>
      <c r="R282" s="28">
        <v>0.4284722222222222</v>
      </c>
      <c r="S282" s="2">
        <v>-23.567499999999999</v>
      </c>
      <c r="T282" s="2">
        <v>13.567500000000001</v>
      </c>
      <c r="U282" s="2">
        <v>267</v>
      </c>
      <c r="V282" s="2">
        <v>17</v>
      </c>
      <c r="W282" s="2" t="s">
        <v>964</v>
      </c>
      <c r="X282" s="2">
        <v>8</v>
      </c>
      <c r="Y282" s="2">
        <v>4</v>
      </c>
      <c r="Z282" s="2">
        <v>160</v>
      </c>
      <c r="AA282" s="2">
        <v>4</v>
      </c>
      <c r="AB282" s="2">
        <v>160</v>
      </c>
      <c r="AD282" s="2" t="s">
        <v>966</v>
      </c>
      <c r="AE282" s="40" t="s">
        <v>1730</v>
      </c>
      <c r="AF282" s="2" t="s">
        <v>966</v>
      </c>
      <c r="AG282" s="2" t="s">
        <v>1375</v>
      </c>
    </row>
    <row r="283" spans="1:33" x14ac:dyDescent="0.25">
      <c r="A283" s="3">
        <v>293</v>
      </c>
      <c r="B283" s="2" t="s">
        <v>1383</v>
      </c>
      <c r="C283" s="2">
        <v>7</v>
      </c>
      <c r="D283" s="2" t="str">
        <f t="shared" si="11"/>
        <v>IKAV14_7</v>
      </c>
      <c r="E283" s="2">
        <v>7</v>
      </c>
      <c r="F283" s="2" t="s">
        <v>1418</v>
      </c>
      <c r="G283" s="6">
        <v>43163</v>
      </c>
      <c r="H283" s="43">
        <v>0.44097222222222227</v>
      </c>
      <c r="I283" s="2">
        <v>-23.633333329999999</v>
      </c>
      <c r="J283" s="2">
        <v>13.38472222</v>
      </c>
      <c r="K283" s="37">
        <v>0.43958333333333338</v>
      </c>
      <c r="L283" s="37">
        <v>0.44513888888888892</v>
      </c>
      <c r="M283" s="37">
        <v>0.45208333333333334</v>
      </c>
      <c r="N283" s="6">
        <v>43163</v>
      </c>
      <c r="O283" s="43">
        <v>0.57361111111111118</v>
      </c>
      <c r="P283" s="28">
        <f t="shared" si="9"/>
        <v>0.13263888888888892</v>
      </c>
      <c r="Q283" s="6">
        <v>43163</v>
      </c>
      <c r="R283" s="28">
        <v>0.58958333333333335</v>
      </c>
      <c r="S283" s="2">
        <v>-23.78388889</v>
      </c>
      <c r="T283" s="2">
        <v>13.46666667</v>
      </c>
      <c r="U283" s="2">
        <v>262</v>
      </c>
      <c r="V283" s="2">
        <v>17</v>
      </c>
      <c r="W283" s="2" t="s">
        <v>964</v>
      </c>
      <c r="X283" s="2">
        <v>8</v>
      </c>
      <c r="Y283" s="2">
        <v>4</v>
      </c>
      <c r="Z283" s="2">
        <v>160</v>
      </c>
      <c r="AA283" s="2">
        <v>4</v>
      </c>
      <c r="AB283" s="2">
        <v>160</v>
      </c>
      <c r="AD283" s="2" t="s">
        <v>966</v>
      </c>
      <c r="AE283" s="40" t="s">
        <v>968</v>
      </c>
      <c r="AF283" s="2" t="s">
        <v>966</v>
      </c>
      <c r="AG283" s="2" t="s">
        <v>1375</v>
      </c>
    </row>
    <row r="284" spans="1:33" x14ac:dyDescent="0.25">
      <c r="A284" s="3">
        <v>294</v>
      </c>
      <c r="B284" s="2" t="s">
        <v>1383</v>
      </c>
      <c r="C284" s="2">
        <v>8</v>
      </c>
      <c r="D284" s="2" t="str">
        <f t="shared" si="11"/>
        <v>IKAV14_8</v>
      </c>
      <c r="E284" s="2">
        <v>8</v>
      </c>
      <c r="F284" s="2" t="s">
        <v>1418</v>
      </c>
      <c r="G284" s="6">
        <v>43163</v>
      </c>
      <c r="H284" s="43">
        <v>0.61805555555555558</v>
      </c>
      <c r="I284" s="2">
        <v>-23.672499999999999</v>
      </c>
      <c r="J284" s="2">
        <v>13.20027778</v>
      </c>
      <c r="K284" s="37">
        <v>0</v>
      </c>
      <c r="L284" s="37">
        <v>0</v>
      </c>
      <c r="M284" s="37">
        <v>0</v>
      </c>
      <c r="N284" s="6">
        <v>43163</v>
      </c>
      <c r="O284" s="43">
        <v>0.75</v>
      </c>
      <c r="P284" s="28">
        <f t="shared" si="9"/>
        <v>0.13194444444444442</v>
      </c>
      <c r="Q284" s="6">
        <v>43163</v>
      </c>
      <c r="R284" s="28">
        <v>0</v>
      </c>
      <c r="S284" s="2">
        <v>-23.301111110000001</v>
      </c>
      <c r="T284" s="2">
        <v>13.251666670000001</v>
      </c>
      <c r="U284" s="2">
        <v>265</v>
      </c>
      <c r="V284" s="2">
        <v>17</v>
      </c>
      <c r="W284" s="2" t="s">
        <v>964</v>
      </c>
      <c r="X284" s="2">
        <v>8</v>
      </c>
      <c r="Y284" s="2">
        <v>4</v>
      </c>
      <c r="Z284" s="2">
        <v>160</v>
      </c>
      <c r="AA284" s="2">
        <v>4</v>
      </c>
      <c r="AB284" s="2">
        <v>160</v>
      </c>
      <c r="AD284" s="2" t="s">
        <v>966</v>
      </c>
      <c r="AE284" s="40" t="s">
        <v>1730</v>
      </c>
      <c r="AF284" s="2" t="s">
        <v>966</v>
      </c>
    </row>
    <row r="285" spans="1:33" x14ac:dyDescent="0.25">
      <c r="A285" s="3">
        <v>295</v>
      </c>
      <c r="B285" s="2" t="s">
        <v>1383</v>
      </c>
      <c r="C285" s="2">
        <v>9</v>
      </c>
      <c r="D285" s="2" t="str">
        <f t="shared" si="11"/>
        <v>IKAV14_9</v>
      </c>
      <c r="E285" s="2">
        <v>9</v>
      </c>
      <c r="F285" s="2" t="s">
        <v>1418</v>
      </c>
      <c r="G285" s="6">
        <v>43163</v>
      </c>
      <c r="H285" s="43">
        <v>0.85416666666666663</v>
      </c>
      <c r="I285" s="2">
        <v>-23.352222220000002</v>
      </c>
      <c r="J285" s="2">
        <v>13.13472222</v>
      </c>
      <c r="K285" s="37">
        <v>0</v>
      </c>
      <c r="L285" s="37">
        <v>0</v>
      </c>
      <c r="M285" s="37">
        <v>0</v>
      </c>
      <c r="N285" s="6">
        <v>43163</v>
      </c>
      <c r="O285" s="43">
        <v>0.10416666666666667</v>
      </c>
      <c r="P285" s="28">
        <f t="shared" si="9"/>
        <v>-0.75</v>
      </c>
      <c r="Q285" s="6">
        <v>43163</v>
      </c>
      <c r="R285" s="28">
        <v>0</v>
      </c>
      <c r="S285" s="2">
        <v>-22.96722222</v>
      </c>
      <c r="T285" s="2">
        <v>13.118888889999999</v>
      </c>
      <c r="U285" s="2">
        <v>413</v>
      </c>
      <c r="V285" s="2">
        <v>17</v>
      </c>
      <c r="W285" s="2" t="s">
        <v>964</v>
      </c>
      <c r="X285" s="2">
        <v>8</v>
      </c>
      <c r="Y285" s="2">
        <v>4</v>
      </c>
      <c r="Z285" s="2">
        <v>160</v>
      </c>
      <c r="AA285" s="2">
        <v>4</v>
      </c>
      <c r="AB285" s="2">
        <v>160</v>
      </c>
      <c r="AD285" s="2" t="s">
        <v>966</v>
      </c>
      <c r="AE285" s="40" t="s">
        <v>968</v>
      </c>
      <c r="AF285" s="2" t="s">
        <v>966</v>
      </c>
    </row>
    <row r="286" spans="1:33" x14ac:dyDescent="0.25">
      <c r="A286" s="3">
        <v>295</v>
      </c>
      <c r="B286" s="2" t="s">
        <v>1383</v>
      </c>
      <c r="C286" s="2">
        <v>10</v>
      </c>
      <c r="D286" s="2" t="str">
        <f t="shared" si="11"/>
        <v>IKAV14_10</v>
      </c>
      <c r="E286" s="2">
        <v>10</v>
      </c>
      <c r="F286" s="2" t="s">
        <v>1418</v>
      </c>
      <c r="G286" s="6">
        <v>43164</v>
      </c>
      <c r="H286" s="43">
        <v>0.29166666666666669</v>
      </c>
      <c r="I286" s="2">
        <v>-23.418055559999999</v>
      </c>
      <c r="J286" s="2">
        <v>13.433611109999999</v>
      </c>
      <c r="K286" s="37">
        <v>0.28125</v>
      </c>
      <c r="L286" s="37">
        <v>0.28402777777777777</v>
      </c>
      <c r="M286" s="37">
        <v>0.29097222222222224</v>
      </c>
      <c r="N286" s="6">
        <v>43164</v>
      </c>
      <c r="O286" s="43">
        <v>0.41875000000000001</v>
      </c>
      <c r="P286" s="28">
        <f t="shared" si="9"/>
        <v>0.12708333333333333</v>
      </c>
      <c r="Q286" s="6">
        <v>43164</v>
      </c>
      <c r="R286" s="28">
        <v>0.43472222222222223</v>
      </c>
      <c r="S286" s="2">
        <v>-23.634444439999999</v>
      </c>
      <c r="T286" s="2">
        <v>13.38472222</v>
      </c>
      <c r="U286" s="2">
        <v>262</v>
      </c>
      <c r="V286" s="2">
        <v>17</v>
      </c>
      <c r="W286" s="2" t="s">
        <v>964</v>
      </c>
      <c r="X286" s="2">
        <v>8</v>
      </c>
      <c r="Y286" s="2">
        <v>4</v>
      </c>
      <c r="Z286" s="2">
        <v>110</v>
      </c>
      <c r="AA286" s="2">
        <v>4</v>
      </c>
      <c r="AB286" s="2">
        <v>110</v>
      </c>
      <c r="AD286" s="2" t="s">
        <v>966</v>
      </c>
      <c r="AE286" s="40" t="s">
        <v>1730</v>
      </c>
      <c r="AF286" s="2" t="s">
        <v>966</v>
      </c>
      <c r="AG286" s="2" t="s">
        <v>1376</v>
      </c>
    </row>
    <row r="287" spans="1:33" x14ac:dyDescent="0.25">
      <c r="A287" s="3">
        <v>296</v>
      </c>
      <c r="B287" s="2" t="s">
        <v>1383</v>
      </c>
      <c r="C287" s="2">
        <v>11</v>
      </c>
      <c r="D287" s="2" t="str">
        <f t="shared" si="11"/>
        <v>IKAV14_11</v>
      </c>
      <c r="E287" s="2">
        <v>11</v>
      </c>
      <c r="F287" s="2" t="s">
        <v>1418</v>
      </c>
      <c r="G287" s="6">
        <v>43164</v>
      </c>
      <c r="H287" s="43">
        <v>0.46875</v>
      </c>
      <c r="I287" s="2">
        <v>-23.601111110000002</v>
      </c>
      <c r="J287" s="2">
        <v>13.40111111</v>
      </c>
      <c r="K287" s="37">
        <v>0.44722222222222219</v>
      </c>
      <c r="L287" s="37">
        <v>0.4597222222222222</v>
      </c>
      <c r="M287" s="37">
        <v>0.46597222222222223</v>
      </c>
      <c r="N287" s="6">
        <v>43164</v>
      </c>
      <c r="O287" s="43">
        <v>0.57916666666666672</v>
      </c>
      <c r="P287" s="28">
        <f t="shared" si="9"/>
        <v>0.11041666666666672</v>
      </c>
      <c r="Q287" s="6">
        <v>43164</v>
      </c>
      <c r="R287" s="28">
        <v>0.59583333333333333</v>
      </c>
      <c r="S287" s="2">
        <v>-23.43333333</v>
      </c>
      <c r="T287" s="2">
        <v>13.417222219999999</v>
      </c>
      <c r="U287" s="2">
        <v>267</v>
      </c>
      <c r="V287" s="2">
        <v>17</v>
      </c>
      <c r="W287" s="2" t="s">
        <v>964</v>
      </c>
      <c r="X287" s="2">
        <v>8</v>
      </c>
      <c r="Y287" s="2">
        <v>4</v>
      </c>
      <c r="Z287" s="2">
        <v>160</v>
      </c>
      <c r="AA287" s="2">
        <v>4</v>
      </c>
      <c r="AB287" s="2">
        <v>160</v>
      </c>
      <c r="AD287" s="2" t="s">
        <v>966</v>
      </c>
      <c r="AE287" s="40" t="s">
        <v>1730</v>
      </c>
      <c r="AF287" s="2" t="s">
        <v>966</v>
      </c>
      <c r="AG287" s="2" t="s">
        <v>1375</v>
      </c>
    </row>
    <row r="288" spans="1:33" x14ac:dyDescent="0.25">
      <c r="A288" s="3">
        <v>297</v>
      </c>
      <c r="B288" s="2" t="s">
        <v>1383</v>
      </c>
      <c r="C288" s="2">
        <v>12</v>
      </c>
      <c r="D288" s="2" t="str">
        <f t="shared" si="11"/>
        <v>IKAV14_12</v>
      </c>
      <c r="E288" s="2">
        <v>12</v>
      </c>
      <c r="F288" s="2" t="s">
        <v>1418</v>
      </c>
      <c r="G288" s="6">
        <v>43164</v>
      </c>
      <c r="H288" s="43">
        <v>0.62847222222222221</v>
      </c>
      <c r="I288" s="2">
        <v>-23.418333329999999</v>
      </c>
      <c r="J288" s="2">
        <v>13.385</v>
      </c>
      <c r="K288" s="37">
        <v>0.60763888888888895</v>
      </c>
      <c r="L288" s="37">
        <v>0.61597222222222225</v>
      </c>
      <c r="M288" s="37">
        <v>0.62291666666666667</v>
      </c>
      <c r="N288" s="6">
        <v>43164</v>
      </c>
      <c r="O288" s="43">
        <v>0.7680555555555556</v>
      </c>
      <c r="P288" s="28">
        <f t="shared" si="9"/>
        <v>0.13958333333333339</v>
      </c>
      <c r="Q288" s="6">
        <v>43164</v>
      </c>
      <c r="R288" s="28">
        <v>0.78749999999999998</v>
      </c>
      <c r="S288" s="2">
        <v>-23.618888890000001</v>
      </c>
      <c r="T288" s="2">
        <v>13.36805556</v>
      </c>
      <c r="U288" s="2">
        <v>267</v>
      </c>
      <c r="V288" s="2">
        <v>17</v>
      </c>
      <c r="W288" s="2" t="s">
        <v>964</v>
      </c>
      <c r="X288" s="2">
        <v>8</v>
      </c>
      <c r="Y288" s="2">
        <v>4</v>
      </c>
      <c r="Z288" s="2">
        <v>160</v>
      </c>
      <c r="AA288" s="2">
        <v>4</v>
      </c>
      <c r="AB288" s="2">
        <v>160</v>
      </c>
      <c r="AD288" s="2" t="s">
        <v>966</v>
      </c>
      <c r="AE288" s="40" t="s">
        <v>1730</v>
      </c>
      <c r="AF288" s="2" t="s">
        <v>966</v>
      </c>
    </row>
    <row r="289" spans="1:33" x14ac:dyDescent="0.25">
      <c r="A289" s="3">
        <v>298</v>
      </c>
      <c r="B289" s="2" t="s">
        <v>1383</v>
      </c>
      <c r="C289" s="2">
        <v>13</v>
      </c>
      <c r="D289" s="2" t="str">
        <f t="shared" si="11"/>
        <v>IKAV14_13</v>
      </c>
      <c r="E289" s="2">
        <v>13</v>
      </c>
      <c r="F289" s="2" t="s">
        <v>1418</v>
      </c>
      <c r="G289" s="6">
        <v>43164</v>
      </c>
      <c r="H289" s="43">
        <v>0.86458333333333337</v>
      </c>
      <c r="I289" s="2">
        <v>-23.467500000000001</v>
      </c>
      <c r="J289" s="2">
        <v>13.583333</v>
      </c>
      <c r="K289" s="37">
        <v>0</v>
      </c>
      <c r="L289" s="37">
        <v>0</v>
      </c>
      <c r="M289" s="37">
        <v>0</v>
      </c>
      <c r="N289" s="6">
        <v>43164</v>
      </c>
      <c r="O289" s="43">
        <v>8.3333333333333329E-2</v>
      </c>
      <c r="P289" s="28">
        <f t="shared" si="9"/>
        <v>-0.78125</v>
      </c>
      <c r="Q289" s="6">
        <v>43164</v>
      </c>
      <c r="R289" s="28">
        <v>0</v>
      </c>
      <c r="S289" s="2">
        <v>-23.818333330000002</v>
      </c>
      <c r="T289" s="2">
        <v>13.18388889</v>
      </c>
      <c r="U289" s="2">
        <v>407</v>
      </c>
      <c r="V289" s="2">
        <v>17</v>
      </c>
      <c r="W289" s="2" t="s">
        <v>964</v>
      </c>
      <c r="X289" s="2">
        <v>8</v>
      </c>
      <c r="Y289" s="2">
        <v>4</v>
      </c>
      <c r="Z289" s="2">
        <v>160</v>
      </c>
      <c r="AA289" s="2">
        <v>4</v>
      </c>
      <c r="AB289" s="2">
        <v>160</v>
      </c>
      <c r="AD289" s="2" t="s">
        <v>966</v>
      </c>
      <c r="AE289" s="40" t="s">
        <v>968</v>
      </c>
    </row>
    <row r="290" spans="1:33" x14ac:dyDescent="0.25">
      <c r="A290" s="3">
        <v>229</v>
      </c>
      <c r="B290" s="2" t="s">
        <v>1383</v>
      </c>
      <c r="C290" s="2">
        <v>14</v>
      </c>
      <c r="D290" s="2" t="str">
        <f t="shared" si="11"/>
        <v>IKAV14_14</v>
      </c>
      <c r="E290" s="2">
        <v>14</v>
      </c>
      <c r="F290" s="2" t="s">
        <v>1418</v>
      </c>
      <c r="G290" s="6">
        <v>43165</v>
      </c>
      <c r="H290" s="43">
        <v>0.28819444444444448</v>
      </c>
      <c r="I290" s="2">
        <v>-23.768333330000001</v>
      </c>
      <c r="J290" s="2">
        <v>13.535833330000001</v>
      </c>
      <c r="K290" s="37">
        <v>0</v>
      </c>
      <c r="L290" s="37">
        <v>0</v>
      </c>
      <c r="M290" s="37">
        <v>0</v>
      </c>
      <c r="N290" s="6">
        <v>43164</v>
      </c>
      <c r="O290" s="43">
        <v>0.41666666666666669</v>
      </c>
      <c r="P290" s="28">
        <f t="shared" si="9"/>
        <v>0.12847222222222221</v>
      </c>
      <c r="Q290" s="6">
        <v>43164</v>
      </c>
      <c r="R290" s="28">
        <v>0</v>
      </c>
      <c r="S290" s="2">
        <v>-23.818333330000002</v>
      </c>
      <c r="T290" s="2">
        <v>13.419166669999999</v>
      </c>
      <c r="U290" s="2">
        <v>247</v>
      </c>
      <c r="V290" s="2">
        <v>17</v>
      </c>
      <c r="W290" s="2" t="s">
        <v>964</v>
      </c>
      <c r="X290" s="2">
        <v>8</v>
      </c>
      <c r="Y290" s="2">
        <v>4</v>
      </c>
      <c r="Z290" s="2">
        <v>160</v>
      </c>
      <c r="AA290" s="2">
        <v>4</v>
      </c>
      <c r="AB290" s="2">
        <v>160</v>
      </c>
      <c r="AD290" s="2" t="s">
        <v>966</v>
      </c>
      <c r="AE290" s="40" t="s">
        <v>1730</v>
      </c>
      <c r="AF290" s="2" t="s">
        <v>966</v>
      </c>
    </row>
    <row r="291" spans="1:33" x14ac:dyDescent="0.25">
      <c r="A291" s="3">
        <v>298</v>
      </c>
      <c r="B291" s="2" t="s">
        <v>1383</v>
      </c>
      <c r="C291" s="2">
        <v>15</v>
      </c>
      <c r="D291" s="2" t="str">
        <f t="shared" si="11"/>
        <v>IKAV14_15</v>
      </c>
      <c r="E291" s="2">
        <v>15</v>
      </c>
      <c r="F291" s="2" t="s">
        <v>1418</v>
      </c>
      <c r="G291" s="6">
        <v>43165</v>
      </c>
      <c r="H291" s="43">
        <v>0.48958333333333331</v>
      </c>
      <c r="I291" s="2">
        <v>-23.567222220000001</v>
      </c>
      <c r="J291" s="2">
        <v>13.43388889</v>
      </c>
      <c r="K291" s="37">
        <v>0.46875</v>
      </c>
      <c r="L291" s="37">
        <v>0.47569444444444442</v>
      </c>
      <c r="M291" s="37">
        <v>0.46875</v>
      </c>
      <c r="N291" s="6">
        <v>43165</v>
      </c>
      <c r="O291" s="43">
        <v>0.57708333333333328</v>
      </c>
      <c r="P291" s="28">
        <f t="shared" si="9"/>
        <v>8.7499999999999967E-2</v>
      </c>
      <c r="Q291" s="6">
        <v>43165</v>
      </c>
      <c r="R291" s="28">
        <v>0.59513888888888888</v>
      </c>
      <c r="S291" s="2">
        <v>-23.685555560000001</v>
      </c>
      <c r="T291" s="2">
        <v>13.483888889999999</v>
      </c>
      <c r="U291" s="2">
        <v>242</v>
      </c>
      <c r="V291" s="2">
        <v>17</v>
      </c>
      <c r="W291" s="2" t="s">
        <v>964</v>
      </c>
      <c r="X291" s="2">
        <v>8</v>
      </c>
      <c r="Y291" s="2">
        <v>4</v>
      </c>
      <c r="Z291" s="2">
        <v>160</v>
      </c>
      <c r="AA291" s="2">
        <v>4</v>
      </c>
      <c r="AB291" s="2">
        <v>160</v>
      </c>
      <c r="AD291" s="2" t="s">
        <v>966</v>
      </c>
      <c r="AE291" s="40" t="s">
        <v>1730</v>
      </c>
      <c r="AF291" s="2" t="s">
        <v>966</v>
      </c>
    </row>
    <row r="292" spans="1:33" x14ac:dyDescent="0.25">
      <c r="A292" s="3">
        <v>299</v>
      </c>
      <c r="B292" s="2" t="s">
        <v>1383</v>
      </c>
      <c r="C292" s="2">
        <v>16</v>
      </c>
      <c r="D292" s="2" t="str">
        <f t="shared" si="11"/>
        <v>IKAV14_16</v>
      </c>
      <c r="E292" s="2">
        <v>16</v>
      </c>
      <c r="F292" s="2" t="s">
        <v>1418</v>
      </c>
      <c r="G292" s="6">
        <v>43165</v>
      </c>
      <c r="H292" s="43">
        <v>0.625</v>
      </c>
      <c r="I292" s="2">
        <v>-23.685833330000001</v>
      </c>
      <c r="J292" s="2">
        <v>13.501388889999999</v>
      </c>
      <c r="K292" s="37">
        <v>0.60833333333333328</v>
      </c>
      <c r="L292" s="37">
        <v>0.61319444444444449</v>
      </c>
      <c r="M292" s="37">
        <v>0.61944444444444446</v>
      </c>
      <c r="N292" s="6">
        <v>43165</v>
      </c>
      <c r="O292" s="43">
        <v>0.75277777777777777</v>
      </c>
      <c r="P292" s="28">
        <f t="shared" si="9"/>
        <v>0.12777777777777777</v>
      </c>
      <c r="Q292" s="6">
        <v>43165</v>
      </c>
      <c r="R292" s="28">
        <v>0.76874999999999993</v>
      </c>
      <c r="S292" s="2">
        <v>-23.51694444</v>
      </c>
      <c r="T292" s="2">
        <v>13.43333333</v>
      </c>
      <c r="U292" s="2">
        <v>239</v>
      </c>
      <c r="V292" s="2">
        <v>17</v>
      </c>
      <c r="W292" s="2" t="s">
        <v>964</v>
      </c>
      <c r="X292" s="2">
        <v>8</v>
      </c>
      <c r="Y292" s="2">
        <v>4</v>
      </c>
      <c r="Z292" s="2">
        <v>160</v>
      </c>
      <c r="AA292" s="2">
        <v>4</v>
      </c>
      <c r="AB292" s="2">
        <v>160</v>
      </c>
      <c r="AD292" s="2" t="s">
        <v>966</v>
      </c>
      <c r="AE292" s="40" t="s">
        <v>1730</v>
      </c>
      <c r="AF292" s="2" t="s">
        <v>966</v>
      </c>
      <c r="AG292" s="2" t="s">
        <v>1375</v>
      </c>
    </row>
    <row r="293" spans="1:33" x14ac:dyDescent="0.25">
      <c r="A293" s="3">
        <v>300</v>
      </c>
      <c r="B293" s="2" t="s">
        <v>1383</v>
      </c>
      <c r="C293" s="2">
        <v>17</v>
      </c>
      <c r="D293" s="2" t="str">
        <f t="shared" si="11"/>
        <v>IKAV14_17</v>
      </c>
      <c r="E293" s="2">
        <v>17</v>
      </c>
      <c r="F293" s="2" t="s">
        <v>1418</v>
      </c>
      <c r="G293" s="6">
        <v>43165</v>
      </c>
      <c r="H293" s="43">
        <v>0.84027777777777779</v>
      </c>
      <c r="I293" s="2">
        <v>-23.535</v>
      </c>
      <c r="J293" s="2">
        <v>13.20138889</v>
      </c>
      <c r="K293" s="37">
        <v>0</v>
      </c>
      <c r="L293" s="37">
        <v>0</v>
      </c>
      <c r="M293" s="37">
        <v>0</v>
      </c>
      <c r="N293" s="6">
        <v>43165</v>
      </c>
      <c r="O293" s="43">
        <v>8.3333333333333329E-2</v>
      </c>
      <c r="P293" s="28">
        <f t="shared" si="9"/>
        <v>-0.75694444444444442</v>
      </c>
      <c r="Q293" s="6">
        <v>43165</v>
      </c>
      <c r="R293" s="28">
        <v>0</v>
      </c>
      <c r="S293" s="2">
        <v>-23.185833330000001</v>
      </c>
      <c r="T293" s="2">
        <v>13.252222222</v>
      </c>
      <c r="U293" s="2">
        <v>370</v>
      </c>
      <c r="V293" s="2">
        <v>17</v>
      </c>
      <c r="W293" s="2" t="s">
        <v>964</v>
      </c>
      <c r="X293" s="2">
        <v>8</v>
      </c>
      <c r="Y293" s="2">
        <v>4</v>
      </c>
      <c r="Z293" s="2">
        <v>160</v>
      </c>
      <c r="AA293" s="2">
        <v>4</v>
      </c>
      <c r="AB293" s="2">
        <v>160</v>
      </c>
      <c r="AD293" s="2" t="s">
        <v>966</v>
      </c>
      <c r="AE293" s="40" t="s">
        <v>968</v>
      </c>
      <c r="AF293" s="2" t="s">
        <v>966</v>
      </c>
    </row>
    <row r="294" spans="1:33" x14ac:dyDescent="0.25">
      <c r="A294" s="3">
        <v>300</v>
      </c>
      <c r="B294" s="2" t="s">
        <v>1383</v>
      </c>
      <c r="C294" s="2">
        <v>18</v>
      </c>
      <c r="D294" s="2" t="str">
        <f t="shared" si="11"/>
        <v>IKAV14_18</v>
      </c>
      <c r="E294" s="2">
        <v>18</v>
      </c>
      <c r="F294" s="2" t="s">
        <v>1418</v>
      </c>
      <c r="G294" s="6">
        <v>43166</v>
      </c>
      <c r="H294" s="43">
        <v>0.28125</v>
      </c>
      <c r="I294" s="2">
        <v>-23.435555560000001</v>
      </c>
      <c r="J294" s="2">
        <v>13.433611109999999</v>
      </c>
      <c r="K294" s="37">
        <v>0.26250000000000001</v>
      </c>
      <c r="L294" s="37">
        <v>0.26874999999999999</v>
      </c>
      <c r="M294" s="37">
        <v>0.27499999999999997</v>
      </c>
      <c r="N294" s="6">
        <v>43166</v>
      </c>
      <c r="O294" s="43">
        <v>0.41180555555555554</v>
      </c>
      <c r="P294" s="28">
        <f t="shared" si="9"/>
        <v>0.13055555555555554</v>
      </c>
      <c r="Q294" s="6">
        <v>43166</v>
      </c>
      <c r="R294" s="28">
        <v>0.42291666666666666</v>
      </c>
      <c r="S294" s="2">
        <v>-23.63555556</v>
      </c>
      <c r="T294" s="2">
        <v>13.451388889</v>
      </c>
      <c r="U294" s="2">
        <v>245</v>
      </c>
      <c r="V294" s="2">
        <v>17</v>
      </c>
      <c r="W294" s="2" t="s">
        <v>964</v>
      </c>
      <c r="X294" s="2">
        <v>8</v>
      </c>
      <c r="Y294" s="2">
        <v>4</v>
      </c>
      <c r="Z294" s="2">
        <v>110</v>
      </c>
      <c r="AA294" s="2">
        <v>4</v>
      </c>
      <c r="AB294" s="2">
        <v>110</v>
      </c>
      <c r="AD294" s="2" t="s">
        <v>966</v>
      </c>
      <c r="AE294" s="40" t="s">
        <v>1730</v>
      </c>
      <c r="AF294" s="2" t="s">
        <v>966</v>
      </c>
    </row>
    <row r="295" spans="1:33" x14ac:dyDescent="0.25">
      <c r="A295" s="3">
        <v>301</v>
      </c>
      <c r="B295" s="2" t="s">
        <v>1383</v>
      </c>
      <c r="C295" s="2">
        <v>19</v>
      </c>
      <c r="D295" s="2" t="str">
        <f t="shared" si="11"/>
        <v>IKAV14_19</v>
      </c>
      <c r="E295" s="2">
        <v>19</v>
      </c>
      <c r="F295" s="2" t="s">
        <v>1418</v>
      </c>
      <c r="G295" s="6">
        <v>43166</v>
      </c>
      <c r="H295" s="43">
        <v>0.45833333333333331</v>
      </c>
      <c r="I295" s="2">
        <v>-23.652222219999999</v>
      </c>
      <c r="J295" s="2">
        <v>13.366666670000001</v>
      </c>
      <c r="K295" s="37">
        <v>0.44166666666666665</v>
      </c>
      <c r="L295" s="37">
        <v>0.44722222222222219</v>
      </c>
      <c r="M295" s="37">
        <v>0.45347222222222222</v>
      </c>
      <c r="N295" s="6">
        <v>43166</v>
      </c>
      <c r="O295" s="43">
        <v>0.58680555555555558</v>
      </c>
      <c r="P295" s="28">
        <f t="shared" si="9"/>
        <v>0.12847222222222227</v>
      </c>
      <c r="Q295" s="6">
        <v>43166</v>
      </c>
      <c r="R295" s="28">
        <v>0.59861111111111109</v>
      </c>
      <c r="S295" s="2">
        <v>-23.466944439999999</v>
      </c>
      <c r="T295" s="2">
        <v>13.41888889</v>
      </c>
      <c r="U295" s="2">
        <v>250</v>
      </c>
      <c r="V295" s="2">
        <v>17</v>
      </c>
      <c r="W295" s="2" t="s">
        <v>964</v>
      </c>
      <c r="X295" s="2">
        <v>8</v>
      </c>
      <c r="Y295" s="2">
        <v>4</v>
      </c>
      <c r="Z295" s="2">
        <v>160</v>
      </c>
      <c r="AA295" s="2">
        <v>4</v>
      </c>
      <c r="AB295" s="2">
        <v>160</v>
      </c>
      <c r="AD295" s="2" t="s">
        <v>966</v>
      </c>
      <c r="AE295" s="40" t="s">
        <v>1730</v>
      </c>
      <c r="AF295" s="2" t="s">
        <v>966</v>
      </c>
    </row>
    <row r="296" spans="1:33" x14ac:dyDescent="0.25">
      <c r="A296" s="3">
        <v>302</v>
      </c>
      <c r="B296" s="2" t="s">
        <v>1383</v>
      </c>
      <c r="C296" s="2">
        <v>20</v>
      </c>
      <c r="D296" s="2" t="str">
        <f t="shared" si="11"/>
        <v>IKAV14_20</v>
      </c>
      <c r="E296" s="2">
        <v>20</v>
      </c>
      <c r="F296" s="2" t="s">
        <v>1418</v>
      </c>
      <c r="G296" s="6">
        <v>43166</v>
      </c>
      <c r="H296" s="43">
        <v>0.63194444444444442</v>
      </c>
      <c r="I296" s="2">
        <v>-23.685833330000001</v>
      </c>
      <c r="J296" s="2">
        <v>13.501388889999999</v>
      </c>
      <c r="K296" s="37">
        <v>0.6166666666666667</v>
      </c>
      <c r="L296" s="37">
        <v>0.62152777777777779</v>
      </c>
      <c r="M296" s="37">
        <v>0.62777777777777777</v>
      </c>
      <c r="N296" s="6">
        <v>43166</v>
      </c>
      <c r="O296" s="43">
        <v>0.75486111111111109</v>
      </c>
      <c r="P296" s="28">
        <f t="shared" si="9"/>
        <v>0.12291666666666667</v>
      </c>
      <c r="Q296" s="6">
        <v>43166</v>
      </c>
      <c r="R296" s="28">
        <v>0.76944444444444438</v>
      </c>
      <c r="S296" s="2">
        <v>-23.51694444</v>
      </c>
      <c r="T296" s="2">
        <v>13.43333333</v>
      </c>
      <c r="U296" s="2">
        <v>241</v>
      </c>
      <c r="V296" s="2">
        <v>17</v>
      </c>
      <c r="W296" s="2" t="s">
        <v>964</v>
      </c>
      <c r="X296" s="2">
        <v>8</v>
      </c>
      <c r="Y296" s="2">
        <v>4</v>
      </c>
      <c r="Z296" s="2">
        <v>160</v>
      </c>
      <c r="AA296" s="2">
        <v>4</v>
      </c>
      <c r="AB296" s="2">
        <v>160</v>
      </c>
      <c r="AD296" s="2" t="s">
        <v>966</v>
      </c>
      <c r="AE296" s="40" t="s">
        <v>1730</v>
      </c>
      <c r="AF296" s="2" t="s">
        <v>966</v>
      </c>
    </row>
    <row r="297" spans="1:33" x14ac:dyDescent="0.25">
      <c r="A297" s="3">
        <v>303</v>
      </c>
      <c r="B297" s="2" t="s">
        <v>1383</v>
      </c>
      <c r="C297" s="2">
        <v>21</v>
      </c>
      <c r="D297" s="2" t="str">
        <f t="shared" si="11"/>
        <v>IKAV14_21</v>
      </c>
      <c r="E297" s="2">
        <v>21</v>
      </c>
      <c r="F297" s="2" t="s">
        <v>1418</v>
      </c>
      <c r="G297" s="6">
        <v>43166</v>
      </c>
      <c r="H297" s="43">
        <v>0.88541666666666663</v>
      </c>
      <c r="I297" s="2">
        <v>-23.250277780000001</v>
      </c>
      <c r="J297" s="2">
        <v>13.05194444</v>
      </c>
      <c r="K297" s="37">
        <v>0</v>
      </c>
      <c r="L297" s="37">
        <v>0</v>
      </c>
      <c r="M297" s="37">
        <v>0</v>
      </c>
      <c r="N297" s="6">
        <v>43166</v>
      </c>
      <c r="O297" s="43">
        <v>0.125</v>
      </c>
      <c r="P297" s="28">
        <f t="shared" si="9"/>
        <v>-0.76041666666666663</v>
      </c>
      <c r="Q297" s="6">
        <v>43166</v>
      </c>
      <c r="R297" s="28">
        <v>0</v>
      </c>
      <c r="S297" s="2">
        <v>-23.283333330000001</v>
      </c>
      <c r="T297" s="2">
        <v>13.233888889999999</v>
      </c>
      <c r="U297" s="2">
        <v>408</v>
      </c>
      <c r="V297" s="2">
        <v>17</v>
      </c>
      <c r="W297" s="2" t="s">
        <v>964</v>
      </c>
      <c r="X297" s="2">
        <v>8</v>
      </c>
      <c r="Y297" s="2">
        <v>4</v>
      </c>
      <c r="Z297" s="2">
        <v>160</v>
      </c>
      <c r="AA297" s="2">
        <v>4</v>
      </c>
      <c r="AB297" s="2">
        <v>160</v>
      </c>
      <c r="AD297" s="2" t="s">
        <v>966</v>
      </c>
      <c r="AE297" s="40" t="s">
        <v>968</v>
      </c>
      <c r="AF297" s="2" t="s">
        <v>966</v>
      </c>
    </row>
    <row r="298" spans="1:33" x14ac:dyDescent="0.25">
      <c r="A298" s="3">
        <v>303</v>
      </c>
      <c r="B298" s="2" t="s">
        <v>1383</v>
      </c>
      <c r="C298" s="2">
        <v>22</v>
      </c>
      <c r="D298" s="2" t="str">
        <f t="shared" si="11"/>
        <v>IKAV14_22</v>
      </c>
      <c r="E298" s="2">
        <v>22</v>
      </c>
      <c r="F298" s="2" t="s">
        <v>1418</v>
      </c>
      <c r="G298" s="6">
        <v>43167</v>
      </c>
      <c r="H298" s="43">
        <v>0.28819444444444448</v>
      </c>
      <c r="I298" s="2">
        <v>-23.534166670000001</v>
      </c>
      <c r="J298" s="2">
        <v>13.301111110000001</v>
      </c>
      <c r="K298" s="37">
        <v>0.2722222222222222</v>
      </c>
      <c r="L298" s="37">
        <v>0.27847222222222223</v>
      </c>
      <c r="M298" s="37">
        <v>0.28611111111111115</v>
      </c>
      <c r="N298" s="6">
        <v>43167</v>
      </c>
      <c r="O298" s="43">
        <v>0.44027777777777777</v>
      </c>
      <c r="P298" s="28">
        <f t="shared" si="9"/>
        <v>0.15208333333333329</v>
      </c>
      <c r="Q298" s="6">
        <v>43167</v>
      </c>
      <c r="R298" s="28">
        <v>0.45833333333333331</v>
      </c>
      <c r="S298" s="2">
        <v>-23.417777780000002</v>
      </c>
      <c r="T298" s="2">
        <v>13.284166669999999</v>
      </c>
      <c r="U298" s="2">
        <v>305</v>
      </c>
      <c r="V298" s="2">
        <v>17</v>
      </c>
      <c r="W298" s="2" t="s">
        <v>964</v>
      </c>
      <c r="X298" s="2">
        <v>8</v>
      </c>
      <c r="Y298" s="2">
        <v>4</v>
      </c>
      <c r="Z298" s="2">
        <v>160</v>
      </c>
      <c r="AA298" s="2">
        <v>4</v>
      </c>
      <c r="AB298" s="2">
        <v>160</v>
      </c>
      <c r="AD298" s="2" t="s">
        <v>966</v>
      </c>
      <c r="AE298" s="40" t="s">
        <v>1730</v>
      </c>
      <c r="AF298" s="2" t="s">
        <v>966</v>
      </c>
    </row>
    <row r="299" spans="1:33" x14ac:dyDescent="0.25">
      <c r="A299" s="3">
        <v>304</v>
      </c>
      <c r="B299" s="2" t="s">
        <v>1383</v>
      </c>
      <c r="C299" s="2">
        <v>23</v>
      </c>
      <c r="D299" s="2" t="str">
        <f t="shared" si="11"/>
        <v>IKAV14_23</v>
      </c>
      <c r="E299" s="2">
        <v>23</v>
      </c>
      <c r="F299" s="2" t="s">
        <v>1418</v>
      </c>
      <c r="G299" s="6">
        <v>43167</v>
      </c>
      <c r="H299" s="43">
        <v>0.48958333333333331</v>
      </c>
      <c r="I299" s="2">
        <v>-23.716944439999999</v>
      </c>
      <c r="J299" s="2">
        <v>13.266666669999999</v>
      </c>
      <c r="K299" s="37">
        <v>0.47222222222222227</v>
      </c>
      <c r="L299" s="37">
        <v>0.4777777777777778</v>
      </c>
      <c r="M299" s="37">
        <v>0.4861111111111111</v>
      </c>
      <c r="N299" s="6">
        <v>43167</v>
      </c>
      <c r="O299" s="43">
        <v>0.69097222222222221</v>
      </c>
      <c r="P299" s="28">
        <f t="shared" si="9"/>
        <v>0.2013888888888889</v>
      </c>
      <c r="Q299" s="6">
        <v>43167</v>
      </c>
      <c r="R299" s="28">
        <v>0.7104166666666667</v>
      </c>
      <c r="S299" s="2">
        <v>-23.401944440000001</v>
      </c>
      <c r="T299" s="2">
        <v>13.317500000000001</v>
      </c>
      <c r="U299" s="2">
        <v>313</v>
      </c>
      <c r="V299" s="2">
        <v>17</v>
      </c>
      <c r="W299" s="2" t="s">
        <v>964</v>
      </c>
      <c r="X299" s="2">
        <v>8</v>
      </c>
      <c r="Y299" s="2">
        <v>4</v>
      </c>
      <c r="Z299" s="2">
        <v>160</v>
      </c>
      <c r="AA299" s="2">
        <v>4</v>
      </c>
      <c r="AB299" s="2">
        <v>160</v>
      </c>
      <c r="AD299" s="2" t="s">
        <v>966</v>
      </c>
      <c r="AE299" s="40" t="s">
        <v>1730</v>
      </c>
      <c r="AF299" s="2" t="s">
        <v>966</v>
      </c>
    </row>
    <row r="300" spans="1:33" x14ac:dyDescent="0.25">
      <c r="A300" s="3">
        <v>305</v>
      </c>
      <c r="B300" s="2" t="s">
        <v>1383</v>
      </c>
      <c r="C300" s="2">
        <v>24</v>
      </c>
      <c r="D300" s="2" t="str">
        <f t="shared" si="11"/>
        <v>IKAV14_24</v>
      </c>
      <c r="E300" s="2">
        <v>24</v>
      </c>
      <c r="F300" s="2" t="s">
        <v>1418</v>
      </c>
      <c r="G300" s="6">
        <v>43167</v>
      </c>
      <c r="H300" s="43">
        <v>0.77430555555555547</v>
      </c>
      <c r="I300" s="2">
        <v>-23.35083333</v>
      </c>
      <c r="J300" s="2">
        <v>13.13361111</v>
      </c>
      <c r="K300" s="37">
        <v>0.75486111111111109</v>
      </c>
      <c r="L300" s="37">
        <v>0.7597222222222223</v>
      </c>
      <c r="M300" s="37">
        <v>0.76944444444444438</v>
      </c>
      <c r="N300" s="6">
        <v>43167</v>
      </c>
      <c r="O300" s="43">
        <v>0</v>
      </c>
      <c r="P300" s="28">
        <f t="shared" si="9"/>
        <v>-0.77430555555555547</v>
      </c>
      <c r="Q300" s="6">
        <v>43167</v>
      </c>
      <c r="R300" s="28">
        <v>2.013888888888889E-2</v>
      </c>
      <c r="S300" s="2">
        <v>-23.017499999999998</v>
      </c>
      <c r="T300" s="2">
        <v>13.05083333</v>
      </c>
      <c r="U300" s="2">
        <v>411</v>
      </c>
      <c r="V300" s="2">
        <v>17</v>
      </c>
      <c r="W300" s="2" t="s">
        <v>964</v>
      </c>
      <c r="X300" s="2">
        <v>8</v>
      </c>
      <c r="Y300" s="2">
        <v>4</v>
      </c>
      <c r="Z300" s="2">
        <v>160</v>
      </c>
      <c r="AA300" s="2">
        <v>4</v>
      </c>
      <c r="AB300" s="2">
        <v>160</v>
      </c>
      <c r="AD300" s="2" t="s">
        <v>966</v>
      </c>
      <c r="AE300" s="40" t="s">
        <v>968</v>
      </c>
      <c r="AF300" s="2" t="s">
        <v>966</v>
      </c>
      <c r="AG300" s="2" t="s">
        <v>1374</v>
      </c>
    </row>
    <row r="301" spans="1:33" x14ac:dyDescent="0.25">
      <c r="A301" s="3">
        <v>306</v>
      </c>
      <c r="B301" s="2" t="s">
        <v>1383</v>
      </c>
      <c r="C301" s="2">
        <v>25</v>
      </c>
      <c r="D301" s="2" t="str">
        <f t="shared" si="11"/>
        <v>IKAV14_25</v>
      </c>
      <c r="E301" s="2">
        <v>25</v>
      </c>
      <c r="F301" s="2" t="s">
        <v>1418</v>
      </c>
      <c r="G301" s="6">
        <v>43167</v>
      </c>
      <c r="H301" s="43">
        <v>5.5555555555555552E-2</v>
      </c>
      <c r="I301" s="2">
        <v>-23.551666669999999</v>
      </c>
      <c r="J301" s="2">
        <v>13.45166667</v>
      </c>
      <c r="K301" s="37">
        <v>0</v>
      </c>
      <c r="L301" s="37">
        <v>0</v>
      </c>
      <c r="M301" s="37">
        <v>0</v>
      </c>
      <c r="N301" s="6">
        <v>43167</v>
      </c>
      <c r="O301" s="43">
        <v>0.6875</v>
      </c>
      <c r="P301" s="28">
        <f t="shared" si="9"/>
        <v>0.63194444444444442</v>
      </c>
      <c r="Q301" s="6">
        <v>43167</v>
      </c>
      <c r="R301" s="28">
        <v>0</v>
      </c>
      <c r="S301" s="2">
        <v>-23.635277779999999</v>
      </c>
      <c r="T301" s="2">
        <v>13.484444440000001</v>
      </c>
      <c r="U301" s="2">
        <v>240</v>
      </c>
      <c r="V301" s="2">
        <v>17</v>
      </c>
      <c r="W301" s="2" t="s">
        <v>964</v>
      </c>
      <c r="X301" s="2">
        <v>8</v>
      </c>
      <c r="Y301" s="2">
        <v>4</v>
      </c>
      <c r="Z301" s="2">
        <v>160</v>
      </c>
      <c r="AA301" s="2">
        <v>4</v>
      </c>
      <c r="AB301" s="2">
        <v>160</v>
      </c>
      <c r="AD301" s="2" t="s">
        <v>966</v>
      </c>
      <c r="AE301" s="40" t="s">
        <v>968</v>
      </c>
      <c r="AF301" s="2" t="s">
        <v>966</v>
      </c>
    </row>
    <row r="302" spans="1:33" x14ac:dyDescent="0.25">
      <c r="A302" s="3">
        <v>307</v>
      </c>
      <c r="B302" s="2" t="s">
        <v>1383</v>
      </c>
      <c r="C302" s="2">
        <v>26</v>
      </c>
      <c r="D302" s="2" t="str">
        <f t="shared" si="11"/>
        <v>IKAV14_26</v>
      </c>
      <c r="E302" s="2">
        <v>26</v>
      </c>
      <c r="F302" s="2" t="s">
        <v>1418</v>
      </c>
      <c r="G302" s="6">
        <v>43167</v>
      </c>
      <c r="H302" s="43">
        <v>0.35416666666666669</v>
      </c>
      <c r="I302" s="2">
        <v>-23.68527778</v>
      </c>
      <c r="J302" s="2">
        <v>13.501944440000001</v>
      </c>
      <c r="K302" s="37">
        <v>0</v>
      </c>
      <c r="L302" s="37">
        <v>0</v>
      </c>
      <c r="M302" s="37">
        <v>0</v>
      </c>
      <c r="N302" s="6">
        <v>43167</v>
      </c>
      <c r="O302" s="43">
        <v>0</v>
      </c>
      <c r="P302" s="28">
        <f t="shared" si="9"/>
        <v>-0.35416666666666669</v>
      </c>
      <c r="Q302" s="6">
        <v>43167</v>
      </c>
      <c r="R302" s="28">
        <v>0</v>
      </c>
      <c r="S302" s="2">
        <v>-23.767499999999998</v>
      </c>
      <c r="T302" s="2">
        <v>13.41888889</v>
      </c>
      <c r="U302" s="2">
        <v>244</v>
      </c>
      <c r="V302" s="2">
        <v>17</v>
      </c>
      <c r="W302" s="2" t="s">
        <v>964</v>
      </c>
      <c r="X302" s="2">
        <v>8</v>
      </c>
      <c r="Y302" s="2">
        <v>4</v>
      </c>
      <c r="Z302" s="2">
        <v>160</v>
      </c>
      <c r="AA302" s="2">
        <v>4</v>
      </c>
      <c r="AB302" s="2">
        <v>160</v>
      </c>
      <c r="AD302" s="2" t="s">
        <v>966</v>
      </c>
      <c r="AE302" s="40" t="s">
        <v>1730</v>
      </c>
      <c r="AF302" s="2" t="s">
        <v>966</v>
      </c>
    </row>
    <row r="303" spans="1:33" x14ac:dyDescent="0.25">
      <c r="A303" s="3">
        <v>306</v>
      </c>
      <c r="B303" s="2" t="s">
        <v>1383</v>
      </c>
      <c r="C303" s="2">
        <v>27</v>
      </c>
      <c r="D303" s="2" t="str">
        <f t="shared" si="11"/>
        <v>IKAV14_27</v>
      </c>
      <c r="E303" s="2">
        <v>27</v>
      </c>
      <c r="F303" s="2" t="s">
        <v>1418</v>
      </c>
      <c r="G303" s="6">
        <v>43168</v>
      </c>
      <c r="H303" s="43">
        <v>0.50694444444444442</v>
      </c>
      <c r="I303" s="2">
        <v>-23.419166669999999</v>
      </c>
      <c r="J303" s="2">
        <v>13.4025</v>
      </c>
      <c r="K303" s="37">
        <v>0.33888888888888885</v>
      </c>
      <c r="L303" s="37">
        <v>0.34583333333333338</v>
      </c>
      <c r="M303" s="37">
        <v>0.3527777777777778</v>
      </c>
      <c r="N303" s="6">
        <v>43168</v>
      </c>
      <c r="O303" s="43">
        <v>0.45902777777777781</v>
      </c>
      <c r="P303" s="28">
        <f t="shared" si="9"/>
        <v>-4.7916666666666607E-2</v>
      </c>
      <c r="Q303" s="6">
        <v>43168</v>
      </c>
      <c r="R303" s="28">
        <v>0.47430555555555554</v>
      </c>
      <c r="S303" s="2">
        <v>-23.58361111</v>
      </c>
      <c r="T303" s="2">
        <v>13.435833329999999</v>
      </c>
      <c r="U303" s="2">
        <v>266</v>
      </c>
      <c r="V303" s="2">
        <v>17</v>
      </c>
      <c r="W303" s="2" t="s">
        <v>964</v>
      </c>
      <c r="X303" s="2">
        <v>8</v>
      </c>
      <c r="Y303" s="2">
        <v>4</v>
      </c>
      <c r="Z303" s="2">
        <v>160</v>
      </c>
      <c r="AA303" s="2">
        <v>4</v>
      </c>
      <c r="AB303" s="2">
        <v>160</v>
      </c>
      <c r="AD303" s="2" t="s">
        <v>966</v>
      </c>
      <c r="AE303" s="40" t="s">
        <v>1730</v>
      </c>
      <c r="AF303" s="2" t="s">
        <v>966</v>
      </c>
    </row>
    <row r="304" spans="1:33" x14ac:dyDescent="0.25">
      <c r="A304" s="3">
        <v>307</v>
      </c>
      <c r="B304" s="2" t="s">
        <v>1383</v>
      </c>
      <c r="C304" s="2">
        <v>28</v>
      </c>
      <c r="D304" s="2" t="str">
        <f t="shared" si="11"/>
        <v>IKAV14_28</v>
      </c>
      <c r="E304" s="2">
        <v>28</v>
      </c>
      <c r="F304" s="2" t="s">
        <v>1418</v>
      </c>
      <c r="G304" s="6">
        <v>43168</v>
      </c>
      <c r="H304" s="43">
        <v>0.64930555555555558</v>
      </c>
      <c r="I304" s="2">
        <v>-23.600277777999999</v>
      </c>
      <c r="J304" s="2">
        <v>13.435555559999999</v>
      </c>
      <c r="K304" s="37">
        <v>0.4861111111111111</v>
      </c>
      <c r="L304" s="37">
        <v>0.49444444444444446</v>
      </c>
      <c r="M304" s="37">
        <v>0.50208333333333333</v>
      </c>
      <c r="N304" s="6">
        <v>43168</v>
      </c>
      <c r="O304" s="43">
        <v>0.60416666666666663</v>
      </c>
      <c r="P304" s="28">
        <f t="shared" si="9"/>
        <v>-4.5138888888888951E-2</v>
      </c>
      <c r="Q304" s="6">
        <v>43168</v>
      </c>
      <c r="R304" s="28">
        <v>0.62013888888888891</v>
      </c>
      <c r="S304" s="2">
        <v>-23.733888889999999</v>
      </c>
      <c r="T304" s="2">
        <v>13.518888889999999</v>
      </c>
      <c r="U304" s="2">
        <v>247</v>
      </c>
      <c r="V304" s="2">
        <v>17</v>
      </c>
      <c r="W304" s="2" t="s">
        <v>964</v>
      </c>
      <c r="X304" s="2">
        <v>8</v>
      </c>
      <c r="Y304" s="2">
        <v>4</v>
      </c>
      <c r="Z304" s="2">
        <v>160</v>
      </c>
      <c r="AA304" s="2">
        <v>4</v>
      </c>
      <c r="AB304" s="2">
        <v>160</v>
      </c>
      <c r="AD304" s="2" t="s">
        <v>966</v>
      </c>
      <c r="AE304" s="40" t="s">
        <v>1730</v>
      </c>
      <c r="AF304" s="2" t="s">
        <v>966</v>
      </c>
    </row>
    <row r="305" spans="1:32" x14ac:dyDescent="0.25">
      <c r="A305" s="3">
        <v>308</v>
      </c>
      <c r="B305" s="2" t="s">
        <v>1383</v>
      </c>
      <c r="C305" s="2">
        <v>29</v>
      </c>
      <c r="D305" s="2" t="str">
        <f t="shared" si="11"/>
        <v>IKAV14_29</v>
      </c>
      <c r="E305" s="2">
        <v>29</v>
      </c>
      <c r="F305" s="2" t="s">
        <v>1418</v>
      </c>
      <c r="G305" s="6">
        <v>43168</v>
      </c>
      <c r="H305" s="43">
        <v>0.83333333333333337</v>
      </c>
      <c r="I305" s="2">
        <v>-23.718611110000001</v>
      </c>
      <c r="J305" s="2">
        <v>13.45166667</v>
      </c>
      <c r="K305" s="37">
        <v>0.63055555555555554</v>
      </c>
      <c r="L305" s="37">
        <v>0.63541666666666663</v>
      </c>
      <c r="M305" s="37">
        <v>0.6430555555555556</v>
      </c>
      <c r="N305" s="6">
        <v>43168</v>
      </c>
      <c r="O305" s="43">
        <v>0.77430555555555547</v>
      </c>
      <c r="P305" s="28">
        <f t="shared" si="9"/>
        <v>-5.9027777777777901E-2</v>
      </c>
      <c r="Q305" s="6">
        <v>43168</v>
      </c>
      <c r="R305" s="28">
        <v>0.79652777777777783</v>
      </c>
      <c r="S305" s="2">
        <v>-23.60083333</v>
      </c>
      <c r="T305" s="2">
        <v>13.284722220000001</v>
      </c>
      <c r="U305" s="2">
        <v>260</v>
      </c>
      <c r="V305" s="2">
        <v>17</v>
      </c>
      <c r="W305" s="2" t="s">
        <v>964</v>
      </c>
      <c r="X305" s="2">
        <v>8</v>
      </c>
      <c r="Y305" s="2">
        <v>4</v>
      </c>
      <c r="Z305" s="2">
        <v>160</v>
      </c>
      <c r="AA305" s="2">
        <v>4</v>
      </c>
      <c r="AB305" s="2">
        <v>160</v>
      </c>
      <c r="AD305" s="2" t="s">
        <v>966</v>
      </c>
      <c r="AE305" s="40" t="s">
        <v>968</v>
      </c>
      <c r="AF305" s="2" t="s">
        <v>966</v>
      </c>
    </row>
    <row r="306" spans="1:32" x14ac:dyDescent="0.25">
      <c r="A306" s="3">
        <v>309</v>
      </c>
      <c r="B306" s="2" t="s">
        <v>1383</v>
      </c>
      <c r="C306" s="2">
        <v>30</v>
      </c>
      <c r="D306" s="2" t="str">
        <f t="shared" si="11"/>
        <v>IKAV14_30</v>
      </c>
      <c r="E306" s="2">
        <v>30</v>
      </c>
      <c r="F306" s="2" t="s">
        <v>1418</v>
      </c>
      <c r="G306" s="6">
        <v>43168</v>
      </c>
      <c r="H306" s="43">
        <v>0.2986111111111111</v>
      </c>
      <c r="I306" s="2">
        <v>-23.735555560000002</v>
      </c>
      <c r="J306" s="2">
        <v>13.3025</v>
      </c>
      <c r="K306" s="37">
        <v>0</v>
      </c>
      <c r="L306" s="37">
        <v>0</v>
      </c>
      <c r="M306" s="37">
        <v>0</v>
      </c>
      <c r="N306" s="6">
        <v>43168</v>
      </c>
      <c r="O306" s="43">
        <v>0.25</v>
      </c>
      <c r="P306" s="28">
        <f t="shared" si="9"/>
        <v>-4.8611111111111105E-2</v>
      </c>
      <c r="Q306" s="6">
        <v>43168</v>
      </c>
      <c r="R306" s="28">
        <v>0</v>
      </c>
      <c r="S306" s="2">
        <v>-23.484999999999999</v>
      </c>
      <c r="T306" s="2">
        <v>13.41888889</v>
      </c>
      <c r="U306" s="2">
        <v>301</v>
      </c>
      <c r="V306" s="2">
        <v>17</v>
      </c>
      <c r="W306" s="2" t="s">
        <v>964</v>
      </c>
      <c r="X306" s="2">
        <v>8</v>
      </c>
      <c r="Y306" s="2">
        <v>4</v>
      </c>
      <c r="Z306" s="2">
        <v>160</v>
      </c>
      <c r="AA306" s="2">
        <v>4</v>
      </c>
      <c r="AB306" s="2">
        <v>160</v>
      </c>
      <c r="AD306" s="2" t="s">
        <v>966</v>
      </c>
      <c r="AE306" s="40" t="s">
        <v>1730</v>
      </c>
      <c r="AF306" s="2" t="s">
        <v>966</v>
      </c>
    </row>
    <row r="307" spans="1:32" x14ac:dyDescent="0.25">
      <c r="A307" s="3">
        <v>310</v>
      </c>
      <c r="B307" s="2" t="s">
        <v>1383</v>
      </c>
      <c r="C307" s="2">
        <v>31</v>
      </c>
      <c r="D307" s="2" t="str">
        <f t="shared" si="11"/>
        <v>IKAV14_31</v>
      </c>
      <c r="E307" s="2">
        <v>31</v>
      </c>
      <c r="F307" s="2" t="s">
        <v>1418</v>
      </c>
      <c r="G307" s="6">
        <v>43168</v>
      </c>
      <c r="H307" s="43">
        <v>0.40277777777777773</v>
      </c>
      <c r="I307" s="2">
        <v>-23.450833329999998</v>
      </c>
      <c r="J307" s="2">
        <v>13.18388889</v>
      </c>
      <c r="K307" s="37">
        <v>0</v>
      </c>
      <c r="L307" s="37">
        <v>0</v>
      </c>
      <c r="M307" s="37">
        <v>0</v>
      </c>
      <c r="N307" s="6">
        <v>43168</v>
      </c>
      <c r="O307" s="43">
        <v>0.10416666666666667</v>
      </c>
      <c r="P307" s="28">
        <f t="shared" si="9"/>
        <v>-0.29861111111111105</v>
      </c>
      <c r="Q307" s="6">
        <v>43168</v>
      </c>
      <c r="R307" s="28">
        <v>0</v>
      </c>
      <c r="S307" s="2">
        <v>-23.133333329999999</v>
      </c>
      <c r="T307" s="2">
        <v>13.13472222</v>
      </c>
      <c r="U307" s="2">
        <v>387</v>
      </c>
      <c r="V307" s="2">
        <v>17</v>
      </c>
      <c r="W307" s="2" t="s">
        <v>964</v>
      </c>
      <c r="X307" s="2">
        <v>8</v>
      </c>
      <c r="Y307" s="2">
        <v>4</v>
      </c>
      <c r="Z307" s="2">
        <v>160</v>
      </c>
      <c r="AA307" s="2">
        <v>4</v>
      </c>
      <c r="AB307" s="2">
        <v>160</v>
      </c>
      <c r="AD307" s="2" t="s">
        <v>966</v>
      </c>
      <c r="AE307" s="40" t="s">
        <v>1730</v>
      </c>
      <c r="AF307" s="2" t="s">
        <v>966</v>
      </c>
    </row>
    <row r="308" spans="1:32" x14ac:dyDescent="0.25">
      <c r="A308" s="3">
        <v>311</v>
      </c>
      <c r="B308" s="2" t="s">
        <v>1383</v>
      </c>
      <c r="C308" s="2">
        <v>32</v>
      </c>
      <c r="D308" s="2" t="str">
        <f t="shared" si="11"/>
        <v>IKAV14_32</v>
      </c>
      <c r="E308" s="2">
        <v>32</v>
      </c>
      <c r="F308" s="2" t="s">
        <v>1418</v>
      </c>
      <c r="G308" s="6">
        <v>43169</v>
      </c>
      <c r="H308" s="43">
        <v>0.61458333333333337</v>
      </c>
      <c r="I308" s="2">
        <v>-23.6507778</v>
      </c>
      <c r="J308" s="2">
        <v>13.50111111</v>
      </c>
      <c r="K308" s="37">
        <v>0</v>
      </c>
      <c r="L308" s="37">
        <v>0</v>
      </c>
      <c r="M308" s="37">
        <v>0</v>
      </c>
      <c r="N308" s="6">
        <v>43169</v>
      </c>
      <c r="O308" s="43">
        <v>0.46875</v>
      </c>
      <c r="P308" s="28">
        <f t="shared" si="9"/>
        <v>-0.14583333333333337</v>
      </c>
      <c r="Q308" s="6">
        <v>43169</v>
      </c>
      <c r="R308" s="28">
        <v>0</v>
      </c>
      <c r="S308" s="2">
        <v>-23.434722220000001</v>
      </c>
      <c r="T308" s="2">
        <v>13.402222220000001</v>
      </c>
      <c r="U308" s="2">
        <v>238</v>
      </c>
      <c r="V308" s="2">
        <v>17</v>
      </c>
      <c r="W308" s="2" t="s">
        <v>964</v>
      </c>
      <c r="X308" s="2">
        <v>8</v>
      </c>
      <c r="Y308" s="2">
        <v>4</v>
      </c>
      <c r="Z308" s="2">
        <v>160</v>
      </c>
      <c r="AA308" s="2">
        <v>4</v>
      </c>
      <c r="AB308" s="2">
        <v>160</v>
      </c>
      <c r="AD308" s="2" t="s">
        <v>966</v>
      </c>
      <c r="AE308" s="40" t="s">
        <v>1730</v>
      </c>
      <c r="AF308" s="2" t="s">
        <v>966</v>
      </c>
    </row>
    <row r="309" spans="1:32" x14ac:dyDescent="0.25">
      <c r="A309" s="3">
        <v>312</v>
      </c>
      <c r="B309" s="2" t="s">
        <v>1383</v>
      </c>
      <c r="C309" s="2">
        <v>33</v>
      </c>
      <c r="D309" s="2" t="str">
        <f t="shared" si="11"/>
        <v>IKAV14_33</v>
      </c>
      <c r="E309" s="2">
        <v>33</v>
      </c>
      <c r="F309" s="2" t="s">
        <v>1418</v>
      </c>
      <c r="G309" s="6">
        <v>43169</v>
      </c>
      <c r="H309" s="43">
        <v>0.86805555555555547</v>
      </c>
      <c r="I309" s="2">
        <v>-23.400555560000001</v>
      </c>
      <c r="J309" s="2">
        <v>13.402222220000001</v>
      </c>
      <c r="K309" s="37">
        <v>0</v>
      </c>
      <c r="L309" s="37">
        <v>0</v>
      </c>
      <c r="M309" s="37">
        <v>0</v>
      </c>
      <c r="N309" s="6">
        <v>43169</v>
      </c>
      <c r="O309" s="43">
        <v>0.10416666666666667</v>
      </c>
      <c r="P309" s="28">
        <f t="shared" ref="P309:P356" si="12">O309-H309</f>
        <v>-0.76388888888888884</v>
      </c>
      <c r="Q309" s="6">
        <v>43169</v>
      </c>
      <c r="R309" s="28">
        <v>0</v>
      </c>
      <c r="S309" s="2">
        <v>-23.735555560000002</v>
      </c>
      <c r="T309" s="2">
        <v>13.516666669999999</v>
      </c>
      <c r="U309" s="2">
        <v>262</v>
      </c>
      <c r="V309" s="2">
        <v>17</v>
      </c>
      <c r="W309" s="2" t="s">
        <v>964</v>
      </c>
      <c r="X309" s="2">
        <v>8</v>
      </c>
      <c r="Y309" s="2">
        <v>4</v>
      </c>
      <c r="Z309" s="2">
        <v>160</v>
      </c>
      <c r="AA309" s="2">
        <v>4</v>
      </c>
      <c r="AB309" s="2">
        <v>160</v>
      </c>
      <c r="AD309" s="2" t="s">
        <v>966</v>
      </c>
      <c r="AE309" s="40" t="s">
        <v>968</v>
      </c>
      <c r="AF309" s="2" t="s">
        <v>966</v>
      </c>
    </row>
    <row r="310" spans="1:32" x14ac:dyDescent="0.25">
      <c r="A310" s="3">
        <v>313</v>
      </c>
      <c r="B310" s="2" t="s">
        <v>1384</v>
      </c>
      <c r="C310" s="2">
        <v>1</v>
      </c>
      <c r="D310" s="2" t="str">
        <f t="shared" si="11"/>
        <v>IKAV15_1</v>
      </c>
      <c r="E310" s="2">
        <v>1</v>
      </c>
      <c r="F310" s="2" t="s">
        <v>1478</v>
      </c>
      <c r="G310" s="6">
        <v>43209</v>
      </c>
      <c r="H310" s="43">
        <v>0.52916666666666667</v>
      </c>
      <c r="I310" s="2">
        <v>-21.292999999999999</v>
      </c>
      <c r="J310" s="2">
        <v>12.83</v>
      </c>
      <c r="K310" s="37">
        <v>0.5493055555555556</v>
      </c>
      <c r="L310" s="37">
        <v>0.53541666666666665</v>
      </c>
      <c r="M310" s="37">
        <v>0.5493055555555556</v>
      </c>
      <c r="N310" s="6">
        <v>43209</v>
      </c>
      <c r="O310" s="43">
        <v>0.78055555555555556</v>
      </c>
      <c r="P310" s="28">
        <f t="shared" si="12"/>
        <v>0.25138888888888888</v>
      </c>
      <c r="Q310" s="6">
        <v>43209</v>
      </c>
      <c r="R310" s="28">
        <v>0.83888888888888891</v>
      </c>
      <c r="S310" s="2">
        <v>-21.138999999999999</v>
      </c>
      <c r="T310" s="2">
        <v>12.218999999999999</v>
      </c>
      <c r="U310" s="2">
        <v>314</v>
      </c>
      <c r="V310" s="2">
        <v>20.5</v>
      </c>
      <c r="W310" s="2" t="s">
        <v>964</v>
      </c>
      <c r="X310" s="2">
        <v>4</v>
      </c>
      <c r="Y310" s="2">
        <v>4</v>
      </c>
      <c r="Z310" s="2">
        <v>160</v>
      </c>
      <c r="AA310" s="2">
        <v>4</v>
      </c>
      <c r="AB310" s="2">
        <v>160</v>
      </c>
      <c r="AD310" s="2" t="s">
        <v>966</v>
      </c>
      <c r="AE310" s="40" t="s">
        <v>1730</v>
      </c>
      <c r="AF310" s="2" t="s">
        <v>966</v>
      </c>
    </row>
    <row r="311" spans="1:32" x14ac:dyDescent="0.25">
      <c r="A311" s="3">
        <v>314</v>
      </c>
      <c r="B311" s="2" t="s">
        <v>1384</v>
      </c>
      <c r="C311" s="2">
        <v>2</v>
      </c>
      <c r="D311" s="2" t="str">
        <f t="shared" si="11"/>
        <v>IKAV15_2</v>
      </c>
      <c r="E311" s="2">
        <v>2</v>
      </c>
      <c r="F311" s="2" t="s">
        <v>1478</v>
      </c>
      <c r="G311" s="6">
        <v>43210</v>
      </c>
      <c r="H311" s="43">
        <v>0.31944444444444448</v>
      </c>
      <c r="I311" s="2">
        <v>-19.094999999999999</v>
      </c>
      <c r="J311" s="2">
        <v>11.359</v>
      </c>
      <c r="K311" s="37">
        <v>0.32708333333333334</v>
      </c>
      <c r="L311" s="37">
        <v>0.33194444444444443</v>
      </c>
      <c r="M311" s="37">
        <v>0.34166666666666662</v>
      </c>
      <c r="N311" s="6">
        <v>43210</v>
      </c>
      <c r="O311" s="43">
        <v>0.49513888888888885</v>
      </c>
      <c r="P311" s="28">
        <f t="shared" si="12"/>
        <v>0.17569444444444438</v>
      </c>
      <c r="Q311" s="6">
        <v>43210</v>
      </c>
      <c r="R311" s="28">
        <v>0.52013888888888882</v>
      </c>
      <c r="S311" s="2">
        <v>-19.004999999999999</v>
      </c>
      <c r="T311" s="2">
        <v>11.285</v>
      </c>
      <c r="U311" s="2">
        <v>314</v>
      </c>
      <c r="V311" s="2">
        <v>20.5</v>
      </c>
      <c r="W311" s="2" t="s">
        <v>964</v>
      </c>
      <c r="X311" s="2">
        <v>4</v>
      </c>
      <c r="Y311" s="2">
        <v>4</v>
      </c>
      <c r="Z311" s="2">
        <v>160</v>
      </c>
      <c r="AA311" s="2">
        <v>4</v>
      </c>
      <c r="AB311" s="2">
        <v>160</v>
      </c>
      <c r="AD311" s="2" t="s">
        <v>966</v>
      </c>
      <c r="AE311" s="40" t="s">
        <v>1730</v>
      </c>
      <c r="AF311" s="2" t="s">
        <v>966</v>
      </c>
    </row>
    <row r="312" spans="1:32" x14ac:dyDescent="0.25">
      <c r="A312" s="3">
        <v>315</v>
      </c>
      <c r="B312" s="2" t="s">
        <v>1384</v>
      </c>
      <c r="C312" s="2">
        <v>3</v>
      </c>
      <c r="D312" s="2" t="str">
        <f t="shared" si="11"/>
        <v>IKAV15_3</v>
      </c>
      <c r="E312" s="2">
        <v>3</v>
      </c>
      <c r="F312" s="2" t="s">
        <v>1478</v>
      </c>
      <c r="G312" s="6">
        <v>43210</v>
      </c>
      <c r="H312" s="43">
        <v>0.52777777777777779</v>
      </c>
      <c r="I312" s="2">
        <v>-19.004000000000001</v>
      </c>
      <c r="J312" s="2">
        <v>11.295</v>
      </c>
      <c r="K312" s="37">
        <v>0.54999999999999993</v>
      </c>
      <c r="L312" s="37">
        <v>0.53333333333333333</v>
      </c>
      <c r="M312" s="37">
        <v>0.54236111111111118</v>
      </c>
      <c r="N312" s="6">
        <v>43210</v>
      </c>
      <c r="O312" s="43">
        <v>0.67638888888888893</v>
      </c>
      <c r="P312" s="28">
        <f t="shared" si="12"/>
        <v>0.14861111111111114</v>
      </c>
      <c r="Q312" s="6">
        <v>43210</v>
      </c>
      <c r="R312" s="28">
        <v>0.70347222222222217</v>
      </c>
      <c r="S312" s="2">
        <v>-19.100999999999999</v>
      </c>
      <c r="T312" s="2">
        <v>11.336</v>
      </c>
      <c r="U312" s="2">
        <v>328</v>
      </c>
      <c r="V312" s="2">
        <v>20.5</v>
      </c>
      <c r="W312" s="2" t="s">
        <v>964</v>
      </c>
      <c r="X312" s="2">
        <v>4</v>
      </c>
      <c r="Y312" s="2">
        <v>4</v>
      </c>
      <c r="Z312" s="2">
        <v>160</v>
      </c>
      <c r="AA312" s="2">
        <v>4</v>
      </c>
      <c r="AB312" s="2">
        <v>160</v>
      </c>
      <c r="AD312" s="2" t="s">
        <v>966</v>
      </c>
      <c r="AE312" s="40" t="s">
        <v>1730</v>
      </c>
      <c r="AF312" s="2" t="s">
        <v>966</v>
      </c>
    </row>
    <row r="313" spans="1:32" x14ac:dyDescent="0.25">
      <c r="A313" s="3">
        <v>316</v>
      </c>
      <c r="B313" s="2" t="s">
        <v>1384</v>
      </c>
      <c r="C313" s="2">
        <v>4</v>
      </c>
      <c r="D313" s="2" t="str">
        <f t="shared" si="11"/>
        <v>IKAV15_4</v>
      </c>
      <c r="E313" s="2">
        <v>4</v>
      </c>
      <c r="F313" s="2" t="s">
        <v>1478</v>
      </c>
      <c r="G313" s="6">
        <v>43210</v>
      </c>
      <c r="H313" s="43">
        <v>0.71458333333333324</v>
      </c>
      <c r="I313" s="2">
        <v>-19.082000000000001</v>
      </c>
      <c r="J313" s="2">
        <v>11.337</v>
      </c>
      <c r="K313" s="37">
        <v>0.72986111111111107</v>
      </c>
      <c r="L313" s="37">
        <v>0.72013888888888899</v>
      </c>
      <c r="M313" s="37">
        <v>0.7368055555555556</v>
      </c>
      <c r="N313" s="6">
        <v>43210</v>
      </c>
      <c r="O313" s="43">
        <v>0.79166666666666663</v>
      </c>
      <c r="P313" s="28">
        <f t="shared" si="12"/>
        <v>7.7083333333333393E-2</v>
      </c>
      <c r="Q313" s="6">
        <v>43210</v>
      </c>
      <c r="R313" s="28">
        <v>0.81944444444444453</v>
      </c>
      <c r="S313" s="2">
        <v>-19.013000000000002</v>
      </c>
      <c r="T313" s="2">
        <v>11.272</v>
      </c>
      <c r="U313" s="2">
        <v>325</v>
      </c>
      <c r="V313" s="2">
        <v>20.5</v>
      </c>
      <c r="W313" s="2" t="s">
        <v>964</v>
      </c>
      <c r="X313" s="2">
        <v>4</v>
      </c>
      <c r="Y313" s="2">
        <v>4</v>
      </c>
      <c r="Z313" s="2">
        <v>160</v>
      </c>
      <c r="AA313" s="2">
        <v>4</v>
      </c>
      <c r="AB313" s="2">
        <v>160</v>
      </c>
      <c r="AD313" s="2" t="s">
        <v>966</v>
      </c>
      <c r="AE313" s="40" t="s">
        <v>1730</v>
      </c>
      <c r="AF313" s="2" t="s">
        <v>966</v>
      </c>
    </row>
    <row r="314" spans="1:32" x14ac:dyDescent="0.25">
      <c r="A314" s="3">
        <v>317</v>
      </c>
      <c r="B314" s="2" t="s">
        <v>1384</v>
      </c>
      <c r="C314" s="2">
        <v>5</v>
      </c>
      <c r="D314" s="2" t="str">
        <f t="shared" si="11"/>
        <v>IKAV15_5</v>
      </c>
      <c r="E314" s="2">
        <v>5</v>
      </c>
      <c r="F314" s="2" t="s">
        <v>1478</v>
      </c>
      <c r="G314" s="6">
        <v>43211</v>
      </c>
      <c r="H314" s="43">
        <v>6.9444444444444441E-3</v>
      </c>
      <c r="I314" s="2">
        <v>-19.119</v>
      </c>
      <c r="J314" s="2">
        <v>11.349</v>
      </c>
      <c r="K314" s="37">
        <v>0</v>
      </c>
      <c r="L314" s="37">
        <v>0</v>
      </c>
      <c r="M314" s="37">
        <v>0</v>
      </c>
      <c r="N314" s="6">
        <v>43211</v>
      </c>
      <c r="O314" s="43">
        <v>0.21527777777777779</v>
      </c>
      <c r="P314" s="28">
        <f t="shared" si="12"/>
        <v>0.20833333333333334</v>
      </c>
      <c r="Q314" s="6">
        <v>43211</v>
      </c>
      <c r="R314" s="28">
        <v>0</v>
      </c>
      <c r="S314" s="2">
        <v>-19.245999999999999</v>
      </c>
      <c r="T314" s="2">
        <v>11.446999999999999</v>
      </c>
      <c r="U314" s="2">
        <v>335</v>
      </c>
      <c r="V314" s="2">
        <v>20.100000000000001</v>
      </c>
      <c r="W314" s="2" t="s">
        <v>964</v>
      </c>
      <c r="X314" s="2">
        <v>4</v>
      </c>
      <c r="Y314" s="2">
        <v>4</v>
      </c>
      <c r="Z314" s="2">
        <v>160</v>
      </c>
      <c r="AA314" s="2">
        <v>4</v>
      </c>
      <c r="AB314" s="2">
        <v>160</v>
      </c>
      <c r="AD314" s="2" t="s">
        <v>966</v>
      </c>
      <c r="AE314" s="40" t="s">
        <v>968</v>
      </c>
      <c r="AF314" s="2" t="s">
        <v>966</v>
      </c>
    </row>
    <row r="315" spans="1:32" x14ac:dyDescent="0.25">
      <c r="A315" s="3">
        <v>318</v>
      </c>
      <c r="B315" s="2" t="s">
        <v>1384</v>
      </c>
      <c r="C315" s="2">
        <v>6</v>
      </c>
      <c r="D315" s="2" t="str">
        <f t="shared" si="11"/>
        <v>IKAV15_6</v>
      </c>
      <c r="E315" s="2">
        <v>6</v>
      </c>
      <c r="F315" s="2" t="s">
        <v>1478</v>
      </c>
      <c r="G315" s="6">
        <v>43211</v>
      </c>
      <c r="H315" s="43">
        <v>0.32847222222222222</v>
      </c>
      <c r="I315" s="2">
        <v>-19.096</v>
      </c>
      <c r="J315" s="2">
        <v>11.335000000000001</v>
      </c>
      <c r="K315" s="37">
        <v>0.34097222222222223</v>
      </c>
      <c r="L315" s="37">
        <v>0.33611111111111108</v>
      </c>
      <c r="M315" s="37">
        <v>0.3444444444444445</v>
      </c>
      <c r="N315" s="6">
        <v>43211</v>
      </c>
      <c r="O315" s="43">
        <v>0.52430555555555558</v>
      </c>
      <c r="P315" s="28">
        <f t="shared" si="12"/>
        <v>0.19583333333333336</v>
      </c>
      <c r="Q315" s="6">
        <v>43211</v>
      </c>
      <c r="R315" s="28">
        <v>0.55347222222222225</v>
      </c>
      <c r="S315" s="2">
        <v>-19</v>
      </c>
      <c r="T315" s="2">
        <v>11.292</v>
      </c>
      <c r="U315" s="2">
        <v>300</v>
      </c>
      <c r="V315" s="2">
        <v>20.100000000000001</v>
      </c>
      <c r="W315" s="2" t="s">
        <v>964</v>
      </c>
      <c r="X315" s="2">
        <v>4</v>
      </c>
      <c r="Y315" s="2">
        <v>4</v>
      </c>
      <c r="Z315" s="2">
        <v>160</v>
      </c>
      <c r="AA315" s="2">
        <v>4</v>
      </c>
      <c r="AB315" s="2">
        <v>160</v>
      </c>
      <c r="AD315" s="2" t="s">
        <v>966</v>
      </c>
      <c r="AE315" s="40" t="s">
        <v>1730</v>
      </c>
      <c r="AF315" s="2" t="s">
        <v>966</v>
      </c>
    </row>
    <row r="316" spans="1:32" x14ac:dyDescent="0.25">
      <c r="A316" s="3">
        <v>319</v>
      </c>
      <c r="B316" s="2" t="s">
        <v>1384</v>
      </c>
      <c r="C316" s="2">
        <v>7</v>
      </c>
      <c r="D316" s="2" t="str">
        <f t="shared" si="11"/>
        <v>IKAV15_7</v>
      </c>
      <c r="E316" s="2">
        <v>7</v>
      </c>
      <c r="F316" s="2" t="s">
        <v>1478</v>
      </c>
      <c r="G316" s="6">
        <v>43211</v>
      </c>
      <c r="H316" s="43">
        <v>0.56319444444444444</v>
      </c>
      <c r="I316" s="2">
        <v>-19.564</v>
      </c>
      <c r="J316" s="2">
        <v>11.291</v>
      </c>
      <c r="K316" s="37">
        <v>0.5708333333333333</v>
      </c>
      <c r="L316" s="37">
        <v>0.57777777777777783</v>
      </c>
      <c r="M316" s="37">
        <v>0.58680555555555558</v>
      </c>
      <c r="N316" s="6">
        <v>43211</v>
      </c>
      <c r="O316" s="43">
        <v>0.71527777777777779</v>
      </c>
      <c r="P316" s="28">
        <f t="shared" si="12"/>
        <v>0.15208333333333335</v>
      </c>
      <c r="Q316" s="6">
        <v>43211</v>
      </c>
      <c r="R316" s="28">
        <v>0.73749999999999993</v>
      </c>
      <c r="S316" s="2">
        <v>-19.055</v>
      </c>
      <c r="T316" s="2">
        <v>11.332000000000001</v>
      </c>
      <c r="U316" s="2">
        <v>289</v>
      </c>
      <c r="V316" s="2">
        <v>20.100000000000001</v>
      </c>
      <c r="W316" s="2" t="s">
        <v>964</v>
      </c>
      <c r="X316" s="2">
        <v>4</v>
      </c>
      <c r="Y316" s="2">
        <v>4</v>
      </c>
      <c r="Z316" s="2">
        <v>160</v>
      </c>
      <c r="AA316" s="2">
        <v>4</v>
      </c>
      <c r="AB316" s="2">
        <v>160</v>
      </c>
      <c r="AD316" s="2" t="s">
        <v>966</v>
      </c>
      <c r="AE316" s="40" t="s">
        <v>1730</v>
      </c>
      <c r="AF316" s="2" t="s">
        <v>966</v>
      </c>
    </row>
    <row r="317" spans="1:32" x14ac:dyDescent="0.25">
      <c r="A317" s="3">
        <v>320</v>
      </c>
      <c r="B317" s="2" t="s">
        <v>1384</v>
      </c>
      <c r="C317" s="2">
        <v>8</v>
      </c>
      <c r="D317" s="2" t="str">
        <f t="shared" si="11"/>
        <v>IKAV15_8</v>
      </c>
      <c r="E317" s="2">
        <v>8</v>
      </c>
      <c r="F317" s="2" t="s">
        <v>1478</v>
      </c>
      <c r="G317" s="6">
        <v>43211</v>
      </c>
      <c r="H317" s="43">
        <v>0.76388888888888884</v>
      </c>
      <c r="I317" s="2">
        <v>-19.042999999999999</v>
      </c>
      <c r="J317" s="2">
        <v>11.335000000000001</v>
      </c>
      <c r="K317" s="37">
        <v>0</v>
      </c>
      <c r="L317" s="37">
        <v>0</v>
      </c>
      <c r="M317" s="37">
        <v>0</v>
      </c>
      <c r="N317" s="6">
        <v>43211</v>
      </c>
      <c r="O317" s="43">
        <v>0.88888888888888884</v>
      </c>
      <c r="P317" s="28">
        <f t="shared" si="12"/>
        <v>0.125</v>
      </c>
      <c r="Q317" s="6">
        <v>43211</v>
      </c>
      <c r="R317" s="28">
        <v>0</v>
      </c>
      <c r="S317" s="2">
        <v>-18.536000000000001</v>
      </c>
      <c r="T317" s="2">
        <v>11.265000000000001</v>
      </c>
      <c r="U317" s="2">
        <v>370</v>
      </c>
      <c r="V317" s="2">
        <v>20.100000000000001</v>
      </c>
      <c r="W317" s="2" t="s">
        <v>964</v>
      </c>
      <c r="X317" s="2">
        <v>4</v>
      </c>
      <c r="Y317" s="2">
        <v>4</v>
      </c>
      <c r="Z317" s="2">
        <v>160</v>
      </c>
      <c r="AA317" s="2">
        <v>4</v>
      </c>
      <c r="AB317" s="2">
        <v>160</v>
      </c>
      <c r="AD317" s="2" t="s">
        <v>966</v>
      </c>
      <c r="AE317" s="40" t="s">
        <v>968</v>
      </c>
      <c r="AF317" s="2" t="s">
        <v>966</v>
      </c>
    </row>
    <row r="318" spans="1:32" x14ac:dyDescent="0.25">
      <c r="A318" s="3">
        <v>321</v>
      </c>
      <c r="B318" s="2" t="s">
        <v>1384</v>
      </c>
      <c r="C318" s="2">
        <v>9</v>
      </c>
      <c r="D318" s="2" t="str">
        <f t="shared" si="11"/>
        <v>IKAV15_9</v>
      </c>
      <c r="E318" s="2">
        <v>9</v>
      </c>
      <c r="F318" s="2" t="s">
        <v>1478</v>
      </c>
      <c r="G318" s="6">
        <v>43212</v>
      </c>
      <c r="H318" s="43">
        <v>2.7777777777777776E-2</v>
      </c>
      <c r="I318" s="2">
        <v>-19.058</v>
      </c>
      <c r="J318" s="2">
        <v>11.196999999999999</v>
      </c>
      <c r="K318" s="37">
        <v>0</v>
      </c>
      <c r="L318" s="37">
        <v>0</v>
      </c>
      <c r="M318" s="37">
        <v>0</v>
      </c>
      <c r="N318" s="6">
        <v>43212</v>
      </c>
      <c r="O318" s="43">
        <v>0.22916666666666666</v>
      </c>
      <c r="P318" s="28">
        <f t="shared" si="12"/>
        <v>0.2013888888888889</v>
      </c>
      <c r="Q318" s="6">
        <v>43212</v>
      </c>
      <c r="R318" s="28">
        <v>0</v>
      </c>
      <c r="S318" s="2">
        <v>-19.213999999999999</v>
      </c>
      <c r="T318" s="2">
        <v>11.224</v>
      </c>
      <c r="U318" s="2">
        <v>634</v>
      </c>
      <c r="V318" s="2">
        <v>20.7</v>
      </c>
      <c r="W318" s="2" t="s">
        <v>964</v>
      </c>
      <c r="X318" s="2">
        <v>4</v>
      </c>
      <c r="Y318" s="2">
        <v>4</v>
      </c>
      <c r="Z318" s="2">
        <v>160</v>
      </c>
      <c r="AA318" s="2">
        <v>4</v>
      </c>
      <c r="AB318" s="2">
        <v>160</v>
      </c>
      <c r="AD318" s="2" t="s">
        <v>966</v>
      </c>
      <c r="AE318" s="40" t="s">
        <v>968</v>
      </c>
      <c r="AF318" s="2" t="s">
        <v>966</v>
      </c>
    </row>
    <row r="319" spans="1:32" x14ac:dyDescent="0.25">
      <c r="A319" s="3">
        <v>322</v>
      </c>
      <c r="B319" s="2" t="s">
        <v>1384</v>
      </c>
      <c r="C319" s="2">
        <v>10</v>
      </c>
      <c r="D319" s="2" t="str">
        <f t="shared" si="11"/>
        <v>IKAV15_10</v>
      </c>
      <c r="E319" s="2">
        <v>10</v>
      </c>
      <c r="F319" s="2" t="s">
        <v>1478</v>
      </c>
      <c r="G319" s="6">
        <v>43212</v>
      </c>
      <c r="H319" s="43">
        <v>0.36944444444444446</v>
      </c>
      <c r="I319" s="2">
        <v>-19.167999999999999</v>
      </c>
      <c r="J319" s="2">
        <v>11.446</v>
      </c>
      <c r="K319" s="37">
        <v>0.37708333333333338</v>
      </c>
      <c r="L319" s="37">
        <v>0.37986111111111115</v>
      </c>
      <c r="M319" s="37">
        <v>0.38680555555555557</v>
      </c>
      <c r="N319" s="6">
        <v>43212</v>
      </c>
      <c r="O319" s="43">
        <v>0.5</v>
      </c>
      <c r="P319" s="28">
        <f t="shared" si="12"/>
        <v>0.13055555555555554</v>
      </c>
      <c r="Q319" s="6">
        <v>43212</v>
      </c>
      <c r="R319" s="28">
        <v>0.53263888888888888</v>
      </c>
      <c r="S319" s="2">
        <v>-19.097999999999999</v>
      </c>
      <c r="T319" s="2">
        <v>11.407999999999999</v>
      </c>
      <c r="U319" s="2">
        <v>326</v>
      </c>
      <c r="V319" s="2">
        <v>20.7</v>
      </c>
      <c r="W319" s="2" t="s">
        <v>964</v>
      </c>
      <c r="X319" s="2">
        <v>4</v>
      </c>
      <c r="Y319" s="2">
        <v>4</v>
      </c>
      <c r="Z319" s="2">
        <v>160</v>
      </c>
      <c r="AA319" s="2">
        <v>4</v>
      </c>
      <c r="AB319" s="2">
        <v>160</v>
      </c>
      <c r="AD319" s="2" t="s">
        <v>966</v>
      </c>
      <c r="AE319" s="40" t="s">
        <v>1730</v>
      </c>
      <c r="AF319" s="2" t="s">
        <v>966</v>
      </c>
    </row>
    <row r="320" spans="1:32" x14ac:dyDescent="0.25">
      <c r="A320" s="3">
        <v>323</v>
      </c>
      <c r="B320" s="2" t="s">
        <v>1384</v>
      </c>
      <c r="C320" s="2">
        <v>11</v>
      </c>
      <c r="D320" s="2" t="str">
        <f t="shared" si="11"/>
        <v>IKAV15_11</v>
      </c>
      <c r="E320" s="2">
        <v>11</v>
      </c>
      <c r="F320" s="2" t="s">
        <v>1478</v>
      </c>
      <c r="G320" s="6">
        <v>43212</v>
      </c>
      <c r="H320" s="43">
        <v>0.54236111111111118</v>
      </c>
      <c r="I320" s="2">
        <v>-19.094000000000001</v>
      </c>
      <c r="J320" s="2">
        <v>11.412000000000001</v>
      </c>
      <c r="K320" s="37">
        <v>0.54652777777777783</v>
      </c>
      <c r="L320" s="37">
        <v>0.5493055555555556</v>
      </c>
      <c r="M320" s="37">
        <v>0.55972222222222223</v>
      </c>
      <c r="N320" s="6">
        <v>43212</v>
      </c>
      <c r="O320" s="43">
        <v>0.72986111111111107</v>
      </c>
      <c r="P320" s="28">
        <f t="shared" si="12"/>
        <v>0.18749999999999989</v>
      </c>
      <c r="Q320" s="6">
        <v>43212</v>
      </c>
      <c r="R320" s="28">
        <v>0.75902777777777775</v>
      </c>
      <c r="S320" s="2">
        <v>-19.22</v>
      </c>
      <c r="T320" s="2">
        <v>11.46</v>
      </c>
      <c r="U320" s="2">
        <v>329</v>
      </c>
      <c r="V320" s="2">
        <v>20.7</v>
      </c>
      <c r="W320" s="2" t="s">
        <v>964</v>
      </c>
      <c r="X320" s="2">
        <v>4</v>
      </c>
      <c r="Y320" s="2">
        <v>4</v>
      </c>
      <c r="Z320" s="2">
        <v>160</v>
      </c>
      <c r="AA320" s="2">
        <v>4</v>
      </c>
      <c r="AB320" s="2">
        <v>160</v>
      </c>
      <c r="AD320" s="2" t="s">
        <v>966</v>
      </c>
      <c r="AE320" s="40" t="s">
        <v>1730</v>
      </c>
      <c r="AF320" s="2" t="s">
        <v>966</v>
      </c>
    </row>
    <row r="321" spans="1:32" x14ac:dyDescent="0.25">
      <c r="A321" s="3">
        <v>324</v>
      </c>
      <c r="B321" s="2" t="s">
        <v>1384</v>
      </c>
      <c r="C321" s="2">
        <v>12</v>
      </c>
      <c r="D321" s="2" t="str">
        <f t="shared" si="11"/>
        <v>IKAV15_12</v>
      </c>
      <c r="E321" s="2">
        <v>12</v>
      </c>
      <c r="F321" s="2" t="s">
        <v>1478</v>
      </c>
      <c r="G321" s="6">
        <v>43212</v>
      </c>
      <c r="H321" s="43">
        <v>0.79513888888888884</v>
      </c>
      <c r="I321" s="2">
        <v>-19.094000000000001</v>
      </c>
      <c r="J321" s="2">
        <v>11.412000000000001</v>
      </c>
      <c r="K321" s="37">
        <v>0</v>
      </c>
      <c r="L321" s="37">
        <v>0</v>
      </c>
      <c r="M321" s="37">
        <v>0</v>
      </c>
      <c r="N321" s="6">
        <v>43212</v>
      </c>
      <c r="O321" s="43">
        <v>0.99652777777777779</v>
      </c>
      <c r="P321" s="28">
        <f t="shared" si="12"/>
        <v>0.20138888888888895</v>
      </c>
      <c r="Q321" s="6">
        <v>43212</v>
      </c>
      <c r="R321" s="28">
        <v>0</v>
      </c>
      <c r="S321" s="2">
        <v>-19.116</v>
      </c>
      <c r="T321" s="2">
        <v>11.348000000000001</v>
      </c>
      <c r="U321" s="2">
        <v>330</v>
      </c>
      <c r="V321" s="2">
        <v>20.7</v>
      </c>
      <c r="W321" s="2" t="s">
        <v>964</v>
      </c>
      <c r="X321" s="2">
        <v>4</v>
      </c>
      <c r="Y321" s="2">
        <v>4</v>
      </c>
      <c r="Z321" s="2">
        <v>160</v>
      </c>
      <c r="AA321" s="2">
        <v>4</v>
      </c>
      <c r="AB321" s="2">
        <v>160</v>
      </c>
      <c r="AD321" s="2" t="s">
        <v>966</v>
      </c>
      <c r="AE321" s="40" t="s">
        <v>968</v>
      </c>
      <c r="AF321" s="2" t="s">
        <v>966</v>
      </c>
    </row>
    <row r="322" spans="1:32" x14ac:dyDescent="0.25">
      <c r="A322" s="3">
        <v>325</v>
      </c>
      <c r="B322" s="2" t="s">
        <v>1384</v>
      </c>
      <c r="C322" s="2">
        <v>13</v>
      </c>
      <c r="D322" s="2" t="str">
        <f t="shared" si="11"/>
        <v>IKAV15_13</v>
      </c>
      <c r="E322" s="2">
        <v>13</v>
      </c>
      <c r="F322" s="2" t="s">
        <v>1478</v>
      </c>
      <c r="G322" s="6">
        <v>43213</v>
      </c>
      <c r="H322" s="43">
        <v>6.25E-2</v>
      </c>
      <c r="I322" s="2">
        <v>-19.123000000000001</v>
      </c>
      <c r="J322" s="2">
        <v>11.362</v>
      </c>
      <c r="K322" s="37">
        <v>0</v>
      </c>
      <c r="L322" s="37">
        <v>0</v>
      </c>
      <c r="M322" s="37">
        <v>0</v>
      </c>
      <c r="N322" s="6">
        <v>43213</v>
      </c>
      <c r="O322" s="43">
        <v>0.27083333333333331</v>
      </c>
      <c r="P322" s="28">
        <f t="shared" si="12"/>
        <v>0.20833333333333331</v>
      </c>
      <c r="Q322" s="6">
        <v>43213</v>
      </c>
      <c r="R322" s="28">
        <v>0</v>
      </c>
      <c r="S322" s="2">
        <v>-19.251999999999999</v>
      </c>
      <c r="T322" s="2">
        <v>11.46</v>
      </c>
      <c r="U322" s="2">
        <v>336</v>
      </c>
      <c r="V322" s="2">
        <v>20.7</v>
      </c>
      <c r="W322" s="2" t="s">
        <v>964</v>
      </c>
      <c r="X322" s="2">
        <v>4</v>
      </c>
      <c r="Y322" s="2">
        <v>4</v>
      </c>
      <c r="Z322" s="2">
        <v>160</v>
      </c>
      <c r="AA322" s="2">
        <v>4</v>
      </c>
      <c r="AB322" s="2">
        <v>160</v>
      </c>
      <c r="AD322" s="2" t="s">
        <v>966</v>
      </c>
      <c r="AE322" s="40" t="s">
        <v>968</v>
      </c>
      <c r="AF322" s="2" t="s">
        <v>966</v>
      </c>
    </row>
    <row r="323" spans="1:32" x14ac:dyDescent="0.25">
      <c r="A323" s="3">
        <v>326</v>
      </c>
      <c r="B323" s="2" t="s">
        <v>1384</v>
      </c>
      <c r="C323" s="2">
        <v>14</v>
      </c>
      <c r="D323" s="2" t="str">
        <f t="shared" si="11"/>
        <v>IKAV15_14</v>
      </c>
      <c r="E323" s="2">
        <v>14</v>
      </c>
      <c r="F323" s="2" t="s">
        <v>1478</v>
      </c>
      <c r="G323" s="6">
        <v>43213</v>
      </c>
      <c r="H323" s="43">
        <v>0.3125</v>
      </c>
      <c r="I323" s="2">
        <v>-19.242000000000001</v>
      </c>
      <c r="J323" s="2">
        <v>11.47</v>
      </c>
      <c r="K323" s="37">
        <v>0.31597222222222221</v>
      </c>
      <c r="L323" s="37">
        <v>0.32500000000000001</v>
      </c>
      <c r="M323" s="37">
        <v>0.33611111111111108</v>
      </c>
      <c r="N323" s="6">
        <v>43213</v>
      </c>
      <c r="O323" s="43">
        <v>0.5</v>
      </c>
      <c r="P323" s="28">
        <f t="shared" si="12"/>
        <v>0.1875</v>
      </c>
      <c r="Q323" s="6">
        <v>43213</v>
      </c>
      <c r="R323" s="28">
        <v>0.54861111111111105</v>
      </c>
      <c r="S323" s="2">
        <v>-19.108000000000001</v>
      </c>
      <c r="T323" s="2">
        <v>11.426</v>
      </c>
      <c r="U323" s="2">
        <v>326</v>
      </c>
      <c r="V323" s="2">
        <v>20.7</v>
      </c>
      <c r="W323" s="2" t="s">
        <v>964</v>
      </c>
      <c r="X323" s="2">
        <v>4</v>
      </c>
      <c r="Y323" s="2">
        <v>4</v>
      </c>
      <c r="Z323" s="2">
        <v>160</v>
      </c>
      <c r="AA323" s="2">
        <v>4</v>
      </c>
      <c r="AB323" s="2">
        <v>160</v>
      </c>
      <c r="AD323" s="2" t="s">
        <v>966</v>
      </c>
      <c r="AE323" s="40" t="s">
        <v>1730</v>
      </c>
      <c r="AF323" s="2" t="s">
        <v>966</v>
      </c>
    </row>
    <row r="324" spans="1:32" x14ac:dyDescent="0.25">
      <c r="A324" s="3">
        <v>327</v>
      </c>
      <c r="B324" s="2" t="s">
        <v>1384</v>
      </c>
      <c r="C324" s="2">
        <v>15</v>
      </c>
      <c r="D324" s="2" t="str">
        <f t="shared" si="11"/>
        <v>IKAV15_15</v>
      </c>
      <c r="E324" s="2">
        <v>15</v>
      </c>
      <c r="F324" s="2" t="s">
        <v>1478</v>
      </c>
      <c r="G324" s="6">
        <v>43213</v>
      </c>
      <c r="H324" s="43">
        <v>0.57361111111111118</v>
      </c>
      <c r="I324" s="2">
        <v>-19.062000000000001</v>
      </c>
      <c r="J324" s="2">
        <v>11.339</v>
      </c>
      <c r="K324" s="37">
        <v>0.57777777777777783</v>
      </c>
      <c r="L324" s="37">
        <v>0.5854166666666667</v>
      </c>
      <c r="M324" s="37">
        <v>0.59513888888888888</v>
      </c>
      <c r="N324" s="6">
        <v>43213</v>
      </c>
      <c r="O324" s="43">
        <v>0.78055555555555556</v>
      </c>
      <c r="P324" s="28">
        <f t="shared" si="12"/>
        <v>0.20694444444444438</v>
      </c>
      <c r="Q324" s="6">
        <v>43213</v>
      </c>
      <c r="R324" s="28">
        <v>0.81666666666666676</v>
      </c>
      <c r="S324" s="2">
        <v>-19.526</v>
      </c>
      <c r="T324" s="2">
        <v>11.298</v>
      </c>
      <c r="U324" s="2">
        <v>291</v>
      </c>
      <c r="V324" s="2">
        <v>20.7</v>
      </c>
      <c r="W324" s="2" t="s">
        <v>964</v>
      </c>
      <c r="X324" s="2">
        <v>4</v>
      </c>
      <c r="Y324" s="2">
        <v>4</v>
      </c>
      <c r="Z324" s="2">
        <v>160</v>
      </c>
      <c r="AA324" s="2">
        <v>4</v>
      </c>
      <c r="AB324" s="2">
        <v>160</v>
      </c>
      <c r="AD324" s="2" t="s">
        <v>966</v>
      </c>
      <c r="AE324" s="40" t="s">
        <v>1730</v>
      </c>
      <c r="AF324" s="2" t="s">
        <v>966</v>
      </c>
    </row>
    <row r="325" spans="1:32" x14ac:dyDescent="0.25">
      <c r="A325" s="3">
        <v>328</v>
      </c>
      <c r="B325" s="2" t="s">
        <v>1384</v>
      </c>
      <c r="C325" s="2">
        <v>16</v>
      </c>
      <c r="D325" s="2" t="str">
        <f t="shared" si="11"/>
        <v>IKAV15_16</v>
      </c>
      <c r="E325" s="2">
        <v>16</v>
      </c>
      <c r="F325" s="2" t="s">
        <v>1478</v>
      </c>
      <c r="G325" s="6">
        <v>43214</v>
      </c>
      <c r="H325" s="43">
        <v>0.1388888888888889</v>
      </c>
      <c r="I325" s="2">
        <v>-19.149999999999999</v>
      </c>
      <c r="J325" s="2">
        <v>11.481</v>
      </c>
      <c r="K325" s="37">
        <v>0</v>
      </c>
      <c r="L325" s="37">
        <v>0</v>
      </c>
      <c r="M325" s="37">
        <v>0</v>
      </c>
      <c r="N325" s="6">
        <v>43214</v>
      </c>
      <c r="O325" s="43">
        <v>0.29166666666666669</v>
      </c>
      <c r="P325" s="28">
        <f t="shared" si="12"/>
        <v>0.15277777777777779</v>
      </c>
      <c r="Q325" s="6">
        <v>43214</v>
      </c>
      <c r="R325" s="28">
        <v>0</v>
      </c>
      <c r="S325" s="2">
        <v>-19.027999999999999</v>
      </c>
      <c r="T325" s="2">
        <v>11.446</v>
      </c>
      <c r="U325" s="2">
        <v>312</v>
      </c>
      <c r="V325" s="2">
        <v>20.100000000000001</v>
      </c>
      <c r="W325" s="2" t="s">
        <v>964</v>
      </c>
      <c r="Y325" s="2">
        <v>4</v>
      </c>
      <c r="Z325" s="2">
        <v>160</v>
      </c>
      <c r="AA325" s="2">
        <v>4</v>
      </c>
      <c r="AB325" s="2">
        <v>160</v>
      </c>
      <c r="AD325" s="2" t="s">
        <v>966</v>
      </c>
      <c r="AE325" s="40" t="s">
        <v>968</v>
      </c>
      <c r="AF325" s="2" t="s">
        <v>966</v>
      </c>
    </row>
    <row r="326" spans="1:32" x14ac:dyDescent="0.25">
      <c r="A326" s="3">
        <v>329</v>
      </c>
      <c r="B326" s="2" t="s">
        <v>1384</v>
      </c>
      <c r="C326" s="2">
        <v>17</v>
      </c>
      <c r="D326" s="2" t="str">
        <f t="shared" si="11"/>
        <v>IKAV15_17</v>
      </c>
      <c r="E326" s="2">
        <v>17</v>
      </c>
      <c r="F326" s="2" t="s">
        <v>1478</v>
      </c>
      <c r="G326" s="6">
        <v>43214</v>
      </c>
      <c r="H326" s="43">
        <v>0.3527777777777778</v>
      </c>
      <c r="I326" s="2">
        <v>-19.021999999999998</v>
      </c>
      <c r="J326" s="2">
        <v>11.436999999999999</v>
      </c>
      <c r="K326" s="37">
        <v>0.35694444444444445</v>
      </c>
      <c r="L326" s="37">
        <v>0.36319444444444443</v>
      </c>
      <c r="M326" s="37">
        <v>0.37083333333333335</v>
      </c>
      <c r="N326" s="6">
        <v>43214</v>
      </c>
      <c r="O326" s="43">
        <v>0.54166666666666663</v>
      </c>
      <c r="P326" s="28">
        <f t="shared" si="12"/>
        <v>0.18888888888888883</v>
      </c>
      <c r="Q326" s="6">
        <v>43214</v>
      </c>
      <c r="R326" s="28">
        <v>0.57222222222222219</v>
      </c>
      <c r="S326" s="2">
        <v>-19.152000000000001</v>
      </c>
      <c r="T326" s="2">
        <v>11.486000000000001</v>
      </c>
      <c r="U326" s="2">
        <v>310</v>
      </c>
      <c r="V326" s="2">
        <v>20.100000000000001</v>
      </c>
      <c r="W326" s="2" t="s">
        <v>964</v>
      </c>
      <c r="X326" s="2">
        <v>4</v>
      </c>
      <c r="Y326" s="2">
        <v>4</v>
      </c>
      <c r="Z326" s="2">
        <v>160</v>
      </c>
      <c r="AA326" s="2">
        <v>4</v>
      </c>
      <c r="AB326" s="2">
        <v>160</v>
      </c>
      <c r="AD326" s="2" t="s">
        <v>966</v>
      </c>
      <c r="AE326" s="40" t="s">
        <v>1730</v>
      </c>
      <c r="AF326" s="2" t="s">
        <v>966</v>
      </c>
    </row>
    <row r="327" spans="1:32" x14ac:dyDescent="0.25">
      <c r="A327" s="3">
        <v>330</v>
      </c>
      <c r="B327" s="2" t="s">
        <v>1384</v>
      </c>
      <c r="C327" s="2">
        <v>18</v>
      </c>
      <c r="D327" s="2" t="str">
        <f t="shared" si="11"/>
        <v>IKAV15_18</v>
      </c>
      <c r="E327" s="2">
        <v>18</v>
      </c>
      <c r="F327" s="2" t="s">
        <v>1478</v>
      </c>
      <c r="G327" s="6">
        <v>43215</v>
      </c>
      <c r="H327" s="43">
        <v>4.1666666666666664E-2</v>
      </c>
      <c r="I327" s="2">
        <v>-19.576000000000001</v>
      </c>
      <c r="J327" s="2">
        <v>11.411</v>
      </c>
      <c r="K327" s="37">
        <v>0</v>
      </c>
      <c r="L327" s="37">
        <v>0</v>
      </c>
      <c r="M327" s="37">
        <v>0</v>
      </c>
      <c r="N327" s="6">
        <v>43215</v>
      </c>
      <c r="O327" s="43">
        <v>0.25</v>
      </c>
      <c r="P327" s="28">
        <f t="shared" si="12"/>
        <v>0.20833333333333334</v>
      </c>
      <c r="Q327" s="6">
        <v>43215</v>
      </c>
      <c r="R327" s="28">
        <v>0</v>
      </c>
      <c r="S327" s="2">
        <v>-20.120999999999999</v>
      </c>
      <c r="T327" s="2">
        <v>11.512</v>
      </c>
      <c r="U327" s="2">
        <v>530</v>
      </c>
      <c r="V327" s="2">
        <v>19.899999999999999</v>
      </c>
      <c r="W327" s="2" t="s">
        <v>964</v>
      </c>
      <c r="X327" s="2">
        <v>4</v>
      </c>
      <c r="Y327" s="2">
        <v>4</v>
      </c>
      <c r="Z327" s="2">
        <v>160</v>
      </c>
      <c r="AA327" s="2">
        <v>4</v>
      </c>
      <c r="AB327" s="2">
        <v>160</v>
      </c>
      <c r="AD327" s="2" t="s">
        <v>966</v>
      </c>
      <c r="AE327" s="40" t="s">
        <v>968</v>
      </c>
      <c r="AF327" s="2" t="s">
        <v>966</v>
      </c>
    </row>
    <row r="328" spans="1:32" x14ac:dyDescent="0.25">
      <c r="A328" s="3">
        <v>331</v>
      </c>
      <c r="B328" s="2" t="s">
        <v>1384</v>
      </c>
      <c r="C328" s="2">
        <v>19</v>
      </c>
      <c r="D328" s="2" t="str">
        <f t="shared" si="11"/>
        <v>IKAV15_19</v>
      </c>
      <c r="E328" s="2">
        <v>19</v>
      </c>
      <c r="F328" s="2" t="s">
        <v>1478</v>
      </c>
      <c r="G328" s="6">
        <v>43215</v>
      </c>
      <c r="H328" s="43">
        <v>0.31388888888888888</v>
      </c>
      <c r="I328" s="2">
        <v>-20.103999999999999</v>
      </c>
      <c r="J328" s="2">
        <v>11.343999999999999</v>
      </c>
      <c r="K328" s="37">
        <v>0.31805555555555554</v>
      </c>
      <c r="L328" s="37">
        <v>0.32083333333333336</v>
      </c>
      <c r="M328" s="37">
        <v>0.33333333333333331</v>
      </c>
      <c r="N328" s="6">
        <v>43215</v>
      </c>
      <c r="O328" s="43">
        <v>0.54861111111111105</v>
      </c>
      <c r="P328" s="28">
        <f t="shared" si="12"/>
        <v>0.23472222222222217</v>
      </c>
      <c r="Q328" s="6">
        <v>43215</v>
      </c>
      <c r="R328" s="28">
        <v>0.58750000000000002</v>
      </c>
      <c r="S328" s="2">
        <v>-19.574999999999999</v>
      </c>
      <c r="T328" s="2">
        <v>11.398999999999999</v>
      </c>
      <c r="U328" s="2">
        <v>534</v>
      </c>
      <c r="V328" s="2">
        <v>19.899999999999999</v>
      </c>
      <c r="W328" s="2" t="s">
        <v>964</v>
      </c>
      <c r="X328" s="2">
        <v>4</v>
      </c>
      <c r="Y328" s="2">
        <v>4</v>
      </c>
      <c r="Z328" s="2">
        <v>160</v>
      </c>
      <c r="AA328" s="2">
        <v>4</v>
      </c>
      <c r="AB328" s="2">
        <v>160</v>
      </c>
      <c r="AD328" s="2" t="s">
        <v>966</v>
      </c>
      <c r="AE328" s="40" t="s">
        <v>1730</v>
      </c>
      <c r="AF328" s="2" t="s">
        <v>966</v>
      </c>
    </row>
    <row r="329" spans="1:32" x14ac:dyDescent="0.25">
      <c r="A329" s="3">
        <v>332</v>
      </c>
      <c r="B329" s="2" t="s">
        <v>1384</v>
      </c>
      <c r="C329" s="2">
        <v>20</v>
      </c>
      <c r="D329" s="2" t="str">
        <f t="shared" si="11"/>
        <v>IKAV15_20</v>
      </c>
      <c r="E329" s="2">
        <v>20</v>
      </c>
      <c r="F329" s="2" t="s">
        <v>1478</v>
      </c>
      <c r="G329" s="6">
        <v>43215</v>
      </c>
      <c r="H329" s="43">
        <v>0.60069444444444442</v>
      </c>
      <c r="I329" s="2">
        <v>-19.561</v>
      </c>
      <c r="J329" s="2">
        <v>11.343999999999999</v>
      </c>
      <c r="K329" s="37">
        <v>0.60486111111111118</v>
      </c>
      <c r="L329" s="37">
        <v>0.60416666666666663</v>
      </c>
      <c r="M329" s="37">
        <v>0.61805555555555558</v>
      </c>
      <c r="N329" s="6">
        <v>43215</v>
      </c>
      <c r="O329" s="43">
        <v>0.83333333333333337</v>
      </c>
      <c r="P329" s="28">
        <f t="shared" si="12"/>
        <v>0.23263888888888895</v>
      </c>
      <c r="Q329" s="6">
        <v>43215</v>
      </c>
      <c r="R329" s="28">
        <v>0</v>
      </c>
      <c r="S329" s="2">
        <v>-19.402999999999999</v>
      </c>
      <c r="T329" s="2">
        <v>11.269</v>
      </c>
      <c r="U329" s="2">
        <v>542</v>
      </c>
      <c r="V329" s="2">
        <v>19.899999999999999</v>
      </c>
      <c r="W329" s="2" t="s">
        <v>964</v>
      </c>
      <c r="X329" s="2">
        <v>4</v>
      </c>
      <c r="Y329" s="2">
        <v>4</v>
      </c>
      <c r="Z329" s="2">
        <v>160</v>
      </c>
      <c r="AA329" s="2">
        <v>4</v>
      </c>
      <c r="AB329" s="2">
        <v>160</v>
      </c>
      <c r="AD329" s="2" t="s">
        <v>966</v>
      </c>
      <c r="AE329" s="40" t="s">
        <v>1730</v>
      </c>
      <c r="AF329" s="2" t="s">
        <v>966</v>
      </c>
    </row>
    <row r="330" spans="1:32" x14ac:dyDescent="0.25">
      <c r="A330" s="3">
        <v>333</v>
      </c>
      <c r="B330" s="2" t="s">
        <v>1384</v>
      </c>
      <c r="C330" s="2">
        <v>21</v>
      </c>
      <c r="D330" s="2" t="str">
        <f t="shared" si="11"/>
        <v>IKAV15_21</v>
      </c>
      <c r="E330" s="2">
        <v>21</v>
      </c>
      <c r="F330" s="2" t="s">
        <v>1478</v>
      </c>
      <c r="G330" s="6">
        <v>43216</v>
      </c>
      <c r="H330" s="43">
        <v>0.9375</v>
      </c>
      <c r="I330" s="2">
        <v>-19.414000000000001</v>
      </c>
      <c r="J330" s="2">
        <v>11.273</v>
      </c>
      <c r="K330" s="37">
        <v>0</v>
      </c>
      <c r="L330" s="37">
        <v>0</v>
      </c>
      <c r="M330" s="37">
        <v>0</v>
      </c>
      <c r="N330" s="6">
        <v>43216</v>
      </c>
      <c r="O330" s="43">
        <v>0.14583333333333334</v>
      </c>
      <c r="P330" s="28">
        <f>O330-H330</f>
        <v>-0.79166666666666663</v>
      </c>
      <c r="Q330" s="6">
        <v>43216</v>
      </c>
      <c r="R330" s="28">
        <v>0</v>
      </c>
      <c r="S330" s="2">
        <v>-19.556000000000001</v>
      </c>
      <c r="T330" s="2">
        <v>11.353</v>
      </c>
      <c r="U330" s="2">
        <v>634</v>
      </c>
      <c r="V330" s="2">
        <v>19.8</v>
      </c>
      <c r="W330" s="2" t="s">
        <v>964</v>
      </c>
      <c r="X330" s="2">
        <v>4</v>
      </c>
      <c r="Y330" s="2">
        <v>4</v>
      </c>
      <c r="Z330" s="2">
        <v>160</v>
      </c>
      <c r="AA330" s="2">
        <v>4</v>
      </c>
      <c r="AB330" s="2">
        <v>160</v>
      </c>
      <c r="AD330" s="2" t="s">
        <v>966</v>
      </c>
      <c r="AE330" s="40" t="s">
        <v>968</v>
      </c>
      <c r="AF330" s="2" t="s">
        <v>966</v>
      </c>
    </row>
    <row r="331" spans="1:32" x14ac:dyDescent="0.25">
      <c r="A331" s="3">
        <v>335</v>
      </c>
      <c r="B331" s="2" t="s">
        <v>1380</v>
      </c>
      <c r="C331" s="2">
        <v>1</v>
      </c>
      <c r="D331" s="2" t="str">
        <f>CONCATENATE(B331,"_",C331)</f>
        <v>IKAV16_1</v>
      </c>
      <c r="E331" s="2">
        <v>1</v>
      </c>
      <c r="F331" s="2" t="s">
        <v>1499</v>
      </c>
      <c r="G331" s="6">
        <v>43243</v>
      </c>
      <c r="H331" s="43">
        <v>0.52430555555555558</v>
      </c>
      <c r="I331" s="2">
        <v>-19.475999999999999</v>
      </c>
      <c r="J331" s="2">
        <v>11.582000000000001</v>
      </c>
      <c r="K331" s="37">
        <v>0.52430555555555558</v>
      </c>
      <c r="L331" s="37">
        <v>0.52777777777777779</v>
      </c>
      <c r="M331" s="37">
        <v>0.53611111111111109</v>
      </c>
      <c r="N331" s="6">
        <v>43243</v>
      </c>
      <c r="O331" s="43">
        <v>0.60277777777777775</v>
      </c>
      <c r="P331" s="28">
        <f t="shared" si="12"/>
        <v>7.8472222222222165E-2</v>
      </c>
      <c r="Q331" s="6">
        <v>43243</v>
      </c>
      <c r="R331" s="28">
        <v>0.6166666666666667</v>
      </c>
      <c r="S331" s="2">
        <v>-19.422999999999998</v>
      </c>
      <c r="T331" s="2">
        <v>11.571</v>
      </c>
      <c r="U331" s="2">
        <v>394</v>
      </c>
      <c r="V331" s="2">
        <v>17.899999999999999</v>
      </c>
      <c r="W331" s="2" t="s">
        <v>964</v>
      </c>
      <c r="X331" s="2">
        <v>4</v>
      </c>
      <c r="Y331" s="2">
        <v>4</v>
      </c>
      <c r="Z331" s="2">
        <v>160</v>
      </c>
      <c r="AA331" s="2">
        <v>4</v>
      </c>
      <c r="AB331" s="2">
        <v>160</v>
      </c>
      <c r="AD331" s="2" t="s">
        <v>966</v>
      </c>
      <c r="AE331" s="40" t="s">
        <v>1614</v>
      </c>
      <c r="AF331" s="2" t="s">
        <v>966</v>
      </c>
    </row>
    <row r="332" spans="1:32" x14ac:dyDescent="0.25">
      <c r="A332" s="3">
        <v>336</v>
      </c>
      <c r="B332" s="2" t="s">
        <v>1380</v>
      </c>
      <c r="C332" s="2">
        <v>2</v>
      </c>
      <c r="D332" s="2" t="str">
        <f>CONCATENATE(B332,"_",C332)</f>
        <v>IKAV16_2</v>
      </c>
      <c r="E332" s="2">
        <v>2</v>
      </c>
      <c r="F332" s="2" t="s">
        <v>1499</v>
      </c>
      <c r="G332" s="6">
        <v>43243</v>
      </c>
      <c r="H332" s="43">
        <v>0.7597222222222223</v>
      </c>
      <c r="I332" s="2">
        <v>-19.137</v>
      </c>
      <c r="J332" s="2">
        <v>11.348000000000001</v>
      </c>
      <c r="K332" s="37">
        <v>0.7597222222222223</v>
      </c>
      <c r="L332" s="37">
        <v>0.7631944444444444</v>
      </c>
      <c r="M332" s="37">
        <v>0.7715277777777777</v>
      </c>
      <c r="N332" s="6">
        <v>43243</v>
      </c>
      <c r="O332" s="43">
        <v>0.86111111111111116</v>
      </c>
      <c r="P332" s="28">
        <f t="shared" si="12"/>
        <v>0.10138888888888886</v>
      </c>
      <c r="Q332" s="6">
        <v>43243</v>
      </c>
      <c r="R332" s="28">
        <v>0.87708333333333333</v>
      </c>
      <c r="S332" s="2">
        <v>-19.079999999999998</v>
      </c>
      <c r="T332" s="2">
        <v>11.292999999999999</v>
      </c>
      <c r="U332" s="2">
        <v>353</v>
      </c>
      <c r="V332" s="2">
        <v>17.899999999999999</v>
      </c>
      <c r="W332" s="2" t="s">
        <v>964</v>
      </c>
      <c r="X332" s="2">
        <v>4</v>
      </c>
      <c r="Y332" s="2">
        <v>4</v>
      </c>
      <c r="Z332" s="2">
        <v>160</v>
      </c>
      <c r="AA332" s="2">
        <v>4</v>
      </c>
      <c r="AB332" s="2">
        <v>160</v>
      </c>
      <c r="AD332" s="2" t="s">
        <v>966</v>
      </c>
      <c r="AE332" s="40" t="s">
        <v>1614</v>
      </c>
      <c r="AF332" s="2" t="s">
        <v>966</v>
      </c>
    </row>
    <row r="333" spans="1:32" x14ac:dyDescent="0.25">
      <c r="A333" s="3">
        <v>337</v>
      </c>
      <c r="B333" s="2" t="s">
        <v>1380</v>
      </c>
      <c r="C333" s="2">
        <v>3</v>
      </c>
      <c r="D333" s="2" t="str">
        <f t="shared" ref="D333:D371" si="13">CONCATENATE(B333,"_",C333)</f>
        <v>IKAV16_3</v>
      </c>
      <c r="E333" s="2">
        <v>3</v>
      </c>
      <c r="F333" s="2" t="s">
        <v>1499</v>
      </c>
      <c r="G333" s="6">
        <v>43243</v>
      </c>
      <c r="H333" s="43">
        <v>0.90625</v>
      </c>
      <c r="I333" s="2">
        <v>-19.096</v>
      </c>
      <c r="J333" s="2">
        <v>11.303000000000001</v>
      </c>
      <c r="K333" s="37">
        <v>0.90625</v>
      </c>
      <c r="L333" s="37">
        <v>0.90972222222222221</v>
      </c>
      <c r="M333" s="37">
        <v>0.91805555555555562</v>
      </c>
      <c r="N333" s="6">
        <v>43243</v>
      </c>
      <c r="O333" s="43">
        <v>8.3333333333333329E-2</v>
      </c>
      <c r="P333" s="28">
        <f t="shared" si="12"/>
        <v>-0.82291666666666663</v>
      </c>
      <c r="Q333" s="6">
        <v>43243</v>
      </c>
      <c r="R333" s="28">
        <v>0</v>
      </c>
      <c r="S333" s="2">
        <v>-18.597999999999999</v>
      </c>
      <c r="T333" s="2">
        <v>11.260999999999999</v>
      </c>
      <c r="U333" s="2">
        <v>347</v>
      </c>
      <c r="V333" s="2">
        <v>17.899999999999999</v>
      </c>
      <c r="W333" s="2" t="s">
        <v>964</v>
      </c>
      <c r="X333" s="2">
        <v>4</v>
      </c>
      <c r="Y333" s="2">
        <v>4</v>
      </c>
      <c r="Z333" s="2">
        <v>160</v>
      </c>
      <c r="AA333" s="2">
        <v>4</v>
      </c>
      <c r="AB333" s="2">
        <v>160</v>
      </c>
      <c r="AD333" s="2" t="s">
        <v>966</v>
      </c>
      <c r="AE333" s="40" t="s">
        <v>968</v>
      </c>
      <c r="AF333" s="2" t="s">
        <v>966</v>
      </c>
    </row>
    <row r="334" spans="1:32" x14ac:dyDescent="0.25">
      <c r="A334" s="3">
        <v>338</v>
      </c>
      <c r="B334" s="2" t="s">
        <v>1380</v>
      </c>
      <c r="C334" s="2">
        <v>4</v>
      </c>
      <c r="D334" s="2" t="str">
        <f>CONCATENATE(B334,"_",C334)</f>
        <v>IKAV16_4</v>
      </c>
      <c r="E334" s="2">
        <v>1</v>
      </c>
      <c r="F334" s="2" t="s">
        <v>1499</v>
      </c>
      <c r="G334" s="6">
        <v>43244</v>
      </c>
      <c r="H334" s="43">
        <v>0.125</v>
      </c>
      <c r="I334" s="2">
        <v>-19.010999999999999</v>
      </c>
      <c r="J334" s="2">
        <v>11.250999999999999</v>
      </c>
      <c r="K334" s="37">
        <v>0</v>
      </c>
      <c r="L334" s="37">
        <v>0.12847222222222224</v>
      </c>
      <c r="M334" s="37">
        <v>0.13263888888888889</v>
      </c>
      <c r="N334" s="6">
        <v>43244</v>
      </c>
      <c r="O334" s="43">
        <v>0.29166666666666669</v>
      </c>
      <c r="P334" s="28">
        <f t="shared" si="12"/>
        <v>0.16666666666666669</v>
      </c>
      <c r="Q334" s="6">
        <v>43244</v>
      </c>
      <c r="R334" s="28">
        <v>0</v>
      </c>
      <c r="S334" s="2">
        <v>-19.138000000000002</v>
      </c>
      <c r="T334" s="2">
        <v>11.281000000000001</v>
      </c>
      <c r="U334" s="2">
        <v>450</v>
      </c>
      <c r="V334" s="2">
        <v>17.899999999999999</v>
      </c>
      <c r="W334" s="2" t="s">
        <v>964</v>
      </c>
      <c r="X334" s="2">
        <v>4</v>
      </c>
      <c r="Y334" s="2">
        <v>4</v>
      </c>
      <c r="Z334" s="2">
        <v>160</v>
      </c>
      <c r="AA334" s="2">
        <v>4</v>
      </c>
      <c r="AB334" s="2">
        <v>160</v>
      </c>
      <c r="AD334" s="2" t="s">
        <v>966</v>
      </c>
      <c r="AE334" s="40" t="s">
        <v>968</v>
      </c>
      <c r="AF334" s="2" t="s">
        <v>966</v>
      </c>
    </row>
    <row r="335" spans="1:32" x14ac:dyDescent="0.25">
      <c r="A335" s="3">
        <v>339</v>
      </c>
      <c r="B335" s="2" t="s">
        <v>1380</v>
      </c>
      <c r="C335" s="2">
        <v>5</v>
      </c>
      <c r="D335" s="2" t="str">
        <f t="shared" si="13"/>
        <v>IKAV16_5</v>
      </c>
      <c r="E335" s="2">
        <v>2</v>
      </c>
      <c r="F335" s="2" t="s">
        <v>1499</v>
      </c>
      <c r="G335" s="6">
        <v>43244</v>
      </c>
      <c r="H335" s="43">
        <v>0.33819444444444446</v>
      </c>
      <c r="I335" s="2">
        <v>-19.079999999999998</v>
      </c>
      <c r="J335" s="2">
        <v>11.334</v>
      </c>
      <c r="K335" s="37">
        <v>0.33819444444444446</v>
      </c>
      <c r="L335" s="37">
        <v>0.3430555555555555</v>
      </c>
      <c r="M335" s="37">
        <v>0.3520833333333333</v>
      </c>
      <c r="N335" s="6">
        <v>43244</v>
      </c>
      <c r="O335" s="43">
        <v>0.44444444444444442</v>
      </c>
      <c r="P335" s="28">
        <f t="shared" si="12"/>
        <v>0.10624999999999996</v>
      </c>
      <c r="Q335" s="6">
        <v>43244</v>
      </c>
      <c r="R335" s="28">
        <v>0.4548611111111111</v>
      </c>
      <c r="S335" s="2">
        <v>-19.010999999999999</v>
      </c>
      <c r="T335" s="2">
        <v>11.295999999999999</v>
      </c>
      <c r="U335" s="2">
        <v>305</v>
      </c>
      <c r="V335" s="2">
        <v>17.899999999999999</v>
      </c>
      <c r="W335" s="2" t="s">
        <v>964</v>
      </c>
      <c r="X335" s="2">
        <v>4</v>
      </c>
      <c r="Y335" s="2">
        <v>4</v>
      </c>
      <c r="Z335" s="2">
        <v>160</v>
      </c>
      <c r="AA335" s="2">
        <v>4</v>
      </c>
      <c r="AB335" s="2">
        <v>160</v>
      </c>
      <c r="AD335" s="2" t="s">
        <v>966</v>
      </c>
      <c r="AE335" s="40" t="s">
        <v>1614</v>
      </c>
      <c r="AF335" s="2" t="s">
        <v>966</v>
      </c>
    </row>
    <row r="336" spans="1:32" x14ac:dyDescent="0.25">
      <c r="A336" s="3">
        <v>340</v>
      </c>
      <c r="B336" s="2" t="s">
        <v>1380</v>
      </c>
      <c r="C336" s="2">
        <v>6</v>
      </c>
      <c r="D336" s="2" t="str">
        <f t="shared" si="13"/>
        <v>IKAV16_6</v>
      </c>
      <c r="E336" s="2">
        <v>3</v>
      </c>
      <c r="F336" s="2" t="s">
        <v>1499</v>
      </c>
      <c r="G336" s="6">
        <v>43244</v>
      </c>
      <c r="H336" s="43">
        <v>0.4597222222222222</v>
      </c>
      <c r="I336" s="2">
        <v>-19.010999999999999</v>
      </c>
      <c r="J336" s="2">
        <v>11.298</v>
      </c>
      <c r="K336" s="37">
        <v>0.4597222222222222</v>
      </c>
      <c r="L336" s="37">
        <v>0.46458333333333335</v>
      </c>
      <c r="M336" s="37">
        <v>0.47152777777777777</v>
      </c>
      <c r="N336" s="6">
        <v>43244</v>
      </c>
      <c r="O336" s="43">
        <v>0.60625000000000007</v>
      </c>
      <c r="P336" s="28">
        <f t="shared" si="12"/>
        <v>0.14652777777777787</v>
      </c>
      <c r="Q336" s="6">
        <v>43244</v>
      </c>
      <c r="R336" s="28">
        <v>0.61944444444444446</v>
      </c>
      <c r="S336" s="2">
        <v>-19.093</v>
      </c>
      <c r="T336" s="2">
        <v>11.367000000000001</v>
      </c>
      <c r="U336" s="2">
        <v>301</v>
      </c>
      <c r="V336" s="2">
        <v>17.899999999999999</v>
      </c>
      <c r="W336" s="2" t="s">
        <v>964</v>
      </c>
      <c r="X336" s="2">
        <v>4</v>
      </c>
      <c r="Y336" s="2">
        <v>4</v>
      </c>
      <c r="Z336" s="2">
        <v>160</v>
      </c>
      <c r="AA336" s="2">
        <v>4</v>
      </c>
      <c r="AB336" s="2">
        <v>160</v>
      </c>
      <c r="AD336" s="2" t="s">
        <v>966</v>
      </c>
      <c r="AE336" s="40" t="s">
        <v>1730</v>
      </c>
      <c r="AF336" s="2" t="s">
        <v>966</v>
      </c>
    </row>
    <row r="337" spans="1:32" x14ac:dyDescent="0.25">
      <c r="A337" s="3">
        <v>341</v>
      </c>
      <c r="B337" s="2" t="s">
        <v>1380</v>
      </c>
      <c r="C337" s="2">
        <v>7</v>
      </c>
      <c r="D337" s="2" t="str">
        <f t="shared" si="13"/>
        <v>IKAV16_7</v>
      </c>
      <c r="E337" s="2">
        <v>4</v>
      </c>
      <c r="F337" s="2" t="s">
        <v>1499</v>
      </c>
      <c r="G337" s="6">
        <v>43244</v>
      </c>
      <c r="H337" s="43">
        <v>0.62777777777777777</v>
      </c>
      <c r="I337" s="2">
        <v>-19.091999999999999</v>
      </c>
      <c r="J337" s="2">
        <v>11.372</v>
      </c>
      <c r="K337" s="37">
        <v>0.62777777777777777</v>
      </c>
      <c r="L337" s="37">
        <v>0.63194444444444442</v>
      </c>
      <c r="M337" s="37">
        <v>0.63750000000000007</v>
      </c>
      <c r="N337" s="6">
        <v>43244</v>
      </c>
      <c r="O337" s="43">
        <v>0.75138888888888899</v>
      </c>
      <c r="P337" s="28">
        <f t="shared" si="12"/>
        <v>0.12361111111111123</v>
      </c>
      <c r="Q337" s="6">
        <v>43244</v>
      </c>
      <c r="R337" s="28">
        <v>0.76388888888888884</v>
      </c>
      <c r="S337" s="2">
        <v>-19.033000000000001</v>
      </c>
      <c r="T337" s="2">
        <v>11.301</v>
      </c>
      <c r="U337" s="2">
        <v>305</v>
      </c>
      <c r="V337" s="2">
        <v>17.899999999999999</v>
      </c>
      <c r="W337" s="2" t="s">
        <v>964</v>
      </c>
      <c r="X337" s="2">
        <v>4</v>
      </c>
      <c r="Y337" s="2">
        <v>4</v>
      </c>
      <c r="Z337" s="2">
        <v>160</v>
      </c>
      <c r="AA337" s="2">
        <v>4</v>
      </c>
      <c r="AB337" s="2">
        <v>160</v>
      </c>
      <c r="AD337" s="2" t="s">
        <v>966</v>
      </c>
      <c r="AE337" s="40" t="s">
        <v>1614</v>
      </c>
      <c r="AF337" s="2" t="s">
        <v>966</v>
      </c>
    </row>
    <row r="338" spans="1:32" x14ac:dyDescent="0.25">
      <c r="A338" s="3">
        <v>342</v>
      </c>
      <c r="B338" s="2" t="s">
        <v>1380</v>
      </c>
      <c r="C338" s="2">
        <v>8</v>
      </c>
      <c r="D338" s="2" t="str">
        <f t="shared" si="13"/>
        <v>IKAV16_8</v>
      </c>
      <c r="E338" s="2">
        <v>5</v>
      </c>
      <c r="F338" s="2" t="s">
        <v>1499</v>
      </c>
      <c r="G338" s="6">
        <v>43244</v>
      </c>
      <c r="H338" s="43">
        <v>0.81944444444444453</v>
      </c>
      <c r="I338" s="2">
        <v>-19.021999999999998</v>
      </c>
      <c r="J338" s="2">
        <v>11.271000000000001</v>
      </c>
      <c r="K338" s="37">
        <v>0.81944444444444453</v>
      </c>
      <c r="L338" s="37">
        <v>0.82291666666666663</v>
      </c>
      <c r="M338" s="37">
        <v>0.82708333333333339</v>
      </c>
      <c r="N338" s="6">
        <v>43244</v>
      </c>
      <c r="O338" s="43">
        <v>4.1666666666666664E-2</v>
      </c>
      <c r="P338" s="28">
        <f t="shared" si="12"/>
        <v>-0.7777777777777779</v>
      </c>
      <c r="Q338" s="6">
        <v>43244</v>
      </c>
      <c r="R338" s="28">
        <v>0</v>
      </c>
      <c r="S338" s="2">
        <v>-19.170999999999999</v>
      </c>
      <c r="T338" s="2">
        <v>11.356</v>
      </c>
      <c r="U338" s="2">
        <v>382</v>
      </c>
      <c r="V338" s="2">
        <v>17.899999999999999</v>
      </c>
      <c r="W338" s="2" t="s">
        <v>964</v>
      </c>
      <c r="X338" s="2">
        <v>4</v>
      </c>
      <c r="Y338" s="2">
        <v>4</v>
      </c>
      <c r="Z338" s="2">
        <v>160</v>
      </c>
      <c r="AA338" s="2">
        <v>4</v>
      </c>
      <c r="AB338" s="2">
        <v>160</v>
      </c>
      <c r="AD338" s="2" t="s">
        <v>966</v>
      </c>
      <c r="AE338" s="40" t="s">
        <v>968</v>
      </c>
      <c r="AF338" s="2" t="s">
        <v>966</v>
      </c>
    </row>
    <row r="339" spans="1:32" x14ac:dyDescent="0.25">
      <c r="A339" s="3">
        <v>343</v>
      </c>
      <c r="B339" s="2" t="s">
        <v>1380</v>
      </c>
      <c r="C339" s="2">
        <v>9</v>
      </c>
      <c r="D339" s="2" t="str">
        <f t="shared" si="13"/>
        <v>IKAV16_9</v>
      </c>
      <c r="E339" s="2">
        <v>1</v>
      </c>
      <c r="F339" s="2" t="s">
        <v>1499</v>
      </c>
      <c r="G339" s="6">
        <v>43245</v>
      </c>
      <c r="H339" s="43">
        <v>8.3333333333333329E-2</v>
      </c>
      <c r="I339" s="2">
        <v>-19.158000000000001</v>
      </c>
      <c r="J339" s="2">
        <v>11.339</v>
      </c>
      <c r="K339" s="37">
        <v>8.3333333333333329E-2</v>
      </c>
      <c r="L339" s="37">
        <v>8.6805555555555566E-2</v>
      </c>
      <c r="M339" s="37">
        <v>9.0972222222222218E-2</v>
      </c>
      <c r="N339" s="6">
        <v>43245</v>
      </c>
      <c r="O339" s="43">
        <v>0.29166666666666669</v>
      </c>
      <c r="P339" s="28">
        <f t="shared" si="12"/>
        <v>0.20833333333333337</v>
      </c>
      <c r="Q339" s="6">
        <v>43245</v>
      </c>
      <c r="R339" s="28">
        <v>0</v>
      </c>
      <c r="S339" s="2">
        <v>-18.597000000000001</v>
      </c>
      <c r="T339" s="2">
        <v>11.269</v>
      </c>
      <c r="U339" s="2">
        <v>380</v>
      </c>
      <c r="V339" s="2">
        <v>17.899999999999999</v>
      </c>
      <c r="W339" s="2" t="s">
        <v>964</v>
      </c>
      <c r="X339" s="2">
        <v>4</v>
      </c>
      <c r="Y339" s="2">
        <v>4</v>
      </c>
      <c r="Z339" s="2">
        <v>160</v>
      </c>
      <c r="AA339" s="2">
        <v>4</v>
      </c>
      <c r="AB339" s="2">
        <v>160</v>
      </c>
      <c r="AD339" s="2" t="s">
        <v>966</v>
      </c>
      <c r="AE339" s="40" t="s">
        <v>968</v>
      </c>
      <c r="AF339" s="2" t="s">
        <v>966</v>
      </c>
    </row>
    <row r="340" spans="1:32" x14ac:dyDescent="0.25">
      <c r="A340" s="3">
        <v>344</v>
      </c>
      <c r="B340" s="2" t="s">
        <v>1380</v>
      </c>
      <c r="C340" s="2">
        <v>10</v>
      </c>
      <c r="D340" s="2" t="str">
        <f t="shared" si="13"/>
        <v>IKAV16_10</v>
      </c>
      <c r="E340" s="2">
        <v>2</v>
      </c>
      <c r="F340" s="2" t="s">
        <v>1499</v>
      </c>
      <c r="G340" s="6">
        <v>43245</v>
      </c>
      <c r="H340" s="43">
        <v>0.33124999999999999</v>
      </c>
      <c r="I340" s="2">
        <v>-19.077000000000002</v>
      </c>
      <c r="J340" s="2">
        <v>11.303000000000001</v>
      </c>
      <c r="K340" s="37">
        <v>0.33124999999999999</v>
      </c>
      <c r="L340" s="37">
        <v>0.33611111111111108</v>
      </c>
      <c r="M340" s="37">
        <v>0.34375</v>
      </c>
      <c r="N340" s="6">
        <v>43245</v>
      </c>
      <c r="O340" s="43">
        <v>0.50347222222222221</v>
      </c>
      <c r="P340" s="28">
        <f t="shared" si="12"/>
        <v>0.17222222222222222</v>
      </c>
      <c r="Q340" s="6">
        <v>43245</v>
      </c>
      <c r="R340" s="28">
        <v>0.51250000000000007</v>
      </c>
      <c r="S340" s="2">
        <v>-19.084</v>
      </c>
      <c r="T340" s="2">
        <v>11.394</v>
      </c>
      <c r="U340" s="2">
        <v>301</v>
      </c>
      <c r="V340" s="2">
        <v>17.899999999999999</v>
      </c>
      <c r="W340" s="2" t="s">
        <v>964</v>
      </c>
      <c r="X340" s="2">
        <v>4</v>
      </c>
      <c r="Y340" s="2">
        <v>4</v>
      </c>
      <c r="Z340" s="2">
        <v>160</v>
      </c>
      <c r="AA340" s="2">
        <v>4</v>
      </c>
      <c r="AB340" s="2">
        <v>160</v>
      </c>
      <c r="AD340" s="2" t="s">
        <v>966</v>
      </c>
      <c r="AE340" s="40" t="s">
        <v>1614</v>
      </c>
      <c r="AF340" s="2" t="s">
        <v>966</v>
      </c>
    </row>
    <row r="341" spans="1:32" x14ac:dyDescent="0.25">
      <c r="A341" s="3">
        <v>345</v>
      </c>
      <c r="B341" s="2" t="s">
        <v>1380</v>
      </c>
      <c r="C341" s="2">
        <v>11</v>
      </c>
      <c r="D341" s="2" t="str">
        <f t="shared" si="13"/>
        <v>IKAV16_11</v>
      </c>
      <c r="E341" s="2">
        <v>3</v>
      </c>
      <c r="F341" s="2" t="s">
        <v>1499</v>
      </c>
      <c r="G341" s="6">
        <v>43245</v>
      </c>
      <c r="H341" s="43">
        <v>0.53333333333333333</v>
      </c>
      <c r="I341" s="2">
        <v>-19.052</v>
      </c>
      <c r="J341" s="2">
        <v>11.409000000000001</v>
      </c>
      <c r="K341" s="37">
        <v>0.53333333333333333</v>
      </c>
      <c r="L341" s="37">
        <v>0.53819444444444442</v>
      </c>
      <c r="M341" s="37">
        <v>0.5444444444444444</v>
      </c>
      <c r="N341" s="6">
        <v>43245</v>
      </c>
      <c r="O341" s="43">
        <v>0.63402777777777775</v>
      </c>
      <c r="P341" s="28">
        <f t="shared" si="12"/>
        <v>0.10069444444444442</v>
      </c>
      <c r="Q341" s="6">
        <v>43245</v>
      </c>
      <c r="R341" s="28">
        <v>0.64444444444444449</v>
      </c>
      <c r="S341" s="2">
        <v>-19.091999999999999</v>
      </c>
      <c r="T341" s="2">
        <v>11.359</v>
      </c>
      <c r="U341" s="2">
        <v>311</v>
      </c>
      <c r="V341" s="2">
        <v>17.899999999999999</v>
      </c>
      <c r="W341" s="2" t="s">
        <v>964</v>
      </c>
      <c r="X341" s="2">
        <v>4</v>
      </c>
      <c r="Y341" s="2">
        <v>4</v>
      </c>
      <c r="Z341" s="2">
        <v>160</v>
      </c>
      <c r="AA341" s="2">
        <v>4</v>
      </c>
      <c r="AB341" s="2">
        <v>160</v>
      </c>
      <c r="AD341" s="2" t="s">
        <v>966</v>
      </c>
      <c r="AE341" s="40" t="s">
        <v>1614</v>
      </c>
      <c r="AF341" s="2" t="s">
        <v>966</v>
      </c>
    </row>
    <row r="342" spans="1:32" x14ac:dyDescent="0.25">
      <c r="A342" s="3">
        <v>346</v>
      </c>
      <c r="B342" s="2" t="s">
        <v>1380</v>
      </c>
      <c r="C342" s="2">
        <v>12</v>
      </c>
      <c r="D342" s="2" t="str">
        <f t="shared" si="13"/>
        <v>IKAV16_12</v>
      </c>
      <c r="E342" s="2">
        <v>4</v>
      </c>
      <c r="F342" s="2" t="s">
        <v>1499</v>
      </c>
      <c r="G342" s="6">
        <v>43245</v>
      </c>
      <c r="H342" s="43">
        <v>0.65069444444444446</v>
      </c>
      <c r="I342" s="2">
        <v>-19.088999999999999</v>
      </c>
      <c r="J342" s="2">
        <v>11.369</v>
      </c>
      <c r="K342" s="37">
        <v>0.65069444444444446</v>
      </c>
      <c r="L342" s="37">
        <v>0.65555555555555556</v>
      </c>
      <c r="M342" s="37">
        <v>0.66319444444444442</v>
      </c>
      <c r="N342" s="6">
        <v>43245</v>
      </c>
      <c r="O342" s="43">
        <v>0.76736111111111116</v>
      </c>
      <c r="P342" s="28">
        <f t="shared" si="12"/>
        <v>0.1166666666666667</v>
      </c>
      <c r="Q342" s="6">
        <v>43245</v>
      </c>
      <c r="R342" s="28">
        <v>0.77916666666666667</v>
      </c>
      <c r="S342" s="2">
        <v>-19.042999999999999</v>
      </c>
      <c r="T342" s="2">
        <v>11.348000000000001</v>
      </c>
      <c r="U342" s="2">
        <v>303</v>
      </c>
      <c r="V342" s="2">
        <v>17.899999999999999</v>
      </c>
      <c r="W342" s="2" t="s">
        <v>964</v>
      </c>
      <c r="X342" s="2">
        <v>4</v>
      </c>
      <c r="Y342" s="2">
        <v>4</v>
      </c>
      <c r="Z342" s="2">
        <v>160</v>
      </c>
      <c r="AA342" s="2">
        <v>4</v>
      </c>
      <c r="AB342" s="2">
        <v>160</v>
      </c>
      <c r="AD342" s="2" t="s">
        <v>966</v>
      </c>
      <c r="AE342" s="40" t="s">
        <v>1614</v>
      </c>
      <c r="AF342" s="2" t="s">
        <v>966</v>
      </c>
    </row>
    <row r="343" spans="1:32" x14ac:dyDescent="0.25">
      <c r="A343" s="3">
        <v>347</v>
      </c>
      <c r="B343" s="2" t="s">
        <v>1380</v>
      </c>
      <c r="C343" s="2">
        <v>13</v>
      </c>
      <c r="D343" s="2" t="str">
        <f t="shared" si="13"/>
        <v>IKAV16_13</v>
      </c>
      <c r="E343" s="2">
        <v>5</v>
      </c>
      <c r="F343" s="2" t="s">
        <v>1499</v>
      </c>
      <c r="G343" s="6">
        <v>43245</v>
      </c>
      <c r="H343" s="43">
        <v>0.82291666666666663</v>
      </c>
      <c r="I343" s="2">
        <v>-18.550999999999998</v>
      </c>
      <c r="J343" s="2">
        <v>11.284000000000001</v>
      </c>
      <c r="K343" s="37">
        <v>0.82291666666666663</v>
      </c>
      <c r="L343" s="37">
        <v>0.82777777777777783</v>
      </c>
      <c r="M343" s="37">
        <v>0.83194444444444438</v>
      </c>
      <c r="N343" s="6">
        <v>43245</v>
      </c>
      <c r="O343" s="43">
        <v>4.1666666666666664E-2</v>
      </c>
      <c r="P343" s="28">
        <f t="shared" si="12"/>
        <v>-0.78125</v>
      </c>
      <c r="Q343" s="6">
        <v>43245</v>
      </c>
      <c r="R343" s="28">
        <v>0</v>
      </c>
      <c r="S343" s="2">
        <v>-19.192</v>
      </c>
      <c r="T343" s="2">
        <v>11.375</v>
      </c>
      <c r="U343" s="2">
        <v>366</v>
      </c>
      <c r="V343" s="2">
        <v>17.899999999999999</v>
      </c>
      <c r="W343" s="2" t="s">
        <v>964</v>
      </c>
      <c r="X343" s="2">
        <v>4</v>
      </c>
      <c r="Y343" s="2">
        <v>4</v>
      </c>
      <c r="Z343" s="2">
        <v>160</v>
      </c>
      <c r="AA343" s="2">
        <v>4</v>
      </c>
      <c r="AB343" s="2">
        <v>160</v>
      </c>
      <c r="AD343" s="2" t="s">
        <v>966</v>
      </c>
      <c r="AE343" s="40" t="s">
        <v>968</v>
      </c>
      <c r="AF343" s="2" t="s">
        <v>966</v>
      </c>
    </row>
    <row r="344" spans="1:32" x14ac:dyDescent="0.25">
      <c r="A344" s="3">
        <v>348</v>
      </c>
      <c r="B344" s="2" t="s">
        <v>1380</v>
      </c>
      <c r="C344" s="2">
        <v>14</v>
      </c>
      <c r="D344" s="2" t="str">
        <f t="shared" si="13"/>
        <v>IKAV16_14</v>
      </c>
      <c r="E344" s="2">
        <v>1</v>
      </c>
      <c r="F344" s="2" t="s">
        <v>1499</v>
      </c>
      <c r="G344" s="6">
        <v>43246</v>
      </c>
      <c r="H344" s="43">
        <v>7.9861111111111105E-2</v>
      </c>
      <c r="I344" s="2">
        <v>-19.178000000000001</v>
      </c>
      <c r="J344" s="2">
        <v>11.37</v>
      </c>
      <c r="K344" s="37">
        <v>7.9861111111111105E-2</v>
      </c>
      <c r="L344" s="37">
        <v>8.3333333333333329E-2</v>
      </c>
      <c r="M344" s="37">
        <v>8.7500000000000008E-2</v>
      </c>
      <c r="N344" s="6">
        <v>43246</v>
      </c>
      <c r="O344" s="43">
        <v>0.28125</v>
      </c>
      <c r="P344" s="28">
        <f t="shared" si="12"/>
        <v>0.2013888888888889</v>
      </c>
      <c r="Q344" s="6">
        <v>43246</v>
      </c>
      <c r="R344" s="28">
        <v>0</v>
      </c>
      <c r="S344" s="2">
        <v>-19.033999999999999</v>
      </c>
      <c r="T344" s="2">
        <v>11.28</v>
      </c>
      <c r="U344" s="2">
        <v>364</v>
      </c>
      <c r="V344" s="2">
        <v>17.899999999999999</v>
      </c>
      <c r="W344" s="2" t="s">
        <v>964</v>
      </c>
      <c r="X344" s="2">
        <v>4</v>
      </c>
      <c r="Y344" s="2">
        <v>4</v>
      </c>
      <c r="Z344" s="2">
        <v>160</v>
      </c>
      <c r="AA344" s="2">
        <v>4</v>
      </c>
      <c r="AB344" s="2">
        <v>160</v>
      </c>
      <c r="AD344" s="2" t="s">
        <v>966</v>
      </c>
      <c r="AE344" s="40" t="s">
        <v>968</v>
      </c>
      <c r="AF344" s="2" t="s">
        <v>966</v>
      </c>
    </row>
    <row r="345" spans="1:32" x14ac:dyDescent="0.25">
      <c r="A345" s="3">
        <v>349</v>
      </c>
      <c r="B345" s="2" t="s">
        <v>1380</v>
      </c>
      <c r="C345" s="2">
        <v>15</v>
      </c>
      <c r="D345" s="2" t="str">
        <f t="shared" si="13"/>
        <v>IKAV16_15</v>
      </c>
      <c r="E345" s="2">
        <v>2</v>
      </c>
      <c r="F345" s="2" t="s">
        <v>1499</v>
      </c>
      <c r="G345" s="6">
        <v>43246</v>
      </c>
      <c r="H345" s="43">
        <v>0.34652777777777777</v>
      </c>
      <c r="I345" s="2">
        <v>-19.021000000000001</v>
      </c>
      <c r="J345" s="2">
        <v>11.372</v>
      </c>
      <c r="K345" s="37">
        <v>0.34652777777777777</v>
      </c>
      <c r="L345" s="37">
        <v>0.35138888888888892</v>
      </c>
      <c r="M345" s="37">
        <v>0.3576388888888889</v>
      </c>
      <c r="N345" s="6">
        <v>43246</v>
      </c>
      <c r="O345" s="43">
        <v>0.45833333333333331</v>
      </c>
      <c r="P345" s="28">
        <f t="shared" si="12"/>
        <v>0.11180555555555555</v>
      </c>
      <c r="Q345" s="6">
        <v>43246</v>
      </c>
      <c r="R345" s="28">
        <v>0.47291666666666665</v>
      </c>
      <c r="S345" s="2">
        <v>-19.097999999999999</v>
      </c>
      <c r="T345" s="2">
        <v>11.381</v>
      </c>
      <c r="U345" s="2">
        <v>278</v>
      </c>
      <c r="V345" s="2">
        <v>17.899999999999999</v>
      </c>
      <c r="W345" s="2" t="s">
        <v>964</v>
      </c>
      <c r="X345" s="2">
        <v>4</v>
      </c>
      <c r="Y345" s="2">
        <v>4</v>
      </c>
      <c r="Z345" s="2">
        <v>160</v>
      </c>
      <c r="AA345" s="2">
        <v>4</v>
      </c>
      <c r="AB345" s="2">
        <v>160</v>
      </c>
      <c r="AD345" s="2" t="s">
        <v>966</v>
      </c>
      <c r="AE345" s="40" t="s">
        <v>1614</v>
      </c>
      <c r="AF345" s="2" t="s">
        <v>966</v>
      </c>
    </row>
    <row r="346" spans="1:32" x14ac:dyDescent="0.25">
      <c r="A346" s="3">
        <v>350</v>
      </c>
      <c r="B346" s="2" t="s">
        <v>1380</v>
      </c>
      <c r="C346" s="2">
        <v>16</v>
      </c>
      <c r="D346" s="2" t="str">
        <f t="shared" si="13"/>
        <v>IKAV16_16</v>
      </c>
      <c r="E346" s="2">
        <v>3</v>
      </c>
      <c r="F346" s="2" t="s">
        <v>1499</v>
      </c>
      <c r="G346" s="6">
        <v>43246</v>
      </c>
      <c r="H346" s="43">
        <v>0.48402777777777778</v>
      </c>
      <c r="I346" s="2">
        <v>-19.102</v>
      </c>
      <c r="J346" s="2">
        <v>11.384</v>
      </c>
      <c r="K346" s="37">
        <v>0.48402777777777778</v>
      </c>
      <c r="L346" s="37">
        <v>0.48819444444444443</v>
      </c>
      <c r="M346" s="37">
        <v>0.49583333333333335</v>
      </c>
      <c r="N346" s="6">
        <v>43246</v>
      </c>
      <c r="O346" s="43">
        <v>0.59027777777777779</v>
      </c>
      <c r="P346" s="28">
        <f t="shared" si="12"/>
        <v>0.10625000000000001</v>
      </c>
      <c r="Q346" s="6">
        <v>43246</v>
      </c>
      <c r="R346" s="28">
        <v>0.60277777777777775</v>
      </c>
      <c r="S346" s="2">
        <v>-19.02</v>
      </c>
      <c r="T346" s="2">
        <v>11.374000000000001</v>
      </c>
      <c r="U346" s="2">
        <v>318</v>
      </c>
      <c r="V346" s="2">
        <v>17.899999999999999</v>
      </c>
      <c r="W346" s="2" t="s">
        <v>964</v>
      </c>
      <c r="X346" s="2">
        <v>4</v>
      </c>
      <c r="Y346" s="2">
        <v>4</v>
      </c>
      <c r="Z346" s="2">
        <v>160</v>
      </c>
      <c r="AA346" s="2">
        <v>4</v>
      </c>
      <c r="AB346" s="2">
        <v>160</v>
      </c>
      <c r="AD346" s="2" t="s">
        <v>966</v>
      </c>
      <c r="AE346" s="40" t="s">
        <v>1614</v>
      </c>
      <c r="AF346" s="2" t="s">
        <v>966</v>
      </c>
    </row>
    <row r="347" spans="1:32" x14ac:dyDescent="0.25">
      <c r="A347" s="3">
        <v>351</v>
      </c>
      <c r="B347" s="2" t="s">
        <v>1380</v>
      </c>
      <c r="C347" s="2">
        <v>17</v>
      </c>
      <c r="D347" s="2" t="str">
        <f t="shared" si="13"/>
        <v>IKAV16_17</v>
      </c>
      <c r="E347" s="2">
        <v>4</v>
      </c>
      <c r="F347" s="2" t="s">
        <v>1499</v>
      </c>
      <c r="G347" s="6">
        <v>43246</v>
      </c>
      <c r="H347" s="43">
        <v>0.61111111111111105</v>
      </c>
      <c r="I347" s="2">
        <v>-19.013000000000002</v>
      </c>
      <c r="J347" s="2">
        <v>11.367000000000001</v>
      </c>
      <c r="K347" s="37">
        <v>0.61111111111111105</v>
      </c>
      <c r="L347" s="37">
        <v>0.61597222222222225</v>
      </c>
      <c r="M347" s="37">
        <v>0.62291666666666667</v>
      </c>
      <c r="N347" s="6">
        <v>43246</v>
      </c>
      <c r="O347" s="43">
        <v>0.75347222222222221</v>
      </c>
      <c r="P347" s="28">
        <f t="shared" si="12"/>
        <v>0.14236111111111116</v>
      </c>
      <c r="Q347" s="6">
        <v>43246</v>
      </c>
      <c r="R347" s="28">
        <v>0.76458333333333339</v>
      </c>
      <c r="S347" s="2">
        <v>-19.106999999999999</v>
      </c>
      <c r="T347" s="2">
        <v>11.379</v>
      </c>
      <c r="U347" s="2">
        <v>278</v>
      </c>
      <c r="V347" s="2">
        <v>17.899999999999999</v>
      </c>
      <c r="W347" s="2" t="s">
        <v>964</v>
      </c>
      <c r="X347" s="2">
        <v>4</v>
      </c>
      <c r="Y347" s="2">
        <v>4</v>
      </c>
      <c r="Z347" s="2">
        <v>160</v>
      </c>
      <c r="AA347" s="2">
        <v>4</v>
      </c>
      <c r="AB347" s="2">
        <v>160</v>
      </c>
      <c r="AD347" s="2" t="s">
        <v>966</v>
      </c>
      <c r="AE347" s="40" t="s">
        <v>968</v>
      </c>
      <c r="AF347" s="2" t="s">
        <v>966</v>
      </c>
    </row>
    <row r="348" spans="1:32" x14ac:dyDescent="0.25">
      <c r="A348" s="3">
        <v>352</v>
      </c>
      <c r="B348" s="2" t="s">
        <v>1380</v>
      </c>
      <c r="C348" s="2">
        <v>18</v>
      </c>
      <c r="D348" s="2" t="str">
        <f t="shared" si="13"/>
        <v>IKAV16_18</v>
      </c>
      <c r="E348" s="2">
        <v>5</v>
      </c>
      <c r="F348" s="2" t="s">
        <v>1499</v>
      </c>
      <c r="G348" s="6">
        <v>43246</v>
      </c>
      <c r="H348" s="43">
        <v>0.83333333333333337</v>
      </c>
      <c r="I348" s="2">
        <v>-19.187999999999999</v>
      </c>
      <c r="J348" s="2">
        <v>11.378</v>
      </c>
      <c r="K348" s="37">
        <v>0.83333333333333337</v>
      </c>
      <c r="L348" s="37">
        <v>0.83680555555555547</v>
      </c>
      <c r="M348" s="37">
        <v>0.84097222222222223</v>
      </c>
      <c r="N348" s="6">
        <v>43246</v>
      </c>
      <c r="O348" s="43">
        <v>4.1666666666666664E-2</v>
      </c>
      <c r="P348" s="28">
        <f t="shared" si="12"/>
        <v>-0.79166666666666674</v>
      </c>
      <c r="Q348" s="6">
        <v>43246</v>
      </c>
      <c r="R348" s="28">
        <v>0</v>
      </c>
      <c r="S348" s="2">
        <v>-19.047000000000001</v>
      </c>
      <c r="T348" s="2">
        <v>11.286</v>
      </c>
      <c r="U348" s="2">
        <v>360</v>
      </c>
      <c r="V348" s="2">
        <v>17.899999999999999</v>
      </c>
      <c r="W348" s="2" t="s">
        <v>964</v>
      </c>
      <c r="X348" s="2">
        <v>4</v>
      </c>
      <c r="Y348" s="2">
        <v>4</v>
      </c>
      <c r="Z348" s="2">
        <v>160</v>
      </c>
      <c r="AA348" s="2">
        <v>4</v>
      </c>
      <c r="AB348" s="2">
        <v>160</v>
      </c>
      <c r="AD348" s="2" t="s">
        <v>966</v>
      </c>
      <c r="AE348" s="40" t="s">
        <v>968</v>
      </c>
      <c r="AF348" s="2" t="s">
        <v>966</v>
      </c>
    </row>
    <row r="349" spans="1:32" x14ac:dyDescent="0.25">
      <c r="A349" s="3">
        <v>353</v>
      </c>
      <c r="B349" s="2" t="s">
        <v>1380</v>
      </c>
      <c r="C349" s="2">
        <v>19</v>
      </c>
      <c r="D349" s="2" t="str">
        <f t="shared" si="13"/>
        <v>IKAV16_19</v>
      </c>
      <c r="E349" s="2">
        <v>1</v>
      </c>
      <c r="F349" s="2" t="s">
        <v>1499</v>
      </c>
      <c r="G349" s="6">
        <v>43247</v>
      </c>
      <c r="H349" s="43">
        <v>7.6388888888888895E-2</v>
      </c>
      <c r="I349" s="2">
        <v>-19.048999999999999</v>
      </c>
      <c r="J349" s="2">
        <v>11.289</v>
      </c>
      <c r="K349" s="37">
        <v>7.6388888888888895E-2</v>
      </c>
      <c r="L349" s="37">
        <v>7.9861111111111105E-2</v>
      </c>
      <c r="M349" s="37">
        <v>8.4027777777777771E-2</v>
      </c>
      <c r="N349" s="6">
        <v>43247</v>
      </c>
      <c r="O349" s="43">
        <v>0.29166666666666669</v>
      </c>
      <c r="P349" s="28">
        <f t="shared" si="12"/>
        <v>0.21527777777777779</v>
      </c>
      <c r="Q349" s="6">
        <v>43247</v>
      </c>
      <c r="R349" s="28">
        <v>0</v>
      </c>
      <c r="S349" s="2">
        <v>-19.183</v>
      </c>
      <c r="T349" s="2">
        <v>11.378</v>
      </c>
      <c r="U349" s="2">
        <v>349</v>
      </c>
      <c r="V349" s="2">
        <v>17.899999999999999</v>
      </c>
      <c r="W349" s="2" t="s">
        <v>964</v>
      </c>
      <c r="X349" s="2">
        <v>4</v>
      </c>
      <c r="Y349" s="2">
        <v>4</v>
      </c>
      <c r="Z349" s="2">
        <v>160</v>
      </c>
      <c r="AA349" s="2">
        <v>4</v>
      </c>
      <c r="AB349" s="2">
        <v>160</v>
      </c>
      <c r="AD349" s="2" t="s">
        <v>966</v>
      </c>
      <c r="AE349" s="40" t="s">
        <v>968</v>
      </c>
      <c r="AF349" s="2" t="s">
        <v>966</v>
      </c>
    </row>
    <row r="350" spans="1:32" x14ac:dyDescent="0.25">
      <c r="A350" s="3">
        <v>354</v>
      </c>
      <c r="B350" s="2" t="s">
        <v>1380</v>
      </c>
      <c r="C350" s="2">
        <v>20</v>
      </c>
      <c r="D350" s="2" t="str">
        <f t="shared" si="13"/>
        <v>IKAV16_20</v>
      </c>
      <c r="E350" s="2">
        <v>2</v>
      </c>
      <c r="F350" s="2" t="s">
        <v>1499</v>
      </c>
      <c r="G350" s="6">
        <v>43247</v>
      </c>
      <c r="H350" s="43">
        <v>0.33958333333333335</v>
      </c>
      <c r="I350" s="2">
        <v>-19.097999999999999</v>
      </c>
      <c r="J350" s="2">
        <v>11.379</v>
      </c>
      <c r="K350" s="37">
        <v>0.33958333333333335</v>
      </c>
      <c r="L350" s="37">
        <v>0.3444444444444445</v>
      </c>
      <c r="M350" s="37">
        <v>0.35138888888888892</v>
      </c>
      <c r="N350" s="6">
        <v>43247</v>
      </c>
      <c r="O350" s="43">
        <v>0.4604166666666667</v>
      </c>
      <c r="P350" s="28">
        <f t="shared" si="12"/>
        <v>0.12083333333333335</v>
      </c>
      <c r="Q350" s="6">
        <v>43247</v>
      </c>
      <c r="R350" s="28">
        <v>0.47291666666666665</v>
      </c>
      <c r="S350" s="2">
        <v>-19.02</v>
      </c>
      <c r="T350" s="2">
        <v>11.346</v>
      </c>
      <c r="U350" s="2">
        <v>312</v>
      </c>
      <c r="V350" s="2">
        <v>17.899999999999999</v>
      </c>
      <c r="W350" s="2" t="s">
        <v>964</v>
      </c>
      <c r="X350" s="2">
        <v>4</v>
      </c>
      <c r="Y350" s="2">
        <v>4</v>
      </c>
      <c r="Z350" s="2">
        <v>160</v>
      </c>
      <c r="AA350" s="2">
        <v>4</v>
      </c>
      <c r="AB350" s="2">
        <v>160</v>
      </c>
      <c r="AD350" s="2" t="s">
        <v>966</v>
      </c>
      <c r="AE350" s="40" t="s">
        <v>1614</v>
      </c>
      <c r="AF350" s="2" t="s">
        <v>966</v>
      </c>
    </row>
    <row r="351" spans="1:32" x14ac:dyDescent="0.25">
      <c r="A351" s="3">
        <v>355</v>
      </c>
      <c r="B351" s="2" t="s">
        <v>1380</v>
      </c>
      <c r="C351" s="2">
        <v>21</v>
      </c>
      <c r="D351" s="2" t="str">
        <f t="shared" si="13"/>
        <v>IKAV16_21</v>
      </c>
      <c r="E351" s="2">
        <v>3</v>
      </c>
      <c r="F351" s="2" t="s">
        <v>1499</v>
      </c>
      <c r="G351" s="6">
        <v>43247</v>
      </c>
      <c r="H351" s="43">
        <v>0.48541666666666666</v>
      </c>
      <c r="I351" s="2">
        <v>-19.007000000000001</v>
      </c>
      <c r="J351" s="2">
        <v>11.329000000000001</v>
      </c>
      <c r="K351" s="37">
        <v>0.48541666666666666</v>
      </c>
      <c r="L351" s="37">
        <v>0.49027777777777781</v>
      </c>
      <c r="M351" s="37">
        <v>0.49583333333333335</v>
      </c>
      <c r="N351" s="6">
        <v>43247</v>
      </c>
      <c r="O351" s="43">
        <v>0.58333333333333337</v>
      </c>
      <c r="P351" s="28">
        <f t="shared" si="12"/>
        <v>9.7916666666666707E-2</v>
      </c>
      <c r="Q351" s="6">
        <v>43247</v>
      </c>
      <c r="R351" s="28">
        <v>0.59722222222222221</v>
      </c>
      <c r="S351" s="2">
        <v>-19.056999999999999</v>
      </c>
      <c r="T351" s="2">
        <v>11.378</v>
      </c>
      <c r="U351" s="2">
        <v>276</v>
      </c>
      <c r="V351" s="2">
        <v>17.899999999999999</v>
      </c>
      <c r="W351" s="2" t="s">
        <v>964</v>
      </c>
      <c r="X351" s="2">
        <v>4</v>
      </c>
      <c r="Y351" s="2">
        <v>4</v>
      </c>
      <c r="Z351" s="2">
        <v>160</v>
      </c>
      <c r="AA351" s="2">
        <v>4</v>
      </c>
      <c r="AB351" s="2">
        <v>160</v>
      </c>
      <c r="AD351" s="2" t="s">
        <v>966</v>
      </c>
      <c r="AE351" s="40" t="s">
        <v>1614</v>
      </c>
      <c r="AF351" s="2" t="s">
        <v>966</v>
      </c>
    </row>
    <row r="352" spans="1:32" x14ac:dyDescent="0.25">
      <c r="A352" s="3">
        <v>356</v>
      </c>
      <c r="B352" s="2" t="s">
        <v>1380</v>
      </c>
      <c r="C352" s="2">
        <v>22</v>
      </c>
      <c r="D352" s="2" t="str">
        <f t="shared" si="13"/>
        <v>IKAV16_22</v>
      </c>
      <c r="E352" s="2">
        <v>4</v>
      </c>
      <c r="F352" s="2" t="s">
        <v>1499</v>
      </c>
      <c r="G352" s="6">
        <v>43247</v>
      </c>
      <c r="H352" s="43">
        <v>0.60555555555555551</v>
      </c>
      <c r="I352" s="2">
        <v>-19.056000000000001</v>
      </c>
      <c r="J352" s="2">
        <v>11.374000000000001</v>
      </c>
      <c r="K352" s="37">
        <v>0.60555555555555551</v>
      </c>
      <c r="L352" s="37">
        <v>0.61041666666666672</v>
      </c>
      <c r="M352" s="37">
        <v>0.61597222222222225</v>
      </c>
      <c r="N352" s="6">
        <v>43247</v>
      </c>
      <c r="O352" s="43">
        <v>0.76736111111111116</v>
      </c>
      <c r="P352" s="28">
        <f t="shared" si="12"/>
        <v>0.16180555555555565</v>
      </c>
      <c r="Q352" s="6">
        <v>43247</v>
      </c>
      <c r="R352" s="28">
        <v>0.78055555555555556</v>
      </c>
      <c r="S352" s="2">
        <v>-18.55</v>
      </c>
      <c r="T352" s="2">
        <v>11.303000000000001</v>
      </c>
      <c r="U352" s="2">
        <v>285</v>
      </c>
      <c r="V352" s="2">
        <v>17.899999999999999</v>
      </c>
      <c r="W352" s="2" t="s">
        <v>964</v>
      </c>
      <c r="X352" s="2">
        <v>4</v>
      </c>
      <c r="Y352" s="2">
        <v>4</v>
      </c>
      <c r="Z352" s="2">
        <v>160</v>
      </c>
      <c r="AA352" s="2">
        <v>4</v>
      </c>
      <c r="AB352" s="2">
        <v>160</v>
      </c>
      <c r="AD352" s="2" t="s">
        <v>966</v>
      </c>
      <c r="AE352" s="40" t="s">
        <v>1614</v>
      </c>
      <c r="AF352" s="2" t="s">
        <v>966</v>
      </c>
    </row>
    <row r="353" spans="1:32" x14ac:dyDescent="0.25">
      <c r="A353" s="3">
        <v>357</v>
      </c>
      <c r="B353" s="2" t="s">
        <v>1380</v>
      </c>
      <c r="C353" s="2">
        <v>23</v>
      </c>
      <c r="D353" s="2" t="str">
        <f t="shared" si="13"/>
        <v>IKAV16_23</v>
      </c>
      <c r="E353" s="2">
        <v>5</v>
      </c>
      <c r="F353" s="2" t="s">
        <v>1499</v>
      </c>
      <c r="G353" s="6">
        <v>43247</v>
      </c>
      <c r="H353" s="43">
        <v>0.80555555555555547</v>
      </c>
      <c r="I353" s="2">
        <v>-19.562000000000001</v>
      </c>
      <c r="J353" s="2">
        <v>11.281000000000001</v>
      </c>
      <c r="K353" s="37">
        <v>0.80555555555555547</v>
      </c>
      <c r="L353" s="37">
        <v>0.80902777777777779</v>
      </c>
      <c r="M353" s="37">
        <v>0.81319444444444444</v>
      </c>
      <c r="N353" s="6">
        <v>43247</v>
      </c>
      <c r="O353" s="43">
        <v>4.1666666666666664E-2</v>
      </c>
      <c r="P353" s="28">
        <f t="shared" si="12"/>
        <v>-0.76388888888888884</v>
      </c>
      <c r="Q353" s="6">
        <v>43247</v>
      </c>
      <c r="R353" s="28">
        <v>0</v>
      </c>
      <c r="S353" s="2">
        <v>-19.123999999999999</v>
      </c>
      <c r="T353" s="2">
        <v>11.367000000000001</v>
      </c>
      <c r="U353" s="2">
        <v>329</v>
      </c>
      <c r="V353" s="2">
        <v>17.899999999999999</v>
      </c>
      <c r="W353" s="2" t="s">
        <v>964</v>
      </c>
      <c r="X353" s="2">
        <v>4</v>
      </c>
      <c r="Y353" s="2">
        <v>4</v>
      </c>
      <c r="Z353" s="2">
        <v>160</v>
      </c>
      <c r="AA353" s="2">
        <v>4</v>
      </c>
      <c r="AB353" s="2">
        <v>160</v>
      </c>
      <c r="AD353" s="2" t="s">
        <v>966</v>
      </c>
      <c r="AE353" s="40" t="s">
        <v>968</v>
      </c>
      <c r="AF353" s="2" t="s">
        <v>966</v>
      </c>
    </row>
    <row r="354" spans="1:32" x14ac:dyDescent="0.25">
      <c r="A354" s="3">
        <v>358</v>
      </c>
      <c r="B354" s="2" t="s">
        <v>1380</v>
      </c>
      <c r="C354" s="2">
        <v>24</v>
      </c>
      <c r="D354" s="2" t="str">
        <f t="shared" si="13"/>
        <v>IKAV16_24</v>
      </c>
      <c r="E354" s="2">
        <v>1</v>
      </c>
      <c r="F354" s="2" t="s">
        <v>1499</v>
      </c>
      <c r="G354" s="6">
        <v>43248</v>
      </c>
      <c r="H354" s="43">
        <v>7.6388888888888895E-2</v>
      </c>
      <c r="I354" s="2">
        <v>-19.120999999999999</v>
      </c>
      <c r="J354" s="2">
        <v>11.353999999999999</v>
      </c>
      <c r="K354" s="37">
        <v>7.6388888888888895E-2</v>
      </c>
      <c r="L354" s="37">
        <v>7.9861111111111105E-2</v>
      </c>
      <c r="M354" s="37">
        <v>8.4027777777777771E-2</v>
      </c>
      <c r="N354" s="6">
        <v>43248</v>
      </c>
      <c r="O354" s="43">
        <v>0.29166666666666669</v>
      </c>
      <c r="P354" s="28">
        <f t="shared" si="12"/>
        <v>0.21527777777777779</v>
      </c>
      <c r="Q354" s="6">
        <v>43248</v>
      </c>
      <c r="R354" s="28">
        <v>0</v>
      </c>
      <c r="S354" s="2">
        <v>-18.559999999999999</v>
      </c>
      <c r="T354" s="2">
        <v>11.279</v>
      </c>
      <c r="U354" s="2">
        <v>333</v>
      </c>
      <c r="V354" s="2">
        <v>17.899999999999999</v>
      </c>
      <c r="W354" s="2" t="s">
        <v>964</v>
      </c>
      <c r="X354" s="2">
        <v>4</v>
      </c>
      <c r="Y354" s="2">
        <v>4</v>
      </c>
      <c r="Z354" s="2">
        <v>160</v>
      </c>
      <c r="AA354" s="2">
        <v>4</v>
      </c>
      <c r="AB354" s="2">
        <v>160</v>
      </c>
      <c r="AD354" s="2" t="s">
        <v>966</v>
      </c>
      <c r="AE354" s="40" t="s">
        <v>968</v>
      </c>
      <c r="AF354" s="2" t="s">
        <v>966</v>
      </c>
    </row>
    <row r="355" spans="1:32" x14ac:dyDescent="0.25">
      <c r="A355" s="3">
        <v>359</v>
      </c>
      <c r="B355" s="2" t="s">
        <v>1380</v>
      </c>
      <c r="C355" s="2">
        <v>25</v>
      </c>
      <c r="D355" s="2" t="str">
        <f t="shared" si="13"/>
        <v>IKAV16_25</v>
      </c>
      <c r="E355" s="2">
        <v>2</v>
      </c>
      <c r="F355" s="2" t="s">
        <v>1499</v>
      </c>
      <c r="G355" s="6">
        <v>43248</v>
      </c>
      <c r="H355" s="43">
        <v>0.32291666666666669</v>
      </c>
      <c r="I355" s="2">
        <v>-18.536000000000001</v>
      </c>
      <c r="J355" s="2">
        <v>11.303000000000001</v>
      </c>
      <c r="K355" s="37">
        <v>0.32291666666666669</v>
      </c>
      <c r="L355" s="37">
        <v>0.32708333333333334</v>
      </c>
      <c r="M355" s="37">
        <v>0.3354166666666667</v>
      </c>
      <c r="N355" s="6">
        <v>43248</v>
      </c>
      <c r="O355" s="43">
        <v>0.4381944444444445</v>
      </c>
      <c r="P355" s="28">
        <f t="shared" si="12"/>
        <v>0.11527777777777781</v>
      </c>
      <c r="Q355" s="6">
        <v>43248</v>
      </c>
      <c r="R355" s="28">
        <v>0.45902777777777781</v>
      </c>
      <c r="S355" s="2">
        <v>-19.012</v>
      </c>
      <c r="T355" s="2">
        <v>11.333</v>
      </c>
      <c r="U355" s="2">
        <v>281</v>
      </c>
      <c r="V355" s="2">
        <v>17.899999999999999</v>
      </c>
      <c r="W355" s="2" t="s">
        <v>964</v>
      </c>
      <c r="X355" s="2">
        <v>4</v>
      </c>
      <c r="Y355" s="2">
        <v>4</v>
      </c>
      <c r="Z355" s="2">
        <v>160</v>
      </c>
      <c r="AA355" s="2">
        <v>4</v>
      </c>
      <c r="AB355" s="2">
        <v>160</v>
      </c>
      <c r="AD355" s="2" t="s">
        <v>966</v>
      </c>
      <c r="AE355" s="40" t="s">
        <v>1730</v>
      </c>
      <c r="AF355" s="2" t="s">
        <v>966</v>
      </c>
    </row>
    <row r="356" spans="1:32" x14ac:dyDescent="0.25">
      <c r="A356" s="3">
        <v>360</v>
      </c>
      <c r="B356" s="2" t="s">
        <v>1380</v>
      </c>
      <c r="C356" s="2">
        <v>26</v>
      </c>
      <c r="D356" s="2" t="str">
        <f t="shared" si="13"/>
        <v>IKAV16_26</v>
      </c>
      <c r="E356" s="2">
        <v>3</v>
      </c>
      <c r="F356" s="2" t="s">
        <v>1499</v>
      </c>
      <c r="G356" s="6">
        <v>43248</v>
      </c>
      <c r="H356" s="43">
        <v>0.46527777777777773</v>
      </c>
      <c r="I356" s="2">
        <v>-19.012</v>
      </c>
      <c r="J356" s="2">
        <v>11.33</v>
      </c>
      <c r="K356" s="37">
        <v>0.46527777777777773</v>
      </c>
      <c r="L356" s="37">
        <v>0.4694444444444445</v>
      </c>
      <c r="M356" s="37">
        <v>0.47500000000000003</v>
      </c>
      <c r="N356" s="6">
        <v>43248</v>
      </c>
      <c r="O356" s="43">
        <v>0.5625</v>
      </c>
      <c r="P356" s="28">
        <f t="shared" si="12"/>
        <v>9.7222222222222265E-2</v>
      </c>
      <c r="Q356" s="6">
        <v>43248</v>
      </c>
      <c r="R356" s="28">
        <v>0.57638888888888895</v>
      </c>
      <c r="S356" s="2">
        <v>-18.545999999999999</v>
      </c>
      <c r="T356" s="2">
        <v>11.303000000000001</v>
      </c>
      <c r="U356" s="2">
        <v>274</v>
      </c>
      <c r="V356" s="2">
        <v>17.899999999999999</v>
      </c>
      <c r="W356" s="2" t="s">
        <v>964</v>
      </c>
      <c r="X356" s="2">
        <v>4</v>
      </c>
      <c r="Y356" s="2">
        <v>4</v>
      </c>
      <c r="Z356" s="2">
        <v>160</v>
      </c>
      <c r="AA356" s="2">
        <v>4</v>
      </c>
      <c r="AB356" s="2">
        <v>160</v>
      </c>
      <c r="AD356" s="2" t="s">
        <v>966</v>
      </c>
      <c r="AE356" s="40" t="s">
        <v>1614</v>
      </c>
      <c r="AF356" s="2" t="s">
        <v>966</v>
      </c>
    </row>
    <row r="357" spans="1:32" x14ac:dyDescent="0.25">
      <c r="A357" s="3">
        <v>361</v>
      </c>
      <c r="B357" s="2" t="s">
        <v>1380</v>
      </c>
      <c r="C357" s="2">
        <v>27</v>
      </c>
      <c r="D357" s="2" t="str">
        <f t="shared" si="13"/>
        <v>IKAV16_27</v>
      </c>
      <c r="E357" s="2">
        <v>4</v>
      </c>
      <c r="F357" s="2" t="s">
        <v>1499</v>
      </c>
      <c r="G357" s="6">
        <v>43248</v>
      </c>
      <c r="H357" s="43">
        <v>0.5805555555555556</v>
      </c>
      <c r="I357" s="2">
        <v>-18.547999999999998</v>
      </c>
      <c r="J357" s="2">
        <v>11.308</v>
      </c>
      <c r="K357" s="37">
        <v>0.5805555555555556</v>
      </c>
      <c r="L357" s="37">
        <v>0.5854166666666667</v>
      </c>
      <c r="M357" s="37">
        <v>0.59166666666666667</v>
      </c>
      <c r="N357" s="6">
        <v>43248</v>
      </c>
      <c r="O357" s="43">
        <v>0.75277777777777777</v>
      </c>
      <c r="P357" s="28">
        <f>O357-H357</f>
        <v>0.17222222222222217</v>
      </c>
      <c r="Q357" s="6">
        <v>43248</v>
      </c>
      <c r="R357" s="28">
        <v>0.7631944444444444</v>
      </c>
      <c r="S357" s="2">
        <v>-19.056000000000001</v>
      </c>
      <c r="T357" s="2">
        <v>11.244999999999999</v>
      </c>
      <c r="U357" s="2">
        <v>274</v>
      </c>
      <c r="V357" s="2">
        <v>17.899999999999999</v>
      </c>
      <c r="W357" s="2" t="s">
        <v>964</v>
      </c>
      <c r="X357" s="2">
        <v>4</v>
      </c>
      <c r="Y357" s="2">
        <v>4</v>
      </c>
      <c r="Z357" s="2">
        <v>160</v>
      </c>
      <c r="AA357" s="2">
        <v>4</v>
      </c>
      <c r="AB357" s="2">
        <v>160</v>
      </c>
      <c r="AD357" s="2" t="s">
        <v>966</v>
      </c>
      <c r="AE357" s="40" t="s">
        <v>1614</v>
      </c>
      <c r="AF357" s="2" t="s">
        <v>966</v>
      </c>
    </row>
    <row r="358" spans="1:32" x14ac:dyDescent="0.25">
      <c r="A358" s="3">
        <v>362</v>
      </c>
      <c r="B358" s="2" t="s">
        <v>1380</v>
      </c>
      <c r="C358" s="2">
        <v>28</v>
      </c>
      <c r="D358" s="2" t="str">
        <f t="shared" si="13"/>
        <v>IKAV16_28</v>
      </c>
      <c r="E358" s="2">
        <v>5</v>
      </c>
      <c r="F358" s="2" t="s">
        <v>1499</v>
      </c>
      <c r="G358" s="6">
        <v>43248</v>
      </c>
      <c r="H358" s="43">
        <v>0.8125</v>
      </c>
      <c r="I358" s="2">
        <v>-19.07</v>
      </c>
      <c r="J358" s="2">
        <v>11.268000000000001</v>
      </c>
      <c r="K358" s="37">
        <v>0.8125</v>
      </c>
      <c r="L358" s="37">
        <v>0.81597222222222221</v>
      </c>
      <c r="M358" s="37">
        <v>0.82013888888888886</v>
      </c>
      <c r="N358" s="6">
        <v>43248</v>
      </c>
      <c r="O358" s="43">
        <v>6.9444444444444441E-3</v>
      </c>
      <c r="P358" s="28">
        <f>O358-H358</f>
        <v>-0.80555555555555558</v>
      </c>
      <c r="Q358" s="6">
        <v>43248</v>
      </c>
      <c r="R358" s="28">
        <v>0</v>
      </c>
      <c r="S358" s="2">
        <v>-19.196000000000002</v>
      </c>
      <c r="T358" s="2">
        <v>11.36</v>
      </c>
      <c r="U358" s="2">
        <v>422</v>
      </c>
      <c r="V358" s="2">
        <v>17.899999999999999</v>
      </c>
      <c r="W358" s="2" t="s">
        <v>964</v>
      </c>
      <c r="X358" s="2">
        <v>4</v>
      </c>
      <c r="Y358" s="2">
        <v>4</v>
      </c>
      <c r="Z358" s="2">
        <v>160</v>
      </c>
      <c r="AA358" s="2">
        <v>4</v>
      </c>
      <c r="AB358" s="2">
        <v>160</v>
      </c>
      <c r="AD358" s="2" t="s">
        <v>966</v>
      </c>
      <c r="AE358" s="40" t="s">
        <v>968</v>
      </c>
      <c r="AF358" s="2" t="s">
        <v>966</v>
      </c>
    </row>
    <row r="359" spans="1:32" x14ac:dyDescent="0.25">
      <c r="A359" s="3">
        <v>364</v>
      </c>
      <c r="B359" s="2" t="s">
        <v>1513</v>
      </c>
      <c r="C359" s="2">
        <v>1</v>
      </c>
      <c r="D359" s="2" t="str">
        <f t="shared" si="13"/>
        <v>IKAV17_1</v>
      </c>
      <c r="E359" s="2">
        <v>1</v>
      </c>
      <c r="F359" s="2" t="s">
        <v>1527</v>
      </c>
      <c r="G359" s="6">
        <v>43268</v>
      </c>
      <c r="H359" s="43">
        <v>0.41944444444444445</v>
      </c>
      <c r="I359" s="2">
        <v>-26.120999999999999</v>
      </c>
      <c r="J359" s="2">
        <v>13.512</v>
      </c>
      <c r="K359" s="37">
        <v>0.41944444444444445</v>
      </c>
      <c r="L359" s="37">
        <v>0.42430555555555555</v>
      </c>
      <c r="M359" s="37">
        <v>0.4284722222222222</v>
      </c>
      <c r="N359" s="6">
        <v>43268</v>
      </c>
      <c r="O359" s="43">
        <v>0.5</v>
      </c>
      <c r="P359" s="28">
        <f>O359-H359</f>
        <v>8.0555555555555547E-2</v>
      </c>
      <c r="Q359" s="6">
        <v>43268</v>
      </c>
      <c r="R359" s="28">
        <v>0.52083333333333337</v>
      </c>
      <c r="S359" s="2">
        <v>-26.164999999999999</v>
      </c>
      <c r="T359" s="2">
        <v>13.545</v>
      </c>
      <c r="U359" s="2">
        <v>370</v>
      </c>
      <c r="V359" s="2">
        <v>17</v>
      </c>
      <c r="W359" s="2" t="s">
        <v>964</v>
      </c>
      <c r="X359" s="2">
        <v>8</v>
      </c>
      <c r="Y359" s="2">
        <v>4</v>
      </c>
      <c r="Z359" s="2">
        <v>160</v>
      </c>
      <c r="AA359" s="2">
        <v>1</v>
      </c>
      <c r="AB359" s="2">
        <v>160</v>
      </c>
      <c r="AC359" s="2" t="s">
        <v>1083</v>
      </c>
      <c r="AD359" s="2" t="s">
        <v>966</v>
      </c>
      <c r="AE359" s="40" t="s">
        <v>1730</v>
      </c>
      <c r="AF359" s="2" t="s">
        <v>966</v>
      </c>
    </row>
    <row r="360" spans="1:32" x14ac:dyDescent="0.25">
      <c r="A360" s="3">
        <v>365</v>
      </c>
      <c r="B360" s="2" t="s">
        <v>1513</v>
      </c>
      <c r="C360" s="2">
        <v>2</v>
      </c>
      <c r="D360" s="2" t="str">
        <f t="shared" si="13"/>
        <v>IKAV17_2</v>
      </c>
      <c r="E360" s="2">
        <v>2</v>
      </c>
      <c r="F360" s="2" t="s">
        <v>1527</v>
      </c>
      <c r="G360" s="6">
        <v>43268</v>
      </c>
      <c r="H360" s="43">
        <v>0.55347222222222225</v>
      </c>
      <c r="I360" s="2">
        <v>-26.145</v>
      </c>
      <c r="J360" s="2">
        <v>13.529</v>
      </c>
      <c r="K360" s="37">
        <v>0.55347222222222225</v>
      </c>
      <c r="L360" s="37">
        <v>0.55694444444444446</v>
      </c>
      <c r="M360" s="37">
        <v>0.56111111111111112</v>
      </c>
      <c r="N360" s="6">
        <v>43268</v>
      </c>
      <c r="O360" s="43">
        <v>0.70416666666666661</v>
      </c>
      <c r="P360" s="28">
        <f t="shared" ref="P360:P423" si="14">O360-H360</f>
        <v>0.15069444444444435</v>
      </c>
      <c r="Q360" s="6">
        <v>43268</v>
      </c>
      <c r="R360" s="28">
        <v>0.72986111111111107</v>
      </c>
      <c r="S360" s="2">
        <v>-26.088999999999999</v>
      </c>
      <c r="T360" s="2">
        <v>13.499000000000001</v>
      </c>
      <c r="U360" s="2">
        <v>370</v>
      </c>
      <c r="V360" s="2">
        <v>17</v>
      </c>
      <c r="W360" s="2" t="s">
        <v>964</v>
      </c>
      <c r="X360" s="2">
        <v>4</v>
      </c>
      <c r="Y360" s="2">
        <v>4</v>
      </c>
      <c r="Z360" s="2">
        <v>160</v>
      </c>
      <c r="AA360" s="2">
        <v>1</v>
      </c>
      <c r="AB360" s="2">
        <v>160</v>
      </c>
      <c r="AC360" s="2" t="s">
        <v>1083</v>
      </c>
      <c r="AD360" s="2" t="s">
        <v>966</v>
      </c>
      <c r="AE360" s="40" t="s">
        <v>1730</v>
      </c>
      <c r="AF360" s="2" t="s">
        <v>966</v>
      </c>
    </row>
    <row r="361" spans="1:32" x14ac:dyDescent="0.25">
      <c r="A361" s="3">
        <v>366</v>
      </c>
      <c r="B361" s="2" t="s">
        <v>1513</v>
      </c>
      <c r="C361" s="2">
        <v>3</v>
      </c>
      <c r="D361" s="2" t="str">
        <f t="shared" si="13"/>
        <v>IKAV17_3</v>
      </c>
      <c r="E361" s="2">
        <v>3</v>
      </c>
      <c r="F361" s="2" t="s">
        <v>1527</v>
      </c>
      <c r="G361" s="6">
        <v>43268</v>
      </c>
      <c r="H361" s="43">
        <v>0.73611111111111116</v>
      </c>
      <c r="I361" s="2">
        <v>-26.088999999999999</v>
      </c>
      <c r="J361" s="2">
        <v>13.497999999999999</v>
      </c>
      <c r="K361" s="37">
        <v>0.73611111111111116</v>
      </c>
      <c r="L361" s="37">
        <v>0.7402777777777777</v>
      </c>
      <c r="M361" s="37">
        <v>0.74444444444444446</v>
      </c>
      <c r="N361" s="6">
        <v>43268</v>
      </c>
      <c r="O361" s="43">
        <v>0</v>
      </c>
      <c r="P361" s="28">
        <f>O361-H361</f>
        <v>-0.73611111111111116</v>
      </c>
      <c r="Q361" s="6">
        <v>43268</v>
      </c>
      <c r="R361" s="28">
        <v>1.9444444444444445E-2</v>
      </c>
      <c r="S361" s="2">
        <v>-26.251000000000001</v>
      </c>
      <c r="T361" s="2">
        <v>14.026999999999999</v>
      </c>
      <c r="U361" s="2">
        <v>175</v>
      </c>
      <c r="V361" s="2">
        <v>17</v>
      </c>
      <c r="W361" s="2" t="s">
        <v>964</v>
      </c>
      <c r="X361" s="2">
        <v>4</v>
      </c>
      <c r="Y361" s="2">
        <v>4</v>
      </c>
      <c r="Z361" s="2">
        <v>160</v>
      </c>
      <c r="AA361" s="2">
        <v>1</v>
      </c>
      <c r="AB361" s="2">
        <v>160</v>
      </c>
      <c r="AC361" s="2" t="s">
        <v>1083</v>
      </c>
      <c r="AD361" s="2" t="s">
        <v>966</v>
      </c>
      <c r="AE361" s="40" t="s">
        <v>1730</v>
      </c>
      <c r="AF361" s="2" t="s">
        <v>966</v>
      </c>
    </row>
    <row r="362" spans="1:32" x14ac:dyDescent="0.25">
      <c r="A362" s="3">
        <v>367</v>
      </c>
      <c r="B362" s="2" t="s">
        <v>1513</v>
      </c>
      <c r="C362" s="2">
        <v>4</v>
      </c>
      <c r="D362" s="2" t="str">
        <f t="shared" si="13"/>
        <v>IKAV17_4</v>
      </c>
      <c r="E362" s="2">
        <v>1</v>
      </c>
      <c r="F362" s="2" t="s">
        <v>1527</v>
      </c>
      <c r="G362" s="6">
        <v>43269</v>
      </c>
      <c r="H362" s="43">
        <v>0.32291666666666669</v>
      </c>
      <c r="I362" s="2">
        <v>-26.097999999999999</v>
      </c>
      <c r="J362" s="2">
        <v>13.504</v>
      </c>
      <c r="K362" s="37">
        <v>0.32291666666666669</v>
      </c>
      <c r="L362" s="37">
        <v>0.3263888888888889</v>
      </c>
      <c r="M362" s="37">
        <v>0.33055555555555555</v>
      </c>
      <c r="N362" s="6">
        <v>43269</v>
      </c>
      <c r="O362" s="43">
        <v>0.4284722222222222</v>
      </c>
      <c r="P362" s="28">
        <f t="shared" si="14"/>
        <v>0.10555555555555551</v>
      </c>
      <c r="Q362" s="6">
        <v>43269</v>
      </c>
      <c r="R362" s="28">
        <v>0.45</v>
      </c>
      <c r="S362" s="2">
        <v>-26.164000000000001</v>
      </c>
      <c r="T362" s="2">
        <v>13.544</v>
      </c>
      <c r="U362" s="2">
        <v>370</v>
      </c>
      <c r="V362" s="2">
        <v>16.5</v>
      </c>
      <c r="W362" s="2" t="s">
        <v>964</v>
      </c>
      <c r="X362" s="2">
        <v>8</v>
      </c>
      <c r="Y362" s="2">
        <v>4</v>
      </c>
      <c r="Z362" s="2">
        <v>160</v>
      </c>
      <c r="AA362" s="2">
        <v>1</v>
      </c>
      <c r="AB362" s="2">
        <v>160</v>
      </c>
      <c r="AC362" s="2" t="s">
        <v>1083</v>
      </c>
      <c r="AD362" s="2" t="s">
        <v>966</v>
      </c>
      <c r="AE362" s="40" t="s">
        <v>1730</v>
      </c>
      <c r="AF362" s="2" t="s">
        <v>966</v>
      </c>
    </row>
    <row r="363" spans="1:32" x14ac:dyDescent="0.25">
      <c r="A363" s="3">
        <v>368</v>
      </c>
      <c r="B363" s="2" t="s">
        <v>1513</v>
      </c>
      <c r="C363" s="2">
        <v>5</v>
      </c>
      <c r="D363" s="2" t="str">
        <f t="shared" si="13"/>
        <v>IKAV17_5</v>
      </c>
      <c r="E363" s="2">
        <v>2</v>
      </c>
      <c r="F363" s="2" t="s">
        <v>1527</v>
      </c>
      <c r="G363" s="6">
        <v>43269</v>
      </c>
      <c r="H363" s="43">
        <v>0.46111111111111108</v>
      </c>
      <c r="I363" s="2">
        <v>-26.166</v>
      </c>
      <c r="J363" s="2">
        <v>13.551</v>
      </c>
      <c r="K363" s="37">
        <v>0.46111111111111108</v>
      </c>
      <c r="L363" s="37">
        <v>0.46527777777777773</v>
      </c>
      <c r="M363" s="37">
        <v>0.4694444444444445</v>
      </c>
      <c r="N363" s="6">
        <v>43269</v>
      </c>
      <c r="O363" s="43">
        <v>0.56944444444444442</v>
      </c>
      <c r="P363" s="28">
        <f t="shared" si="14"/>
        <v>0.10833333333333334</v>
      </c>
      <c r="Q363" s="6">
        <v>43269</v>
      </c>
      <c r="R363" s="28">
        <v>0.59791666666666665</v>
      </c>
      <c r="S363" s="2">
        <v>-26.1</v>
      </c>
      <c r="T363" s="2">
        <v>13.507999999999999</v>
      </c>
      <c r="U363" s="2">
        <v>366</v>
      </c>
      <c r="V363" s="2">
        <v>16.5</v>
      </c>
      <c r="W363" s="2" t="s">
        <v>964</v>
      </c>
      <c r="X363" s="2">
        <v>8</v>
      </c>
      <c r="Y363" s="2">
        <v>4</v>
      </c>
      <c r="Z363" s="2">
        <v>160</v>
      </c>
      <c r="AA363" s="2">
        <v>1</v>
      </c>
      <c r="AB363" s="2">
        <v>160</v>
      </c>
      <c r="AC363" s="2" t="s">
        <v>1083</v>
      </c>
      <c r="AD363" s="2" t="s">
        <v>966</v>
      </c>
      <c r="AE363" s="40" t="s">
        <v>1730</v>
      </c>
      <c r="AF363" s="2" t="s">
        <v>966</v>
      </c>
    </row>
    <row r="364" spans="1:32" x14ac:dyDescent="0.25">
      <c r="A364" s="3">
        <v>369</v>
      </c>
      <c r="B364" s="2" t="s">
        <v>1513</v>
      </c>
      <c r="C364" s="2">
        <v>6</v>
      </c>
      <c r="D364" s="2" t="str">
        <f t="shared" si="13"/>
        <v>IKAV17_6</v>
      </c>
      <c r="E364" s="2">
        <v>3</v>
      </c>
      <c r="F364" s="2" t="s">
        <v>1527</v>
      </c>
      <c r="G364" s="6">
        <v>43269</v>
      </c>
      <c r="H364" s="43">
        <v>0.61111111111111105</v>
      </c>
      <c r="I364" s="2">
        <v>-26.088999999999999</v>
      </c>
      <c r="J364" s="2">
        <v>13.449</v>
      </c>
      <c r="K364" s="37">
        <v>0.61111111111111105</v>
      </c>
      <c r="L364" s="37">
        <v>0.61458333333333337</v>
      </c>
      <c r="M364" s="37">
        <v>0.61875000000000002</v>
      </c>
      <c r="N364" s="6">
        <v>43269</v>
      </c>
      <c r="O364" s="43">
        <v>0.75</v>
      </c>
      <c r="P364" s="28">
        <f t="shared" si="14"/>
        <v>0.13888888888888895</v>
      </c>
      <c r="Q364" s="6">
        <v>43269</v>
      </c>
      <c r="R364" s="28">
        <v>0.77361111111111114</v>
      </c>
      <c r="S364" s="2">
        <v>-26.178000000000001</v>
      </c>
      <c r="T364" s="2">
        <v>13.561</v>
      </c>
      <c r="U364" s="2">
        <v>370</v>
      </c>
      <c r="V364" s="2">
        <v>16.5</v>
      </c>
      <c r="W364" s="2" t="s">
        <v>964</v>
      </c>
      <c r="X364" s="2">
        <v>4</v>
      </c>
      <c r="Y364" s="2">
        <v>4</v>
      </c>
      <c r="Z364" s="2">
        <v>160</v>
      </c>
      <c r="AA364" s="2">
        <v>1</v>
      </c>
      <c r="AB364" s="2">
        <v>160</v>
      </c>
      <c r="AC364" s="2" t="s">
        <v>1083</v>
      </c>
      <c r="AD364" s="2" t="s">
        <v>966</v>
      </c>
      <c r="AE364" s="40" t="s">
        <v>1730</v>
      </c>
      <c r="AF364" s="2" t="s">
        <v>966</v>
      </c>
    </row>
    <row r="365" spans="1:32" x14ac:dyDescent="0.25">
      <c r="A365" s="3">
        <v>370</v>
      </c>
      <c r="B365" s="2" t="s">
        <v>1513</v>
      </c>
      <c r="C365" s="2">
        <v>7</v>
      </c>
      <c r="D365" s="2" t="str">
        <f t="shared" si="13"/>
        <v>IKAV17_7</v>
      </c>
      <c r="E365" s="2">
        <v>1</v>
      </c>
      <c r="F365" s="2" t="s">
        <v>1527</v>
      </c>
      <c r="G365" s="6">
        <v>43270</v>
      </c>
      <c r="H365" s="43">
        <v>0.32500000000000001</v>
      </c>
      <c r="I365" s="2">
        <v>-27.42</v>
      </c>
      <c r="J365" s="2">
        <v>14.343999999999999</v>
      </c>
      <c r="K365" s="37">
        <v>0.32500000000000001</v>
      </c>
      <c r="L365" s="37">
        <v>0.33194444444444443</v>
      </c>
      <c r="M365" s="37">
        <v>0.33611111111111108</v>
      </c>
      <c r="N365" s="6">
        <v>43270</v>
      </c>
      <c r="O365" s="43">
        <v>0.54166666666666663</v>
      </c>
      <c r="P365" s="28">
        <f t="shared" si="14"/>
        <v>0.21666666666666662</v>
      </c>
      <c r="Q365" s="6">
        <v>43270</v>
      </c>
      <c r="R365" s="28">
        <v>0.56944444444444442</v>
      </c>
      <c r="S365" s="2">
        <v>-27.472999999999999</v>
      </c>
      <c r="T365" s="2">
        <v>14.494</v>
      </c>
      <c r="U365" s="2">
        <v>434</v>
      </c>
      <c r="V365" s="2">
        <v>16.600000000000001</v>
      </c>
      <c r="W365" s="2" t="s">
        <v>964</v>
      </c>
      <c r="X365" s="2">
        <v>8</v>
      </c>
      <c r="Y365" s="2">
        <v>4</v>
      </c>
      <c r="Z365" s="2">
        <v>160</v>
      </c>
      <c r="AA365" s="2">
        <v>1</v>
      </c>
      <c r="AB365" s="2">
        <v>160</v>
      </c>
      <c r="AC365" s="2" t="s">
        <v>1083</v>
      </c>
      <c r="AD365" s="2" t="s">
        <v>966</v>
      </c>
      <c r="AE365" s="40" t="s">
        <v>1730</v>
      </c>
      <c r="AF365" s="2" t="s">
        <v>966</v>
      </c>
    </row>
    <row r="366" spans="1:32" x14ac:dyDescent="0.25">
      <c r="A366" s="3">
        <v>371</v>
      </c>
      <c r="B366" s="2" t="s">
        <v>1513</v>
      </c>
      <c r="C366" s="2">
        <v>8</v>
      </c>
      <c r="D366" s="2" t="str">
        <f t="shared" si="13"/>
        <v>IKAV17_8</v>
      </c>
      <c r="E366" s="2">
        <v>2</v>
      </c>
      <c r="F366" s="2" t="s">
        <v>1527</v>
      </c>
      <c r="G366" s="6">
        <v>43270</v>
      </c>
      <c r="H366" s="43">
        <v>0.57500000000000007</v>
      </c>
      <c r="I366" s="2">
        <v>-27.489000000000001</v>
      </c>
      <c r="J366" s="2">
        <v>14.477</v>
      </c>
      <c r="K366" s="37">
        <v>0.57500000000000007</v>
      </c>
      <c r="L366" s="37">
        <v>0.57916666666666672</v>
      </c>
      <c r="M366" s="37">
        <v>0.58333333333333337</v>
      </c>
      <c r="N366" s="6">
        <v>43270</v>
      </c>
      <c r="O366" s="43">
        <v>0.78680555555555554</v>
      </c>
      <c r="P366" s="28">
        <f t="shared" si="14"/>
        <v>0.21180555555555547</v>
      </c>
      <c r="Q366" s="6">
        <v>43270</v>
      </c>
      <c r="R366" s="28">
        <v>0.80972222222222223</v>
      </c>
      <c r="S366" s="2">
        <v>-27.417000000000002</v>
      </c>
      <c r="T366" s="2">
        <v>14.342000000000001</v>
      </c>
      <c r="U366" s="2">
        <v>430</v>
      </c>
      <c r="V366" s="2">
        <v>16.600000000000001</v>
      </c>
      <c r="W366" s="2" t="s">
        <v>964</v>
      </c>
      <c r="X366" s="2">
        <v>4</v>
      </c>
      <c r="Y366" s="2">
        <v>4</v>
      </c>
      <c r="Z366" s="2">
        <v>160</v>
      </c>
      <c r="AA366" s="2">
        <v>1</v>
      </c>
      <c r="AB366" s="2">
        <v>160</v>
      </c>
      <c r="AC366" s="2" t="s">
        <v>1083</v>
      </c>
      <c r="AD366" s="2" t="s">
        <v>966</v>
      </c>
      <c r="AE366" s="40" t="s">
        <v>1730</v>
      </c>
      <c r="AF366" s="2" t="s">
        <v>966</v>
      </c>
    </row>
    <row r="367" spans="1:32" x14ac:dyDescent="0.25">
      <c r="A367" s="3">
        <v>372</v>
      </c>
      <c r="B367" s="2" t="s">
        <v>1513</v>
      </c>
      <c r="C367" s="2">
        <v>9</v>
      </c>
      <c r="D367" s="2" t="str">
        <f t="shared" si="13"/>
        <v>IKAV17_9</v>
      </c>
      <c r="E367" s="2">
        <v>1</v>
      </c>
      <c r="F367" s="2" t="s">
        <v>1527</v>
      </c>
      <c r="G367" s="6">
        <v>43271</v>
      </c>
      <c r="H367" s="43">
        <v>0.3125</v>
      </c>
      <c r="I367" s="2">
        <v>-26.1</v>
      </c>
      <c r="J367" s="2">
        <v>13.569000000000001</v>
      </c>
      <c r="K367" s="37">
        <v>0.3125</v>
      </c>
      <c r="L367" s="37">
        <v>0.32708333333333334</v>
      </c>
      <c r="M367" s="37">
        <v>0.33124999999999999</v>
      </c>
      <c r="N367" s="6">
        <v>43271</v>
      </c>
      <c r="O367" s="43">
        <v>0.4375</v>
      </c>
      <c r="P367" s="28">
        <f t="shared" si="14"/>
        <v>0.125</v>
      </c>
      <c r="Q367" s="6">
        <v>43271</v>
      </c>
      <c r="R367" s="28">
        <v>0.46319444444444446</v>
      </c>
      <c r="S367" s="2">
        <v>-26.169</v>
      </c>
      <c r="T367" s="2">
        <v>14.009</v>
      </c>
      <c r="U367" s="2">
        <v>346</v>
      </c>
      <c r="V367" s="2">
        <v>16.7</v>
      </c>
      <c r="W367" s="2" t="s">
        <v>964</v>
      </c>
      <c r="X367" s="2">
        <v>4</v>
      </c>
      <c r="Y367" s="2">
        <v>4</v>
      </c>
      <c r="Z367" s="2">
        <v>160</v>
      </c>
      <c r="AA367" s="2">
        <v>2</v>
      </c>
      <c r="AB367" s="2">
        <v>160</v>
      </c>
      <c r="AC367" s="2" t="s">
        <v>1079</v>
      </c>
      <c r="AD367" s="2" t="s">
        <v>966</v>
      </c>
      <c r="AE367" s="40" t="s">
        <v>1730</v>
      </c>
      <c r="AF367" s="2" t="s">
        <v>966</v>
      </c>
    </row>
    <row r="368" spans="1:32" x14ac:dyDescent="0.25">
      <c r="A368" s="3">
        <v>373</v>
      </c>
      <c r="B368" s="2" t="s">
        <v>1513</v>
      </c>
      <c r="C368" s="2">
        <v>10</v>
      </c>
      <c r="D368" s="2" t="str">
        <f t="shared" si="13"/>
        <v>IKAV17_10</v>
      </c>
      <c r="E368" s="2">
        <v>2</v>
      </c>
      <c r="F368" s="2" t="s">
        <v>1527</v>
      </c>
      <c r="G368" s="6">
        <v>43271</v>
      </c>
      <c r="H368" s="43">
        <v>0.47222222222222227</v>
      </c>
      <c r="I368" s="2">
        <v>-26.163</v>
      </c>
      <c r="J368" s="2">
        <v>14.005000000000001</v>
      </c>
      <c r="K368" s="37">
        <v>0.45833333333333331</v>
      </c>
      <c r="L368" s="37">
        <v>0.47847222222222219</v>
      </c>
      <c r="M368" s="37">
        <v>0.4826388888888889</v>
      </c>
      <c r="N368" s="6">
        <v>43271</v>
      </c>
      <c r="O368" s="43">
        <v>0.64513888888888882</v>
      </c>
      <c r="P368" s="28">
        <f t="shared" si="14"/>
        <v>0.17291666666666655</v>
      </c>
      <c r="Q368" s="6">
        <v>43271</v>
      </c>
      <c r="R368" s="28">
        <v>0.67013888888888884</v>
      </c>
      <c r="S368" s="2">
        <v>-26.084</v>
      </c>
      <c r="T368" s="2">
        <v>13.555999999999999</v>
      </c>
      <c r="U368" s="2">
        <v>351</v>
      </c>
      <c r="V368" s="2">
        <v>16.7</v>
      </c>
      <c r="W368" s="2" t="s">
        <v>964</v>
      </c>
      <c r="X368" s="2">
        <v>4</v>
      </c>
      <c r="Y368" s="2">
        <v>4</v>
      </c>
      <c r="Z368" s="2">
        <v>160</v>
      </c>
      <c r="AA368" s="2">
        <v>2</v>
      </c>
      <c r="AB368" s="2">
        <v>160</v>
      </c>
      <c r="AC368" s="2" t="s">
        <v>1079</v>
      </c>
      <c r="AD368" s="2" t="s">
        <v>966</v>
      </c>
      <c r="AE368" s="40" t="s">
        <v>1730</v>
      </c>
      <c r="AF368" s="2" t="s">
        <v>966</v>
      </c>
    </row>
    <row r="369" spans="1:32" x14ac:dyDescent="0.25">
      <c r="A369" s="3">
        <v>374</v>
      </c>
      <c r="B369" s="2" t="s">
        <v>1513</v>
      </c>
      <c r="C369" s="2">
        <v>11</v>
      </c>
      <c r="D369" s="2" t="str">
        <f t="shared" si="13"/>
        <v>IKAV17_11</v>
      </c>
      <c r="E369" s="2">
        <v>3</v>
      </c>
      <c r="F369" s="2" t="s">
        <v>1527</v>
      </c>
      <c r="G369" s="6">
        <v>43271</v>
      </c>
      <c r="H369" s="43">
        <v>0.71319444444444446</v>
      </c>
      <c r="I369" s="2">
        <v>-26.09</v>
      </c>
      <c r="J369" s="2">
        <v>13.53</v>
      </c>
      <c r="K369" s="37">
        <v>0.71319444444444446</v>
      </c>
      <c r="L369" s="37">
        <v>0.72013888888888899</v>
      </c>
      <c r="M369" s="37">
        <v>0.72430555555555554</v>
      </c>
      <c r="N369" s="6">
        <v>43271</v>
      </c>
      <c r="O369" s="43">
        <v>0.9375</v>
      </c>
      <c r="P369" s="28">
        <f t="shared" si="14"/>
        <v>0.22430555555555554</v>
      </c>
      <c r="Q369" s="6">
        <v>43271</v>
      </c>
      <c r="R369" s="28">
        <v>0.95138888888888884</v>
      </c>
      <c r="S369" s="2">
        <v>-26.216000000000001</v>
      </c>
      <c r="T369" s="2">
        <v>14.032999999999999</v>
      </c>
      <c r="U369" s="2">
        <v>357</v>
      </c>
      <c r="V369" s="2">
        <v>16.7</v>
      </c>
      <c r="W369" s="2" t="s">
        <v>964</v>
      </c>
      <c r="X369" s="2">
        <v>4</v>
      </c>
      <c r="Y369" s="2">
        <v>4</v>
      </c>
      <c r="Z369" s="2">
        <v>160</v>
      </c>
      <c r="AA369" s="2">
        <v>2</v>
      </c>
      <c r="AB369" s="2">
        <v>160</v>
      </c>
      <c r="AC369" s="2" t="s">
        <v>1079</v>
      </c>
      <c r="AD369" s="2" t="s">
        <v>966</v>
      </c>
      <c r="AE369" s="40" t="s">
        <v>1730</v>
      </c>
      <c r="AF369" s="2" t="s">
        <v>966</v>
      </c>
    </row>
    <row r="370" spans="1:32" x14ac:dyDescent="0.25">
      <c r="A370" s="3">
        <v>375</v>
      </c>
      <c r="B370" s="2" t="s">
        <v>1513</v>
      </c>
      <c r="C370" s="2">
        <v>12</v>
      </c>
      <c r="D370" s="2" t="str">
        <f t="shared" si="13"/>
        <v>IKAV17_12</v>
      </c>
      <c r="E370" s="2">
        <v>1</v>
      </c>
      <c r="F370" s="2" t="s">
        <v>1527</v>
      </c>
      <c r="G370" s="6">
        <v>43272</v>
      </c>
      <c r="H370" s="43">
        <v>0.32291666666666669</v>
      </c>
      <c r="I370" s="2">
        <v>-26.094999999999999</v>
      </c>
      <c r="J370" s="2">
        <v>13.563000000000001</v>
      </c>
      <c r="K370" s="37">
        <v>0.32291666666666669</v>
      </c>
      <c r="L370" s="37">
        <v>0.3263888888888889</v>
      </c>
      <c r="M370" s="37">
        <v>0.33055555555555555</v>
      </c>
      <c r="N370" s="6">
        <v>43272</v>
      </c>
      <c r="O370" s="43">
        <v>0.39583333333333331</v>
      </c>
      <c r="P370" s="28">
        <f t="shared" si="14"/>
        <v>7.291666666666663E-2</v>
      </c>
      <c r="Q370" s="6">
        <v>43272</v>
      </c>
      <c r="R370" s="28">
        <v>0.42083333333333334</v>
      </c>
      <c r="S370" s="2">
        <v>-26.138000000000002</v>
      </c>
      <c r="T370" s="2">
        <v>13.590999999999999</v>
      </c>
      <c r="U370" s="2">
        <v>346</v>
      </c>
      <c r="V370" s="2">
        <v>16.7</v>
      </c>
      <c r="W370" s="2" t="s">
        <v>964</v>
      </c>
      <c r="X370" s="2">
        <v>0</v>
      </c>
      <c r="Y370" s="2">
        <v>4</v>
      </c>
      <c r="Z370" s="2">
        <v>160</v>
      </c>
      <c r="AA370" s="2">
        <v>1</v>
      </c>
      <c r="AB370" s="2">
        <v>160</v>
      </c>
      <c r="AC370" s="2" t="s">
        <v>1079</v>
      </c>
      <c r="AD370" s="2" t="s">
        <v>966</v>
      </c>
      <c r="AE370" s="40" t="s">
        <v>1730</v>
      </c>
      <c r="AF370" s="2" t="s">
        <v>966</v>
      </c>
    </row>
    <row r="371" spans="1:32" x14ac:dyDescent="0.25">
      <c r="A371" s="3">
        <v>376</v>
      </c>
      <c r="B371" s="2" t="s">
        <v>1513</v>
      </c>
      <c r="C371" s="2">
        <v>13</v>
      </c>
      <c r="D371" s="2" t="str">
        <f t="shared" si="13"/>
        <v>IKAV17_13</v>
      </c>
      <c r="E371" s="2">
        <v>2</v>
      </c>
      <c r="F371" s="2" t="s">
        <v>1527</v>
      </c>
      <c r="G371" s="6">
        <v>43272</v>
      </c>
      <c r="H371" s="43">
        <v>0.43472222222222223</v>
      </c>
      <c r="I371" s="2">
        <v>-26.146000000000001</v>
      </c>
      <c r="J371" s="2">
        <v>13.596</v>
      </c>
      <c r="K371" s="37">
        <v>0.43472222222222223</v>
      </c>
      <c r="L371" s="37">
        <v>0.43888888888888888</v>
      </c>
      <c r="M371" s="37">
        <v>0.44305555555555554</v>
      </c>
      <c r="N371" s="6">
        <v>43272</v>
      </c>
      <c r="O371" s="43">
        <v>0.54166666666666663</v>
      </c>
      <c r="P371" s="28">
        <f t="shared" si="14"/>
        <v>0.1069444444444444</v>
      </c>
      <c r="Q371" s="6">
        <v>43272</v>
      </c>
      <c r="R371" s="28">
        <v>0.56597222222222221</v>
      </c>
      <c r="S371" s="2">
        <v>-26.074999999999999</v>
      </c>
      <c r="T371" s="2">
        <v>13.555</v>
      </c>
      <c r="U371" s="2">
        <v>350</v>
      </c>
      <c r="V371" s="2">
        <v>16.7</v>
      </c>
      <c r="W371" s="2" t="s">
        <v>964</v>
      </c>
      <c r="X371" s="2">
        <v>0</v>
      </c>
      <c r="Y371" s="2">
        <v>4</v>
      </c>
      <c r="Z371" s="2">
        <v>160</v>
      </c>
      <c r="AA371" s="2">
        <v>1</v>
      </c>
      <c r="AB371" s="2">
        <v>160</v>
      </c>
      <c r="AC371" s="2" t="s">
        <v>1079</v>
      </c>
      <c r="AD371" s="2" t="s">
        <v>966</v>
      </c>
      <c r="AE371" s="40" t="s">
        <v>1730</v>
      </c>
      <c r="AF371" s="2" t="s">
        <v>966</v>
      </c>
    </row>
    <row r="372" spans="1:32" x14ac:dyDescent="0.25">
      <c r="A372" s="3">
        <v>378</v>
      </c>
      <c r="B372" s="2" t="s">
        <v>1530</v>
      </c>
      <c r="C372" s="2">
        <v>1</v>
      </c>
      <c r="D372" s="2" t="str">
        <f t="shared" ref="D372:D401" si="15">CONCATENATE(B372,"_",C372)</f>
        <v>IKAV18_1</v>
      </c>
      <c r="E372" s="2">
        <v>1</v>
      </c>
      <c r="F372" s="2" t="s">
        <v>1531</v>
      </c>
      <c r="G372" s="6">
        <v>43310</v>
      </c>
      <c r="H372" s="43">
        <v>0.4375</v>
      </c>
      <c r="I372" s="2">
        <v>-22.457999999999998</v>
      </c>
      <c r="J372" s="2">
        <v>12.574</v>
      </c>
      <c r="K372" s="37">
        <v>0.4375</v>
      </c>
      <c r="L372" s="37">
        <v>0.44305555555555554</v>
      </c>
      <c r="M372" s="37">
        <v>0.44861111111111113</v>
      </c>
      <c r="N372" s="6">
        <v>43310</v>
      </c>
      <c r="O372" s="43">
        <v>0.53888888888888886</v>
      </c>
      <c r="P372" s="28">
        <f t="shared" si="14"/>
        <v>0.10138888888888886</v>
      </c>
      <c r="Q372" s="6">
        <v>43310</v>
      </c>
      <c r="R372" s="28">
        <v>0.55277777777777781</v>
      </c>
      <c r="S372" s="2">
        <v>-22.390999999999998</v>
      </c>
      <c r="T372" s="2">
        <v>12.542</v>
      </c>
      <c r="U372" s="2">
        <v>340</v>
      </c>
      <c r="V372" s="2">
        <v>16.899999999999999</v>
      </c>
      <c r="W372" s="2" t="s">
        <v>964</v>
      </c>
      <c r="X372" s="2">
        <v>4</v>
      </c>
      <c r="Y372" s="2">
        <v>2</v>
      </c>
      <c r="Z372" s="2">
        <v>160</v>
      </c>
      <c r="AA372" s="2">
        <v>1</v>
      </c>
      <c r="AB372" s="2">
        <v>160</v>
      </c>
      <c r="AC372" s="2" t="s">
        <v>1079</v>
      </c>
      <c r="AD372" s="2" t="s">
        <v>966</v>
      </c>
      <c r="AE372" s="40" t="s">
        <v>1614</v>
      </c>
      <c r="AF372" s="2" t="s">
        <v>966</v>
      </c>
    </row>
    <row r="373" spans="1:32" x14ac:dyDescent="0.25">
      <c r="A373" s="3">
        <v>379</v>
      </c>
      <c r="B373" s="2" t="s">
        <v>1530</v>
      </c>
      <c r="C373" s="2">
        <v>2</v>
      </c>
      <c r="D373" s="2" t="str">
        <f t="shared" si="15"/>
        <v>IKAV18_2</v>
      </c>
      <c r="E373" s="2">
        <v>2</v>
      </c>
      <c r="F373" s="2" t="s">
        <v>1531</v>
      </c>
      <c r="G373" s="6">
        <v>43310</v>
      </c>
      <c r="H373" s="43">
        <v>0.57638888888888895</v>
      </c>
      <c r="I373" s="2">
        <v>-22.385999999999999</v>
      </c>
      <c r="J373" s="2">
        <v>12.542999999999999</v>
      </c>
      <c r="K373" s="37">
        <v>0.57638888888888895</v>
      </c>
      <c r="L373" s="37">
        <v>0.5805555555555556</v>
      </c>
      <c r="M373" s="37">
        <v>0.58680555555555558</v>
      </c>
      <c r="N373" s="6">
        <v>43310</v>
      </c>
      <c r="O373" s="43">
        <v>0.73055555555555562</v>
      </c>
      <c r="P373" s="28">
        <f t="shared" si="14"/>
        <v>0.15416666666666667</v>
      </c>
      <c r="Q373" s="6">
        <v>43310</v>
      </c>
      <c r="R373" s="28">
        <v>0.7416666666666667</v>
      </c>
      <c r="S373" s="2">
        <v>-22.463000000000001</v>
      </c>
      <c r="T373" s="2">
        <v>12.579000000000001</v>
      </c>
      <c r="U373" s="2">
        <v>334</v>
      </c>
      <c r="V373" s="2">
        <v>16.899999999999999</v>
      </c>
      <c r="W373" s="2" t="s">
        <v>964</v>
      </c>
      <c r="X373" s="2">
        <v>4</v>
      </c>
      <c r="Y373" s="2">
        <v>2</v>
      </c>
      <c r="Z373" s="2">
        <v>160</v>
      </c>
      <c r="AA373" s="2">
        <v>1</v>
      </c>
      <c r="AB373" s="2">
        <v>160</v>
      </c>
      <c r="AC373" s="2" t="s">
        <v>1084</v>
      </c>
      <c r="AD373" s="2" t="s">
        <v>966</v>
      </c>
      <c r="AE373" s="40" t="s">
        <v>1614</v>
      </c>
      <c r="AF373" s="2" t="s">
        <v>966</v>
      </c>
    </row>
    <row r="374" spans="1:32" x14ac:dyDescent="0.25">
      <c r="A374" s="3">
        <v>380</v>
      </c>
      <c r="B374" s="2" t="s">
        <v>1530</v>
      </c>
      <c r="C374" s="2">
        <v>3</v>
      </c>
      <c r="D374" s="2" t="str">
        <f t="shared" si="15"/>
        <v>IKAV18_3</v>
      </c>
      <c r="E374" s="2">
        <v>1</v>
      </c>
      <c r="F374" s="2" t="s">
        <v>1531</v>
      </c>
      <c r="G374" s="6">
        <v>43311</v>
      </c>
      <c r="H374" s="43">
        <v>0.32847222222222222</v>
      </c>
      <c r="I374" s="2">
        <v>-22.452999999999999</v>
      </c>
      <c r="J374" s="2">
        <v>12.548</v>
      </c>
      <c r="K374" s="37">
        <v>0.32847222222222222</v>
      </c>
      <c r="L374" s="37">
        <v>0.33333333333333331</v>
      </c>
      <c r="M374" s="37">
        <v>0.33888888888888885</v>
      </c>
      <c r="N374" s="6">
        <v>43311</v>
      </c>
      <c r="O374" s="43">
        <v>0.42222222222222222</v>
      </c>
      <c r="P374" s="28">
        <f t="shared" si="14"/>
        <v>9.375E-2</v>
      </c>
      <c r="Q374" s="6">
        <v>43311</v>
      </c>
      <c r="R374" s="28">
        <v>0.43263888888888885</v>
      </c>
      <c r="S374" s="2">
        <v>-22.393000000000001</v>
      </c>
      <c r="T374" s="2">
        <v>12.548</v>
      </c>
      <c r="U374" s="2">
        <v>331</v>
      </c>
      <c r="V374" s="2">
        <v>17</v>
      </c>
      <c r="W374" s="2" t="s">
        <v>964</v>
      </c>
      <c r="X374" s="2">
        <v>8</v>
      </c>
      <c r="Y374" s="2">
        <v>2</v>
      </c>
      <c r="Z374" s="2">
        <v>160</v>
      </c>
      <c r="AA374" s="2">
        <v>1</v>
      </c>
      <c r="AB374" s="2">
        <v>160</v>
      </c>
      <c r="AC374" s="2" t="s">
        <v>1084</v>
      </c>
      <c r="AD374" s="2" t="s">
        <v>966</v>
      </c>
      <c r="AE374" s="40" t="s">
        <v>1614</v>
      </c>
      <c r="AF374" s="2" t="s">
        <v>966</v>
      </c>
    </row>
    <row r="375" spans="1:32" x14ac:dyDescent="0.25">
      <c r="A375" s="3">
        <v>381</v>
      </c>
      <c r="B375" s="2" t="s">
        <v>1530</v>
      </c>
      <c r="C375" s="2">
        <v>4</v>
      </c>
      <c r="D375" s="2" t="str">
        <f t="shared" si="15"/>
        <v>IKAV18_4</v>
      </c>
      <c r="E375" s="2">
        <v>2</v>
      </c>
      <c r="F375" s="2" t="s">
        <v>1531</v>
      </c>
      <c r="G375" s="6">
        <v>43311</v>
      </c>
      <c r="H375" s="43">
        <v>0.44097222222222227</v>
      </c>
      <c r="I375" s="2">
        <v>-22.385999999999999</v>
      </c>
      <c r="J375" s="2">
        <v>12.548</v>
      </c>
      <c r="K375" s="37">
        <v>0.44097222222222227</v>
      </c>
      <c r="L375" s="37">
        <v>0.44513888888888892</v>
      </c>
      <c r="M375" s="37">
        <v>0.4513888888888889</v>
      </c>
      <c r="N375" s="6">
        <v>43311</v>
      </c>
      <c r="O375" s="43">
        <v>0.53333333333333333</v>
      </c>
      <c r="P375" s="28">
        <f t="shared" si="14"/>
        <v>9.2361111111111061E-2</v>
      </c>
      <c r="Q375" s="6">
        <v>43311</v>
      </c>
      <c r="R375" s="28">
        <v>0.54513888888888895</v>
      </c>
      <c r="S375" s="2">
        <v>-22.445</v>
      </c>
      <c r="T375" s="2">
        <v>12.574999999999999</v>
      </c>
      <c r="U375" s="2">
        <v>322</v>
      </c>
      <c r="V375" s="2">
        <v>17</v>
      </c>
      <c r="W375" s="2" t="s">
        <v>964</v>
      </c>
      <c r="X375" s="2">
        <v>4</v>
      </c>
      <c r="Y375" s="2">
        <v>2</v>
      </c>
      <c r="Z375" s="2">
        <v>160</v>
      </c>
      <c r="AA375" s="2">
        <v>1</v>
      </c>
      <c r="AB375" s="2">
        <v>160</v>
      </c>
      <c r="AC375" s="2" t="s">
        <v>1084</v>
      </c>
      <c r="AD375" s="2" t="s">
        <v>966</v>
      </c>
      <c r="AE375" s="40" t="s">
        <v>1614</v>
      </c>
      <c r="AF375" s="2" t="s">
        <v>966</v>
      </c>
    </row>
    <row r="376" spans="1:32" x14ac:dyDescent="0.25">
      <c r="A376" s="3">
        <v>382</v>
      </c>
      <c r="B376" s="2" t="s">
        <v>1530</v>
      </c>
      <c r="C376" s="2">
        <v>5</v>
      </c>
      <c r="D376" s="2" t="str">
        <f t="shared" si="15"/>
        <v>IKAV18_5</v>
      </c>
      <c r="E376" s="2">
        <v>3</v>
      </c>
      <c r="F376" s="2" t="s">
        <v>1531</v>
      </c>
      <c r="G376" s="6">
        <v>43311</v>
      </c>
      <c r="H376" s="43">
        <v>0.55069444444444449</v>
      </c>
      <c r="I376" s="2">
        <v>-22.443000000000001</v>
      </c>
      <c r="J376" s="2">
        <v>12.573</v>
      </c>
      <c r="K376" s="37">
        <v>0.55069444444444449</v>
      </c>
      <c r="L376" s="37">
        <v>0.55555555555555558</v>
      </c>
      <c r="M376" s="37">
        <v>0.56111111111111112</v>
      </c>
      <c r="N376" s="6">
        <v>43311</v>
      </c>
      <c r="O376" s="43">
        <v>0.64583333333333337</v>
      </c>
      <c r="P376" s="28">
        <f t="shared" si="14"/>
        <v>9.5138888888888884E-2</v>
      </c>
      <c r="Q376" s="6">
        <v>43311</v>
      </c>
      <c r="R376" s="28">
        <v>0.65555555555555556</v>
      </c>
      <c r="S376" s="2">
        <v>-22.391999999999999</v>
      </c>
      <c r="T376" s="2">
        <v>12.555</v>
      </c>
      <c r="U376" s="2">
        <v>325</v>
      </c>
      <c r="V376" s="2">
        <v>17</v>
      </c>
      <c r="W376" s="2" t="s">
        <v>964</v>
      </c>
      <c r="X376" s="2">
        <v>4</v>
      </c>
      <c r="Y376" s="2">
        <v>2</v>
      </c>
      <c r="Z376" s="2">
        <v>160</v>
      </c>
      <c r="AA376" s="2">
        <v>1</v>
      </c>
      <c r="AB376" s="2">
        <v>160</v>
      </c>
      <c r="AC376" s="2" t="s">
        <v>1084</v>
      </c>
      <c r="AD376" s="2" t="s">
        <v>966</v>
      </c>
      <c r="AE376" s="40" t="s">
        <v>1614</v>
      </c>
      <c r="AF376" s="2" t="s">
        <v>966</v>
      </c>
    </row>
    <row r="377" spans="1:32" x14ac:dyDescent="0.25">
      <c r="A377" s="3">
        <v>383</v>
      </c>
      <c r="B377" s="2" t="s">
        <v>1530</v>
      </c>
      <c r="C377" s="2">
        <v>6</v>
      </c>
      <c r="D377" s="2" t="str">
        <f t="shared" si="15"/>
        <v>IKAV18_6</v>
      </c>
      <c r="E377" s="2">
        <v>4</v>
      </c>
      <c r="F377" s="2" t="s">
        <v>1531</v>
      </c>
      <c r="G377" s="6">
        <v>43311</v>
      </c>
      <c r="H377" s="43">
        <v>0.66666666666666663</v>
      </c>
      <c r="I377" s="2">
        <v>-22.443000000000001</v>
      </c>
      <c r="J377" s="2">
        <v>12.573</v>
      </c>
      <c r="K377" s="37">
        <v>0.66666666666666663</v>
      </c>
      <c r="L377" s="37">
        <v>0.67013888888888884</v>
      </c>
      <c r="M377" s="37">
        <v>0.67499999999999993</v>
      </c>
      <c r="N377" s="6">
        <v>43311</v>
      </c>
      <c r="O377" s="43">
        <v>0.78402777777777777</v>
      </c>
      <c r="P377" s="28">
        <f t="shared" si="14"/>
        <v>0.11736111111111114</v>
      </c>
      <c r="Q377" s="6">
        <v>43311</v>
      </c>
      <c r="R377" s="28">
        <v>0.79236111111111107</v>
      </c>
      <c r="S377" s="2">
        <v>-22.318000000000001</v>
      </c>
      <c r="T377" s="2">
        <v>13.071999999999999</v>
      </c>
      <c r="U377" s="2">
        <v>303</v>
      </c>
      <c r="V377" s="2">
        <v>17</v>
      </c>
      <c r="W377" s="2" t="s">
        <v>964</v>
      </c>
      <c r="X377" s="2">
        <v>0</v>
      </c>
      <c r="Y377" s="2">
        <v>2</v>
      </c>
      <c r="Z377" s="2">
        <v>160</v>
      </c>
      <c r="AA377" s="2">
        <v>1</v>
      </c>
      <c r="AB377" s="2">
        <v>160</v>
      </c>
      <c r="AC377" s="2" t="s">
        <v>1084</v>
      </c>
      <c r="AD377" s="2" t="s">
        <v>966</v>
      </c>
      <c r="AE377" s="40" t="s">
        <v>1614</v>
      </c>
      <c r="AF377" s="2" t="s">
        <v>966</v>
      </c>
    </row>
    <row r="378" spans="1:32" x14ac:dyDescent="0.25">
      <c r="A378" s="3">
        <v>384</v>
      </c>
      <c r="B378" s="2" t="s">
        <v>1530</v>
      </c>
      <c r="C378" s="2">
        <v>7</v>
      </c>
      <c r="D378" s="2" t="str">
        <f t="shared" si="15"/>
        <v>IKAV18_7</v>
      </c>
      <c r="E378" s="2">
        <v>1</v>
      </c>
      <c r="F378" s="2" t="s">
        <v>1531</v>
      </c>
      <c r="G378" s="6">
        <v>43312</v>
      </c>
      <c r="H378" s="43">
        <v>0.31597222222222221</v>
      </c>
      <c r="I378" s="2">
        <v>-22.361999999999998</v>
      </c>
      <c r="J378" s="2">
        <v>13.151</v>
      </c>
      <c r="K378" s="37">
        <v>0.31597222222222221</v>
      </c>
      <c r="L378" s="37">
        <v>0.32083333333333336</v>
      </c>
      <c r="M378" s="37">
        <v>0.32708333333333334</v>
      </c>
      <c r="N378" s="6">
        <v>43312</v>
      </c>
      <c r="O378" s="43">
        <v>0.38194444444444442</v>
      </c>
      <c r="P378" s="28">
        <f t="shared" si="14"/>
        <v>6.597222222222221E-2</v>
      </c>
      <c r="Q378" s="6">
        <v>43312</v>
      </c>
      <c r="R378" s="28">
        <v>0.39027777777777778</v>
      </c>
      <c r="S378" s="2">
        <v>-22.398</v>
      </c>
      <c r="T378" s="2">
        <v>13.172000000000001</v>
      </c>
      <c r="U378" s="2">
        <v>274</v>
      </c>
      <c r="V378" s="2">
        <v>16.8</v>
      </c>
      <c r="W378" s="2" t="s">
        <v>964</v>
      </c>
      <c r="X378" s="2">
        <v>4</v>
      </c>
      <c r="Y378" s="2">
        <v>0</v>
      </c>
      <c r="Z378" s="2">
        <v>160</v>
      </c>
      <c r="AA378" s="2">
        <v>0</v>
      </c>
      <c r="AB378" s="2">
        <v>160</v>
      </c>
      <c r="AC378" s="2" t="s">
        <v>1084</v>
      </c>
      <c r="AD378" s="2" t="s">
        <v>966</v>
      </c>
      <c r="AE378" s="40" t="s">
        <v>1614</v>
      </c>
      <c r="AF378" s="2" t="s">
        <v>966</v>
      </c>
    </row>
    <row r="379" spans="1:32" x14ac:dyDescent="0.25">
      <c r="A379" s="3">
        <v>385</v>
      </c>
      <c r="B379" s="2" t="s">
        <v>1530</v>
      </c>
      <c r="C379" s="2">
        <v>8</v>
      </c>
      <c r="D379" s="2" t="str">
        <f t="shared" si="15"/>
        <v>IKAV18_8</v>
      </c>
      <c r="E379" s="2">
        <v>2</v>
      </c>
      <c r="F379" s="2" t="s">
        <v>1531</v>
      </c>
      <c r="G379" s="6">
        <v>43312</v>
      </c>
      <c r="H379" s="43">
        <v>0.44791666666666669</v>
      </c>
      <c r="I379" s="2">
        <v>-22.462</v>
      </c>
      <c r="J379" s="2">
        <v>13.026</v>
      </c>
      <c r="K379" s="37">
        <v>0.44791666666666669</v>
      </c>
      <c r="L379" s="37">
        <v>0.45208333333333334</v>
      </c>
      <c r="M379" s="37">
        <v>0.45694444444444443</v>
      </c>
      <c r="N379" s="6">
        <v>43312</v>
      </c>
      <c r="O379" s="43">
        <v>0.51041666666666663</v>
      </c>
      <c r="P379" s="28">
        <f t="shared" si="14"/>
        <v>6.2499999999999944E-2</v>
      </c>
      <c r="Q379" s="6">
        <v>43312</v>
      </c>
      <c r="R379" s="28">
        <v>0.52083333333333337</v>
      </c>
      <c r="S379" s="2">
        <v>-22.501999999999999</v>
      </c>
      <c r="T379" s="2">
        <v>13.026</v>
      </c>
      <c r="U379" s="2">
        <v>296</v>
      </c>
      <c r="V379" s="2">
        <v>16.8</v>
      </c>
      <c r="W379" s="2" t="s">
        <v>964</v>
      </c>
      <c r="X379" s="2">
        <v>0</v>
      </c>
      <c r="Y379" s="2">
        <v>2</v>
      </c>
      <c r="Z379" s="2">
        <v>160</v>
      </c>
      <c r="AA379" s="2">
        <v>0</v>
      </c>
      <c r="AB379" s="2">
        <v>160</v>
      </c>
      <c r="AC379" s="2" t="s">
        <v>1084</v>
      </c>
      <c r="AD379" s="2" t="s">
        <v>966</v>
      </c>
      <c r="AE379" s="40" t="s">
        <v>1614</v>
      </c>
      <c r="AF379" s="2" t="s">
        <v>966</v>
      </c>
    </row>
    <row r="380" spans="1:32" x14ac:dyDescent="0.25">
      <c r="A380" s="3">
        <v>386</v>
      </c>
      <c r="B380" s="2" t="s">
        <v>1530</v>
      </c>
      <c r="C380" s="2">
        <v>9</v>
      </c>
      <c r="D380" s="2" t="str">
        <f t="shared" si="15"/>
        <v>IKAV18_9</v>
      </c>
      <c r="E380" s="2">
        <v>3</v>
      </c>
      <c r="F380" s="2" t="s">
        <v>1531</v>
      </c>
      <c r="G380" s="6">
        <v>43312</v>
      </c>
      <c r="H380" s="43">
        <v>0.52777777777777779</v>
      </c>
      <c r="I380" s="2">
        <v>-22.523</v>
      </c>
      <c r="J380" s="2">
        <v>13.022</v>
      </c>
      <c r="K380" s="37">
        <v>0.52777777777777779</v>
      </c>
      <c r="L380" s="37">
        <v>0.53125</v>
      </c>
      <c r="M380" s="37">
        <v>0.53680555555555554</v>
      </c>
      <c r="N380" s="6">
        <v>43312</v>
      </c>
      <c r="O380" s="43">
        <v>0.58819444444444446</v>
      </c>
      <c r="P380" s="28">
        <f t="shared" si="14"/>
        <v>6.0416666666666674E-2</v>
      </c>
      <c r="Q380" s="6">
        <v>43312</v>
      </c>
      <c r="R380" s="28">
        <v>0.60138888888888886</v>
      </c>
      <c r="S380" s="2">
        <v>-22.559000000000001</v>
      </c>
      <c r="T380" s="2">
        <v>13.038</v>
      </c>
      <c r="U380" s="2">
        <v>311</v>
      </c>
      <c r="V380" s="2">
        <v>16.8</v>
      </c>
      <c r="W380" s="2" t="s">
        <v>964</v>
      </c>
      <c r="X380" s="2">
        <v>0</v>
      </c>
      <c r="Y380" s="2">
        <v>2</v>
      </c>
      <c r="Z380" s="2">
        <v>160</v>
      </c>
      <c r="AA380" s="2">
        <v>0</v>
      </c>
      <c r="AB380" s="2">
        <v>160</v>
      </c>
      <c r="AC380" s="2" t="s">
        <v>1084</v>
      </c>
      <c r="AD380" s="2" t="s">
        <v>966</v>
      </c>
      <c r="AE380" s="40" t="s">
        <v>1614</v>
      </c>
      <c r="AF380" s="2" t="s">
        <v>966</v>
      </c>
    </row>
    <row r="381" spans="1:32" x14ac:dyDescent="0.25">
      <c r="A381" s="3">
        <v>387</v>
      </c>
      <c r="B381" s="2" t="s">
        <v>1530</v>
      </c>
      <c r="C381" s="2">
        <v>10</v>
      </c>
      <c r="D381" s="2" t="str">
        <f t="shared" si="15"/>
        <v>IKAV18_10</v>
      </c>
      <c r="E381" s="2">
        <v>4</v>
      </c>
      <c r="F381" s="2" t="s">
        <v>1531</v>
      </c>
      <c r="G381" s="6">
        <v>43312</v>
      </c>
      <c r="H381" s="43">
        <v>0.61388888888888882</v>
      </c>
      <c r="I381" s="2">
        <v>-22.552</v>
      </c>
      <c r="J381" s="2">
        <v>13.028</v>
      </c>
      <c r="K381" s="37">
        <v>0.61388888888888882</v>
      </c>
      <c r="L381" s="37">
        <v>0.62152777777777779</v>
      </c>
      <c r="M381" s="37">
        <v>0.62638888888888888</v>
      </c>
      <c r="N381" s="6">
        <v>43312</v>
      </c>
      <c r="O381" s="43">
        <v>0.71527777777777779</v>
      </c>
      <c r="P381" s="28">
        <f t="shared" si="14"/>
        <v>0.10138888888888897</v>
      </c>
      <c r="Q381" s="6">
        <v>43312</v>
      </c>
      <c r="R381" s="28">
        <v>0.72916666666666663</v>
      </c>
      <c r="S381" s="2">
        <v>-23.010999999999999</v>
      </c>
      <c r="T381" s="2">
        <v>13.069000000000001</v>
      </c>
      <c r="U381" s="2">
        <v>329</v>
      </c>
      <c r="V381" s="2">
        <v>16.8</v>
      </c>
      <c r="W381" s="2" t="s">
        <v>964</v>
      </c>
      <c r="X381" s="2">
        <v>0</v>
      </c>
      <c r="Y381" s="2">
        <v>2</v>
      </c>
      <c r="Z381" s="2">
        <v>160</v>
      </c>
      <c r="AA381" s="2">
        <v>0</v>
      </c>
      <c r="AB381" s="2">
        <v>160</v>
      </c>
      <c r="AC381" s="2" t="s">
        <v>1084</v>
      </c>
      <c r="AD381" s="2" t="s">
        <v>966</v>
      </c>
      <c r="AE381" s="40" t="s">
        <v>1614</v>
      </c>
      <c r="AF381" s="2" t="s">
        <v>966</v>
      </c>
    </row>
    <row r="382" spans="1:32" x14ac:dyDescent="0.25">
      <c r="A382" s="3">
        <v>388</v>
      </c>
      <c r="B382" s="2" t="s">
        <v>1530</v>
      </c>
      <c r="C382" s="2">
        <v>11</v>
      </c>
      <c r="D382" s="2" t="str">
        <f t="shared" si="15"/>
        <v>IKAV18_11</v>
      </c>
      <c r="E382" s="2">
        <v>1</v>
      </c>
      <c r="F382" s="2" t="s">
        <v>1531</v>
      </c>
      <c r="G382" s="6">
        <v>43313</v>
      </c>
      <c r="H382" s="43">
        <v>0.35000000000000003</v>
      </c>
      <c r="I382" s="2">
        <v>-24.032</v>
      </c>
      <c r="J382" s="2">
        <v>13.206</v>
      </c>
      <c r="K382" s="37">
        <v>0.35000000000000003</v>
      </c>
      <c r="L382" s="37">
        <v>0.35625000000000001</v>
      </c>
      <c r="M382" s="37">
        <v>0.36388888888888887</v>
      </c>
      <c r="N382" s="6">
        <v>43313</v>
      </c>
      <c r="O382" s="43">
        <v>0.44097222222222227</v>
      </c>
      <c r="P382" s="28">
        <f t="shared" si="14"/>
        <v>9.0972222222222232E-2</v>
      </c>
      <c r="Q382" s="6">
        <v>43313</v>
      </c>
      <c r="R382" s="28">
        <v>0.4513888888888889</v>
      </c>
      <c r="S382" s="2">
        <v>-24.09</v>
      </c>
      <c r="T382" s="2">
        <v>13.233000000000001</v>
      </c>
      <c r="U382" s="2">
        <v>312</v>
      </c>
      <c r="V382" s="2">
        <v>16.7</v>
      </c>
      <c r="W382" s="2" t="s">
        <v>964</v>
      </c>
      <c r="X382" s="2">
        <v>0</v>
      </c>
      <c r="Y382" s="2">
        <v>2</v>
      </c>
      <c r="Z382" s="2">
        <v>160</v>
      </c>
      <c r="AA382" s="2">
        <v>1</v>
      </c>
      <c r="AB382" s="2">
        <v>160</v>
      </c>
      <c r="AC382" s="2" t="s">
        <v>1084</v>
      </c>
      <c r="AD382" s="2" t="s">
        <v>966</v>
      </c>
      <c r="AE382" s="40" t="s">
        <v>1614</v>
      </c>
      <c r="AF382" s="2" t="s">
        <v>966</v>
      </c>
    </row>
    <row r="383" spans="1:32" x14ac:dyDescent="0.25">
      <c r="A383" s="3">
        <v>389</v>
      </c>
      <c r="B383" s="2" t="s">
        <v>1530</v>
      </c>
      <c r="C383" s="2">
        <v>12</v>
      </c>
      <c r="D383" s="2" t="str">
        <f t="shared" si="15"/>
        <v>IKAV18_12</v>
      </c>
      <c r="E383" s="2">
        <v>2</v>
      </c>
      <c r="F383" s="2" t="s">
        <v>1531</v>
      </c>
      <c r="G383" s="6">
        <v>43313</v>
      </c>
      <c r="H383" s="43">
        <v>0.45833333333333331</v>
      </c>
      <c r="I383" s="2">
        <v>-24.091000000000001</v>
      </c>
      <c r="J383" s="2">
        <v>13.228999999999999</v>
      </c>
      <c r="K383" s="37">
        <v>0.45833333333333331</v>
      </c>
      <c r="L383" s="37">
        <v>0.46180555555555558</v>
      </c>
      <c r="M383" s="37">
        <v>0.4680555555555555</v>
      </c>
      <c r="N383" s="6">
        <v>43313</v>
      </c>
      <c r="O383" s="43">
        <v>0.55902777777777779</v>
      </c>
      <c r="P383" s="28">
        <f t="shared" si="14"/>
        <v>0.10069444444444448</v>
      </c>
      <c r="Q383" s="6">
        <v>43313</v>
      </c>
      <c r="R383" s="28">
        <v>0.57013888888888886</v>
      </c>
      <c r="S383" s="2">
        <v>-24.023</v>
      </c>
      <c r="T383" s="2">
        <v>13.205</v>
      </c>
      <c r="U383" s="2">
        <v>316</v>
      </c>
      <c r="V383" s="2">
        <v>16.7</v>
      </c>
      <c r="W383" s="2" t="s">
        <v>964</v>
      </c>
      <c r="X383" s="2">
        <v>0</v>
      </c>
      <c r="Y383" s="2">
        <v>2</v>
      </c>
      <c r="Z383" s="2">
        <v>160</v>
      </c>
      <c r="AA383" s="2">
        <v>0</v>
      </c>
      <c r="AB383" s="2">
        <v>160</v>
      </c>
      <c r="AC383" s="2" t="s">
        <v>1084</v>
      </c>
      <c r="AD383" s="2" t="s">
        <v>966</v>
      </c>
      <c r="AE383" s="40" t="s">
        <v>1614</v>
      </c>
      <c r="AF383" s="2" t="s">
        <v>966</v>
      </c>
    </row>
    <row r="384" spans="1:32" x14ac:dyDescent="0.25">
      <c r="A384" s="3">
        <v>390</v>
      </c>
      <c r="B384" s="2" t="s">
        <v>1530</v>
      </c>
      <c r="C384" s="2">
        <v>13</v>
      </c>
      <c r="D384" s="2" t="str">
        <f t="shared" si="15"/>
        <v>IKAV18_13</v>
      </c>
      <c r="E384" s="2">
        <v>3</v>
      </c>
      <c r="F384" s="2" t="s">
        <v>1531</v>
      </c>
      <c r="G384" s="6">
        <v>43313</v>
      </c>
      <c r="H384" s="43">
        <v>0.59027777777777779</v>
      </c>
      <c r="I384" s="2">
        <v>-23.585000000000001</v>
      </c>
      <c r="J384" s="2">
        <v>13.208</v>
      </c>
      <c r="K384" s="37">
        <v>0.59027777777777779</v>
      </c>
      <c r="L384" s="37">
        <v>0.59583333333333333</v>
      </c>
      <c r="M384" s="37">
        <v>0.60069444444444442</v>
      </c>
      <c r="N384" s="6">
        <v>43313</v>
      </c>
      <c r="O384" s="43">
        <v>0.77916666666666667</v>
      </c>
      <c r="P384" s="28">
        <f t="shared" si="14"/>
        <v>0.18888888888888888</v>
      </c>
      <c r="Q384" s="6">
        <v>43313</v>
      </c>
      <c r="R384" s="28">
        <v>0.79027777777777775</v>
      </c>
      <c r="S384" s="2">
        <v>-24.123999999999999</v>
      </c>
      <c r="T384" s="2">
        <v>13.257</v>
      </c>
      <c r="U384" s="2">
        <v>303</v>
      </c>
      <c r="V384" s="2">
        <v>16.7</v>
      </c>
      <c r="W384" s="2" t="s">
        <v>964</v>
      </c>
      <c r="X384" s="2">
        <v>0</v>
      </c>
      <c r="Y384" s="2">
        <v>2</v>
      </c>
      <c r="Z384" s="2">
        <v>160</v>
      </c>
      <c r="AA384" s="2">
        <v>1</v>
      </c>
      <c r="AB384" s="2">
        <v>160</v>
      </c>
      <c r="AC384" s="2" t="s">
        <v>1084</v>
      </c>
      <c r="AD384" s="2" t="s">
        <v>966</v>
      </c>
      <c r="AE384" s="40" t="s">
        <v>1614</v>
      </c>
      <c r="AF384" s="2" t="s">
        <v>966</v>
      </c>
    </row>
    <row r="385" spans="1:33" x14ac:dyDescent="0.25">
      <c r="A385" s="3">
        <v>391</v>
      </c>
      <c r="B385" s="2" t="s">
        <v>1530</v>
      </c>
      <c r="C385" s="2">
        <v>14</v>
      </c>
      <c r="D385" s="2" t="str">
        <f t="shared" si="15"/>
        <v>IKAV18_14</v>
      </c>
      <c r="E385" s="2">
        <v>1</v>
      </c>
      <c r="F385" s="2" t="s">
        <v>1531</v>
      </c>
      <c r="G385" s="6">
        <v>43314</v>
      </c>
      <c r="H385" s="43">
        <v>0.33680555555555558</v>
      </c>
      <c r="I385" s="2">
        <v>-24.099</v>
      </c>
      <c r="J385" s="2">
        <v>13.238</v>
      </c>
      <c r="K385" s="37">
        <v>0.33680555555555558</v>
      </c>
      <c r="L385" s="37">
        <v>0.35625000000000001</v>
      </c>
      <c r="M385" s="37">
        <v>0.36041666666666666</v>
      </c>
      <c r="N385" s="6">
        <v>43314</v>
      </c>
      <c r="O385" s="43">
        <v>0.49305555555555558</v>
      </c>
      <c r="P385" s="28">
        <f t="shared" si="14"/>
        <v>0.15625</v>
      </c>
      <c r="Q385" s="6">
        <v>43314</v>
      </c>
      <c r="R385" s="28">
        <v>0.51666666666666672</v>
      </c>
      <c r="S385" s="2">
        <v>-24.001999999999999</v>
      </c>
      <c r="T385" s="2">
        <v>13.195</v>
      </c>
      <c r="U385" s="2">
        <v>314</v>
      </c>
      <c r="V385" s="2">
        <v>16.7</v>
      </c>
      <c r="W385" s="2" t="s">
        <v>964</v>
      </c>
      <c r="X385" s="2">
        <v>0</v>
      </c>
      <c r="Y385" s="2">
        <v>2</v>
      </c>
      <c r="Z385" s="2">
        <v>160</v>
      </c>
      <c r="AA385" s="2">
        <v>1</v>
      </c>
      <c r="AB385" s="2">
        <v>160</v>
      </c>
      <c r="AC385" s="2" t="s">
        <v>1084</v>
      </c>
      <c r="AD385" s="2" t="s">
        <v>966</v>
      </c>
      <c r="AE385" s="40" t="s">
        <v>1614</v>
      </c>
      <c r="AF385" s="2" t="s">
        <v>966</v>
      </c>
    </row>
    <row r="386" spans="1:33" x14ac:dyDescent="0.25">
      <c r="A386" s="3">
        <v>392</v>
      </c>
      <c r="B386" s="2" t="s">
        <v>1530</v>
      </c>
      <c r="C386" s="2">
        <v>15</v>
      </c>
      <c r="D386" s="2" t="str">
        <f t="shared" si="15"/>
        <v>IKAV18_15</v>
      </c>
      <c r="E386" s="2">
        <v>2</v>
      </c>
      <c r="F386" s="2" t="s">
        <v>1531</v>
      </c>
      <c r="G386" s="6">
        <v>43314</v>
      </c>
      <c r="H386" s="43">
        <v>0.55902777777777779</v>
      </c>
      <c r="I386" s="2">
        <v>-23.596</v>
      </c>
      <c r="J386" s="2">
        <v>13.228999999999999</v>
      </c>
      <c r="K386" s="37">
        <v>0.55902777777777779</v>
      </c>
      <c r="L386" s="37">
        <v>0.56458333333333333</v>
      </c>
      <c r="M386" s="37">
        <v>0.56944444444444442</v>
      </c>
      <c r="N386" s="6">
        <v>43314</v>
      </c>
      <c r="O386" s="43">
        <v>0.67638888888888893</v>
      </c>
      <c r="P386" s="28">
        <f t="shared" si="14"/>
        <v>0.11736111111111114</v>
      </c>
      <c r="Q386" s="6">
        <v>43314</v>
      </c>
      <c r="R386" s="28">
        <v>0.68541666666666667</v>
      </c>
      <c r="S386" s="2">
        <v>-23.536999999999999</v>
      </c>
      <c r="T386" s="2">
        <v>13.22</v>
      </c>
      <c r="U386" s="2">
        <v>292</v>
      </c>
      <c r="V386" s="2">
        <v>16.7</v>
      </c>
      <c r="W386" s="2" t="s">
        <v>964</v>
      </c>
      <c r="X386" s="2">
        <v>0</v>
      </c>
      <c r="Y386" s="2">
        <v>2</v>
      </c>
      <c r="Z386" s="2">
        <v>160</v>
      </c>
      <c r="AA386" s="2">
        <v>1</v>
      </c>
      <c r="AB386" s="2">
        <v>160</v>
      </c>
      <c r="AC386" s="2" t="s">
        <v>1084</v>
      </c>
      <c r="AD386" s="2" t="s">
        <v>966</v>
      </c>
      <c r="AE386" s="40" t="s">
        <v>1614</v>
      </c>
      <c r="AF386" s="2" t="s">
        <v>966</v>
      </c>
    </row>
    <row r="387" spans="1:33" x14ac:dyDescent="0.25">
      <c r="A387" s="3">
        <v>393</v>
      </c>
      <c r="B387" s="2" t="s">
        <v>1548</v>
      </c>
      <c r="C387" s="2">
        <v>1</v>
      </c>
      <c r="D387" s="2" t="s">
        <v>1552</v>
      </c>
      <c r="E387" s="2">
        <v>1</v>
      </c>
      <c r="F387" s="2" t="s">
        <v>1553</v>
      </c>
      <c r="G387" s="6">
        <v>43350</v>
      </c>
      <c r="H387" s="43">
        <v>0.48958333333333331</v>
      </c>
      <c r="I387" s="2">
        <v>-22.594000000000001</v>
      </c>
      <c r="J387" s="2">
        <v>12.528</v>
      </c>
      <c r="K387" s="37">
        <v>0.48958333333333331</v>
      </c>
      <c r="L387" s="37">
        <v>0.49861111111111112</v>
      </c>
      <c r="M387" s="37">
        <v>0.51874999999999993</v>
      </c>
      <c r="N387" s="6">
        <v>43350</v>
      </c>
      <c r="O387" s="43">
        <v>0.72777777777777775</v>
      </c>
      <c r="P387" s="28">
        <f t="shared" si="14"/>
        <v>0.23819444444444443</v>
      </c>
      <c r="Q387" s="6">
        <v>43350</v>
      </c>
      <c r="R387" s="28">
        <v>0.75902777777777775</v>
      </c>
      <c r="S387" s="2">
        <v>-23.138000000000002</v>
      </c>
      <c r="T387" s="2">
        <v>12.57</v>
      </c>
      <c r="U387" s="2">
        <v>718</v>
      </c>
      <c r="V387" s="2">
        <v>5.4</v>
      </c>
      <c r="W387" s="2" t="s">
        <v>964</v>
      </c>
      <c r="X387" s="2">
        <v>4</v>
      </c>
      <c r="Y387" s="2">
        <v>4</v>
      </c>
      <c r="Z387" s="2">
        <v>160</v>
      </c>
      <c r="AA387" s="2">
        <v>2</v>
      </c>
      <c r="AB387" s="2">
        <v>160</v>
      </c>
      <c r="AC387" s="2" t="s">
        <v>1079</v>
      </c>
      <c r="AD387" s="2" t="s">
        <v>966</v>
      </c>
      <c r="AE387" s="40" t="s">
        <v>968</v>
      </c>
      <c r="AF387" s="2" t="s">
        <v>966</v>
      </c>
    </row>
    <row r="388" spans="1:33" x14ac:dyDescent="0.25">
      <c r="A388" s="3">
        <v>394</v>
      </c>
      <c r="B388" s="2" t="s">
        <v>1548</v>
      </c>
      <c r="C388" s="2">
        <v>2</v>
      </c>
      <c r="D388" s="2" t="str">
        <f>CONCATENATE(B388,"_",C388)</f>
        <v>IKAV19_2</v>
      </c>
      <c r="E388" s="2">
        <v>2</v>
      </c>
      <c r="F388" s="2" t="s">
        <v>1553</v>
      </c>
      <c r="G388" s="6">
        <v>43351</v>
      </c>
      <c r="H388" s="43">
        <v>0.47222222222222227</v>
      </c>
      <c r="I388" s="2">
        <v>-23.228000000000002</v>
      </c>
      <c r="J388" s="2">
        <v>12.571999999999999</v>
      </c>
      <c r="K388" s="37">
        <v>0.4770833333333333</v>
      </c>
      <c r="L388" s="37">
        <v>0.4909722222222222</v>
      </c>
      <c r="M388" s="37">
        <v>0.49722222222222223</v>
      </c>
      <c r="N388" s="6">
        <v>43351</v>
      </c>
      <c r="O388" s="43">
        <v>0.72569444444444453</v>
      </c>
      <c r="P388" s="28">
        <f t="shared" si="14"/>
        <v>0.25347222222222227</v>
      </c>
      <c r="Q388" s="6">
        <v>43351</v>
      </c>
      <c r="R388" s="28">
        <v>0.75694444444444453</v>
      </c>
      <c r="S388" s="2">
        <v>-23.047999999999998</v>
      </c>
      <c r="T388" s="2">
        <v>12.542</v>
      </c>
      <c r="U388" s="2">
        <v>721</v>
      </c>
      <c r="V388" s="2">
        <v>5.5</v>
      </c>
      <c r="W388" s="2" t="s">
        <v>964</v>
      </c>
      <c r="X388" s="2">
        <v>0</v>
      </c>
      <c r="Y388" s="2">
        <v>2</v>
      </c>
      <c r="Z388" s="2">
        <v>160</v>
      </c>
      <c r="AA388" s="2">
        <v>2</v>
      </c>
      <c r="AB388" s="2">
        <v>160</v>
      </c>
      <c r="AC388" s="2" t="s">
        <v>1079</v>
      </c>
      <c r="AD388" s="2" t="s">
        <v>966</v>
      </c>
      <c r="AE388" s="40" t="s">
        <v>968</v>
      </c>
      <c r="AF388" s="2" t="s">
        <v>966</v>
      </c>
    </row>
    <row r="389" spans="1:33" x14ac:dyDescent="0.25">
      <c r="A389" s="3">
        <v>395</v>
      </c>
      <c r="B389" s="2" t="s">
        <v>1548</v>
      </c>
      <c r="C389" s="2">
        <v>3</v>
      </c>
      <c r="D389" s="2" t="str">
        <f t="shared" si="15"/>
        <v>IKAV19_3</v>
      </c>
      <c r="E389" s="2">
        <v>3</v>
      </c>
      <c r="F389" s="2" t="s">
        <v>1553</v>
      </c>
      <c r="G389" s="6">
        <v>43351</v>
      </c>
      <c r="H389" s="43">
        <v>0.76180555555555562</v>
      </c>
      <c r="I389" s="2">
        <v>-23.027999999999999</v>
      </c>
      <c r="J389" s="2">
        <v>12.537000000000001</v>
      </c>
      <c r="K389" s="37">
        <v>0.76180555555555562</v>
      </c>
      <c r="L389" s="37">
        <v>0.76874999999999993</v>
      </c>
      <c r="M389" s="37">
        <v>0.78125</v>
      </c>
      <c r="N389" s="6">
        <v>43351</v>
      </c>
      <c r="O389" s="43">
        <v>0</v>
      </c>
      <c r="P389" s="28">
        <f t="shared" si="14"/>
        <v>-0.76180555555555562</v>
      </c>
      <c r="Q389" s="6">
        <v>43351</v>
      </c>
      <c r="R389" s="28">
        <v>2.4999999999999998E-2</v>
      </c>
      <c r="S389" s="2">
        <v>-22.47</v>
      </c>
      <c r="T389" s="2">
        <v>12.484999999999999</v>
      </c>
      <c r="U389" s="2">
        <v>725</v>
      </c>
      <c r="V389" s="2">
        <v>9.1</v>
      </c>
      <c r="W389" s="2" t="s">
        <v>964</v>
      </c>
      <c r="X389" s="2">
        <v>0</v>
      </c>
      <c r="Y389" s="2">
        <v>2</v>
      </c>
      <c r="Z389" s="2">
        <v>160</v>
      </c>
      <c r="AA389" s="2">
        <v>2</v>
      </c>
      <c r="AB389" s="2">
        <v>160</v>
      </c>
      <c r="AC389" s="2" t="s">
        <v>1079</v>
      </c>
      <c r="AD389" s="2" t="s">
        <v>966</v>
      </c>
      <c r="AE389" s="40" t="s">
        <v>968</v>
      </c>
      <c r="AF389" s="2" t="s">
        <v>966</v>
      </c>
    </row>
    <row r="390" spans="1:33" x14ac:dyDescent="0.25">
      <c r="A390" s="3">
        <v>396</v>
      </c>
      <c r="B390" s="2" t="s">
        <v>1548</v>
      </c>
      <c r="C390" s="2">
        <v>4</v>
      </c>
      <c r="D390" s="2" t="str">
        <f t="shared" si="15"/>
        <v>IKAV19_4</v>
      </c>
      <c r="E390" s="2">
        <v>4</v>
      </c>
      <c r="F390" s="2" t="s">
        <v>1553</v>
      </c>
      <c r="G390" s="6">
        <v>43352</v>
      </c>
      <c r="H390" s="43">
        <v>0.41319444444444442</v>
      </c>
      <c r="I390" s="2">
        <v>-23.109000000000002</v>
      </c>
      <c r="J390" s="2">
        <v>13.214</v>
      </c>
      <c r="K390" s="37">
        <v>0.41319444444444442</v>
      </c>
      <c r="L390" s="37">
        <v>0.41944444444444445</v>
      </c>
      <c r="M390" s="37">
        <v>0.43124999999999997</v>
      </c>
      <c r="N390" s="6">
        <v>43352</v>
      </c>
      <c r="O390" s="43">
        <v>0.56736111111111109</v>
      </c>
      <c r="P390" s="28">
        <f t="shared" si="14"/>
        <v>0.15416666666666667</v>
      </c>
      <c r="Q390" s="6">
        <v>43352</v>
      </c>
      <c r="R390" s="28">
        <v>0.58680555555555558</v>
      </c>
      <c r="S390" s="2">
        <v>-22.594000000000001</v>
      </c>
      <c r="T390" s="2">
        <v>13.224</v>
      </c>
      <c r="U390" s="2">
        <v>333</v>
      </c>
      <c r="V390" s="2">
        <v>9.6</v>
      </c>
      <c r="W390" s="2" t="s">
        <v>964</v>
      </c>
      <c r="X390" s="2">
        <v>0</v>
      </c>
      <c r="Y390" s="2">
        <v>2</v>
      </c>
      <c r="Z390" s="2">
        <v>160</v>
      </c>
      <c r="AA390" s="2">
        <v>2</v>
      </c>
      <c r="AB390" s="2">
        <v>160</v>
      </c>
      <c r="AC390" s="2" t="s">
        <v>1079</v>
      </c>
      <c r="AD390" s="2" t="s">
        <v>966</v>
      </c>
      <c r="AE390" s="40" t="s">
        <v>968</v>
      </c>
      <c r="AF390" s="2" t="s">
        <v>966</v>
      </c>
    </row>
    <row r="391" spans="1:33" x14ac:dyDescent="0.25">
      <c r="A391" s="3">
        <v>397</v>
      </c>
      <c r="B391" s="2" t="s">
        <v>1548</v>
      </c>
      <c r="C391" s="2">
        <v>5</v>
      </c>
      <c r="D391" s="2" t="str">
        <f t="shared" si="15"/>
        <v>IKAV19_5</v>
      </c>
      <c r="E391" s="2">
        <v>5</v>
      </c>
      <c r="F391" s="2" t="s">
        <v>1553</v>
      </c>
      <c r="G391" s="6">
        <v>43352</v>
      </c>
      <c r="H391" s="43">
        <v>0.59166666666666667</v>
      </c>
      <c r="I391" s="2">
        <v>-23.01</v>
      </c>
      <c r="J391" s="2">
        <v>13.225</v>
      </c>
      <c r="K391" s="37">
        <v>0.59166666666666667</v>
      </c>
      <c r="L391" s="37">
        <v>0.59652777777777777</v>
      </c>
      <c r="M391" s="37">
        <v>0.60833333333333328</v>
      </c>
      <c r="N391" s="6">
        <v>43352</v>
      </c>
      <c r="O391" s="43">
        <v>0.72916666666666663</v>
      </c>
      <c r="P391" s="28">
        <f t="shared" si="14"/>
        <v>0.13749999999999996</v>
      </c>
      <c r="Q391" s="6">
        <v>43352</v>
      </c>
      <c r="R391" s="28">
        <v>0.74583333333333324</v>
      </c>
      <c r="S391" s="2">
        <v>-23.111999999999998</v>
      </c>
      <c r="T391" s="2">
        <v>13.215</v>
      </c>
      <c r="U391" s="2">
        <v>333</v>
      </c>
      <c r="V391" s="2">
        <v>9.6</v>
      </c>
      <c r="W391" s="2" t="s">
        <v>964</v>
      </c>
      <c r="X391" s="2">
        <v>0</v>
      </c>
      <c r="Y391" s="2">
        <v>2</v>
      </c>
      <c r="Z391" s="2">
        <v>160</v>
      </c>
      <c r="AA391" s="2">
        <v>2</v>
      </c>
      <c r="AB391" s="2">
        <v>160</v>
      </c>
      <c r="AC391" s="2" t="s">
        <v>1079</v>
      </c>
      <c r="AD391" s="2" t="s">
        <v>966</v>
      </c>
      <c r="AE391" s="40" t="s">
        <v>968</v>
      </c>
      <c r="AF391" s="2" t="s">
        <v>966</v>
      </c>
    </row>
    <row r="392" spans="1:33" x14ac:dyDescent="0.25">
      <c r="A392" s="3">
        <v>398</v>
      </c>
      <c r="B392" s="2" t="s">
        <v>1548</v>
      </c>
      <c r="C392" s="2">
        <v>6</v>
      </c>
      <c r="D392" s="2" t="str">
        <f t="shared" si="15"/>
        <v>IKAV19_6</v>
      </c>
      <c r="E392" s="2">
        <v>6</v>
      </c>
      <c r="F392" s="2" t="s">
        <v>1553</v>
      </c>
      <c r="G392" s="6">
        <v>43353</v>
      </c>
      <c r="H392" s="43">
        <v>0.31736111111111115</v>
      </c>
      <c r="I392" s="2">
        <v>-23.117000000000001</v>
      </c>
      <c r="J392" s="2">
        <v>13.218</v>
      </c>
      <c r="K392" s="37">
        <v>0.31736111111111115</v>
      </c>
      <c r="L392" s="37">
        <v>0.32361111111111113</v>
      </c>
      <c r="M392" s="37">
        <v>0.3354166666666667</v>
      </c>
      <c r="N392" s="6">
        <v>43353</v>
      </c>
      <c r="O392" s="43">
        <v>0.45833333333333331</v>
      </c>
      <c r="P392" s="28">
        <f t="shared" si="14"/>
        <v>0.14097222222222217</v>
      </c>
      <c r="Q392" s="6">
        <v>43353</v>
      </c>
      <c r="R392" s="28">
        <v>0.47361111111111115</v>
      </c>
      <c r="S392" s="2">
        <v>-23.009</v>
      </c>
      <c r="T392" s="2">
        <v>13.224</v>
      </c>
      <c r="U392" s="2">
        <v>329</v>
      </c>
      <c r="V392" s="2">
        <v>9.6</v>
      </c>
      <c r="W392" s="2" t="s">
        <v>964</v>
      </c>
      <c r="X392" s="2">
        <v>8</v>
      </c>
      <c r="Y392" s="2">
        <v>2</v>
      </c>
      <c r="Z392" s="2">
        <v>160</v>
      </c>
      <c r="AA392" s="2">
        <v>0</v>
      </c>
      <c r="AB392" s="2">
        <v>160</v>
      </c>
      <c r="AC392" s="2" t="s">
        <v>1079</v>
      </c>
      <c r="AD392" s="2" t="s">
        <v>966</v>
      </c>
      <c r="AE392" s="2" t="s">
        <v>968</v>
      </c>
      <c r="AF392" s="2" t="s">
        <v>966</v>
      </c>
    </row>
    <row r="393" spans="1:33" x14ac:dyDescent="0.25">
      <c r="A393" s="3">
        <v>399</v>
      </c>
      <c r="B393" s="2" t="s">
        <v>1548</v>
      </c>
      <c r="C393" s="2">
        <v>7</v>
      </c>
      <c r="D393" s="2" t="str">
        <f t="shared" si="15"/>
        <v>IKAV19_7</v>
      </c>
      <c r="E393" s="2">
        <v>7</v>
      </c>
      <c r="F393" s="2" t="s">
        <v>1553</v>
      </c>
      <c r="G393" s="6">
        <v>43322</v>
      </c>
      <c r="H393" s="43">
        <v>0.52430555555555558</v>
      </c>
      <c r="I393" s="2">
        <v>-23.016999999999999</v>
      </c>
      <c r="J393" s="2">
        <v>13.103999999999999</v>
      </c>
      <c r="K393" s="37">
        <v>0.51874999999999993</v>
      </c>
      <c r="L393" s="37">
        <v>0.52430555555555558</v>
      </c>
      <c r="M393" s="37">
        <v>0.53541666666666665</v>
      </c>
      <c r="N393" s="6">
        <v>43353</v>
      </c>
      <c r="O393" s="43">
        <v>0.64236111111111105</v>
      </c>
      <c r="P393" s="28">
        <f t="shared" si="14"/>
        <v>0.11805555555555547</v>
      </c>
      <c r="Q393" s="6">
        <v>43353</v>
      </c>
      <c r="R393" s="28">
        <v>0.65694444444444444</v>
      </c>
      <c r="S393" s="2">
        <v>-22.544</v>
      </c>
      <c r="T393" s="2">
        <v>13.048999999999999</v>
      </c>
      <c r="U393" s="2">
        <v>339</v>
      </c>
      <c r="V393" s="2">
        <v>9.6</v>
      </c>
      <c r="W393" s="2" t="s">
        <v>964</v>
      </c>
      <c r="X393" s="2">
        <v>8</v>
      </c>
      <c r="Y393" s="2">
        <v>2</v>
      </c>
      <c r="Z393" s="2">
        <v>160</v>
      </c>
      <c r="AA393" s="2">
        <v>0</v>
      </c>
      <c r="AB393" s="2">
        <v>160</v>
      </c>
      <c r="AC393" s="2" t="s">
        <v>1079</v>
      </c>
      <c r="AD393" s="2" t="s">
        <v>966</v>
      </c>
      <c r="AE393" s="2" t="s">
        <v>968</v>
      </c>
      <c r="AF393" s="2" t="s">
        <v>966</v>
      </c>
    </row>
    <row r="394" spans="1:33" x14ac:dyDescent="0.25">
      <c r="A394" s="3">
        <v>400</v>
      </c>
      <c r="B394" s="2" t="s">
        <v>1548</v>
      </c>
      <c r="C394" s="2">
        <v>8</v>
      </c>
      <c r="D394" s="2" t="str">
        <f t="shared" si="15"/>
        <v>IKAV19_8</v>
      </c>
      <c r="E394" s="2">
        <v>8</v>
      </c>
      <c r="F394" s="2" t="s">
        <v>1553</v>
      </c>
      <c r="G394" s="6">
        <v>43354</v>
      </c>
      <c r="H394" s="43">
        <v>0.3347222222222222</v>
      </c>
      <c r="I394" s="2">
        <v>-22.599</v>
      </c>
      <c r="J394" s="2">
        <v>13.085000000000001</v>
      </c>
      <c r="K394" s="37">
        <v>0.3347222222222222</v>
      </c>
      <c r="L394" s="37">
        <v>0.34375</v>
      </c>
      <c r="M394" s="37">
        <v>0.35486111111111113</v>
      </c>
      <c r="N394" s="6">
        <v>43354</v>
      </c>
      <c r="O394" s="43">
        <v>0.4513888888888889</v>
      </c>
      <c r="P394" s="28">
        <f t="shared" si="14"/>
        <v>0.1166666666666667</v>
      </c>
      <c r="Q394" s="6">
        <v>43354</v>
      </c>
      <c r="R394" s="28">
        <v>0.46666666666666662</v>
      </c>
      <c r="S394" s="2">
        <v>-22.530999999999999</v>
      </c>
      <c r="T394" s="2">
        <v>13.084</v>
      </c>
      <c r="U394" s="2">
        <v>296</v>
      </c>
      <c r="V394" s="2">
        <v>9.1999999999999993</v>
      </c>
      <c r="W394" s="2" t="s">
        <v>964</v>
      </c>
      <c r="X394" s="2">
        <v>4</v>
      </c>
      <c r="Y394" s="2">
        <v>2</v>
      </c>
      <c r="Z394" s="2">
        <v>160</v>
      </c>
      <c r="AA394" s="2">
        <v>0</v>
      </c>
      <c r="AB394" s="2">
        <v>160</v>
      </c>
      <c r="AC394" s="2" t="s">
        <v>1079</v>
      </c>
      <c r="AD394" s="2" t="s">
        <v>966</v>
      </c>
      <c r="AE394" s="2" t="s">
        <v>968</v>
      </c>
      <c r="AF394" s="2" t="s">
        <v>966</v>
      </c>
    </row>
    <row r="395" spans="1:33" x14ac:dyDescent="0.25">
      <c r="A395" s="3">
        <v>401</v>
      </c>
      <c r="B395" s="2" t="s">
        <v>1548</v>
      </c>
      <c r="C395" s="2">
        <v>9</v>
      </c>
      <c r="D395" s="2" t="str">
        <f t="shared" si="15"/>
        <v>IKAV19_9</v>
      </c>
      <c r="E395" s="2">
        <v>9</v>
      </c>
      <c r="F395" s="2" t="s">
        <v>1553</v>
      </c>
      <c r="G395" s="6">
        <v>43354</v>
      </c>
      <c r="H395" s="43">
        <v>0.47361111111111115</v>
      </c>
      <c r="I395" s="2">
        <v>-22.544</v>
      </c>
      <c r="J395" s="2">
        <v>13.054</v>
      </c>
      <c r="K395" s="37">
        <v>0.47361111111111115</v>
      </c>
      <c r="L395" s="37">
        <v>0.47986111111111113</v>
      </c>
      <c r="M395" s="37">
        <v>0.49027777777777781</v>
      </c>
      <c r="N395" s="6">
        <v>43354</v>
      </c>
      <c r="O395" s="43">
        <v>0.56666666666666665</v>
      </c>
      <c r="P395" s="28">
        <f t="shared" si="14"/>
        <v>9.3055555555555503E-2</v>
      </c>
      <c r="Q395" s="6">
        <v>43354</v>
      </c>
      <c r="R395" s="28">
        <v>0.58333333333333337</v>
      </c>
      <c r="S395" s="2">
        <v>-23.009</v>
      </c>
      <c r="T395" s="2">
        <v>13.093999999999999</v>
      </c>
      <c r="U395" s="2">
        <v>289</v>
      </c>
      <c r="V395" s="2">
        <v>9.1999999999999993</v>
      </c>
      <c r="W395" s="2" t="s">
        <v>964</v>
      </c>
      <c r="X395" s="2">
        <v>4</v>
      </c>
      <c r="Y395" s="2">
        <v>2</v>
      </c>
      <c r="Z395" s="2">
        <v>160</v>
      </c>
      <c r="AA395" s="2">
        <v>0</v>
      </c>
      <c r="AB395" s="2">
        <v>160</v>
      </c>
      <c r="AC395" s="2" t="s">
        <v>1079</v>
      </c>
      <c r="AD395" s="2" t="s">
        <v>966</v>
      </c>
      <c r="AE395" s="2" t="s">
        <v>968</v>
      </c>
      <c r="AF395" s="2" t="s">
        <v>966</v>
      </c>
    </row>
    <row r="396" spans="1:33" x14ac:dyDescent="0.25">
      <c r="A396" s="3">
        <v>402</v>
      </c>
      <c r="B396" s="2" t="s">
        <v>1571</v>
      </c>
      <c r="C396" s="2">
        <v>1</v>
      </c>
      <c r="D396" s="2" t="str">
        <f t="shared" si="15"/>
        <v>IKAV20_1</v>
      </c>
      <c r="E396" s="2">
        <v>1</v>
      </c>
      <c r="F396" s="2" t="s">
        <v>1573</v>
      </c>
      <c r="G396" s="6">
        <v>43358</v>
      </c>
      <c r="H396" s="43">
        <v>0.35069444444444442</v>
      </c>
      <c r="I396" s="2">
        <v>-22.507999999999999</v>
      </c>
      <c r="J396" s="2">
        <v>13.22</v>
      </c>
      <c r="K396" s="37">
        <v>0.35069444444444442</v>
      </c>
      <c r="L396" s="37">
        <v>0.35694444444444445</v>
      </c>
      <c r="M396" s="37">
        <v>0.37152777777777773</v>
      </c>
      <c r="N396" s="6">
        <v>43358</v>
      </c>
      <c r="O396" s="43">
        <v>0.50972222222222219</v>
      </c>
      <c r="P396" s="28">
        <f t="shared" si="14"/>
        <v>0.15902777777777777</v>
      </c>
      <c r="Q396" s="6">
        <v>43358</v>
      </c>
      <c r="R396" s="28">
        <v>0.53194444444444444</v>
      </c>
      <c r="S396" s="2">
        <v>-22.417999999999999</v>
      </c>
      <c r="T396" s="2">
        <v>13.157</v>
      </c>
      <c r="U396" s="2">
        <v>313</v>
      </c>
      <c r="W396" s="2" t="s">
        <v>964</v>
      </c>
      <c r="X396" s="2">
        <v>8</v>
      </c>
      <c r="Y396" s="2">
        <v>2</v>
      </c>
      <c r="Z396" s="2">
        <v>160</v>
      </c>
      <c r="AA396" s="2">
        <v>1</v>
      </c>
      <c r="AB396" s="2">
        <v>160</v>
      </c>
      <c r="AC396" s="2" t="s">
        <v>1081</v>
      </c>
      <c r="AD396" s="2" t="s">
        <v>966</v>
      </c>
      <c r="AE396" s="2" t="s">
        <v>968</v>
      </c>
      <c r="AF396" s="2" t="s">
        <v>966</v>
      </c>
      <c r="AG396" s="2" t="s">
        <v>1609</v>
      </c>
    </row>
    <row r="397" spans="1:33" x14ac:dyDescent="0.25">
      <c r="A397" s="3">
        <v>403</v>
      </c>
      <c r="B397" s="2" t="s">
        <v>1571</v>
      </c>
      <c r="C397" s="2">
        <v>2</v>
      </c>
      <c r="D397" s="2" t="str">
        <f t="shared" si="15"/>
        <v>IKAV20_2</v>
      </c>
      <c r="E397" s="2">
        <v>2</v>
      </c>
      <c r="F397" s="2" t="s">
        <v>1573</v>
      </c>
      <c r="G397" s="6">
        <v>43358</v>
      </c>
      <c r="H397" s="43">
        <v>0.54375000000000007</v>
      </c>
      <c r="I397" s="2">
        <v>-22.425999999999998</v>
      </c>
      <c r="J397" s="2">
        <v>13.148999999999999</v>
      </c>
      <c r="K397" s="37">
        <v>0.54375000000000007</v>
      </c>
      <c r="L397" s="37">
        <v>0.54861111111111105</v>
      </c>
      <c r="M397" s="37">
        <v>0.56388888888888888</v>
      </c>
      <c r="N397" s="6">
        <v>43358</v>
      </c>
      <c r="O397" s="43">
        <v>0.61388888888888882</v>
      </c>
      <c r="P397" s="28">
        <f t="shared" si="14"/>
        <v>7.0138888888888751E-2</v>
      </c>
      <c r="Q397" s="6">
        <v>43358</v>
      </c>
      <c r="R397" s="28">
        <v>0.63402777777777775</v>
      </c>
      <c r="S397" s="2">
        <v>-22.46</v>
      </c>
      <c r="T397" s="2">
        <v>13.173</v>
      </c>
      <c r="U397" s="2">
        <v>306</v>
      </c>
      <c r="W397" s="2" t="s">
        <v>964</v>
      </c>
      <c r="X397" s="2">
        <v>8</v>
      </c>
      <c r="Y397" s="2">
        <v>2</v>
      </c>
      <c r="Z397" s="2">
        <v>160</v>
      </c>
      <c r="AA397" s="2">
        <v>1</v>
      </c>
      <c r="AB397" s="2">
        <v>160</v>
      </c>
      <c r="AC397" s="2" t="s">
        <v>1081</v>
      </c>
      <c r="AD397" s="2" t="s">
        <v>966</v>
      </c>
      <c r="AE397" s="2" t="s">
        <v>968</v>
      </c>
      <c r="AF397" s="2" t="s">
        <v>966</v>
      </c>
    </row>
    <row r="398" spans="1:33" x14ac:dyDescent="0.25">
      <c r="A398" s="3">
        <v>404</v>
      </c>
      <c r="B398" s="2" t="s">
        <v>1571</v>
      </c>
      <c r="C398" s="2">
        <v>3</v>
      </c>
      <c r="D398" s="2" t="str">
        <f t="shared" si="15"/>
        <v>IKAV20_3</v>
      </c>
      <c r="E398" s="2">
        <v>3</v>
      </c>
      <c r="F398" s="2" t="s">
        <v>1573</v>
      </c>
      <c r="G398" s="6">
        <v>43358</v>
      </c>
      <c r="H398" s="43">
        <v>0.64583333333333337</v>
      </c>
      <c r="I398" s="2">
        <v>-22.454999999999998</v>
      </c>
      <c r="J398" s="2">
        <v>13.15</v>
      </c>
      <c r="K398" s="37">
        <v>0.64583333333333337</v>
      </c>
      <c r="L398" s="37">
        <v>0.65</v>
      </c>
      <c r="M398" s="37">
        <v>0.6645833333333333</v>
      </c>
      <c r="N398" s="6">
        <v>43358</v>
      </c>
      <c r="O398" s="43">
        <v>0.77083333333333337</v>
      </c>
      <c r="P398" s="28">
        <f t="shared" si="14"/>
        <v>0.125</v>
      </c>
      <c r="Q398" s="6">
        <v>43358</v>
      </c>
      <c r="R398" s="28">
        <v>0.79305555555555562</v>
      </c>
      <c r="S398" s="2">
        <v>-22.385000000000002</v>
      </c>
      <c r="T398" s="2">
        <v>13.695</v>
      </c>
      <c r="U398" s="2">
        <v>308</v>
      </c>
      <c r="W398" s="2" t="s">
        <v>964</v>
      </c>
      <c r="X398" s="2">
        <v>8</v>
      </c>
      <c r="Y398" s="2">
        <v>2</v>
      </c>
      <c r="Z398" s="2">
        <v>160</v>
      </c>
      <c r="AA398" s="2">
        <v>1</v>
      </c>
      <c r="AB398" s="2">
        <v>160</v>
      </c>
      <c r="AC398" s="2" t="s">
        <v>1081</v>
      </c>
      <c r="AD398" s="2" t="s">
        <v>966</v>
      </c>
      <c r="AE398" s="2" t="s">
        <v>968</v>
      </c>
      <c r="AF398" s="2" t="s">
        <v>966</v>
      </c>
    </row>
    <row r="399" spans="1:33" x14ac:dyDescent="0.25">
      <c r="A399" s="3">
        <v>405</v>
      </c>
      <c r="B399" s="2" t="s">
        <v>1571</v>
      </c>
      <c r="C399" s="2">
        <v>4</v>
      </c>
      <c r="D399" s="2" t="str">
        <f t="shared" si="15"/>
        <v>IKAV20_4</v>
      </c>
      <c r="E399" s="2">
        <v>4</v>
      </c>
      <c r="F399" s="2" t="s">
        <v>1573</v>
      </c>
      <c r="G399" s="6">
        <v>43359</v>
      </c>
      <c r="H399" s="43">
        <v>0.30208333333333331</v>
      </c>
      <c r="I399" s="2">
        <v>-22.472999999999999</v>
      </c>
      <c r="J399" s="2">
        <v>13.170999999999999</v>
      </c>
      <c r="K399" s="37">
        <v>0.30208333333333331</v>
      </c>
      <c r="L399" s="37">
        <v>0.30624999999999997</v>
      </c>
      <c r="M399" s="37">
        <v>0.32083333333333336</v>
      </c>
      <c r="N399" s="6">
        <v>43359</v>
      </c>
      <c r="O399" s="43">
        <v>0.44722222222222219</v>
      </c>
      <c r="P399" s="28">
        <f t="shared" si="14"/>
        <v>0.14513888888888887</v>
      </c>
      <c r="Q399" s="6">
        <v>43359</v>
      </c>
      <c r="R399" s="28">
        <v>0.47013888888888888</v>
      </c>
      <c r="S399" s="2">
        <v>-22.39</v>
      </c>
      <c r="T399" s="2">
        <v>13.1</v>
      </c>
      <c r="U399" s="2">
        <v>309</v>
      </c>
      <c r="W399" s="2" t="s">
        <v>964</v>
      </c>
      <c r="X399" s="2">
        <v>8</v>
      </c>
      <c r="Y399" s="2">
        <v>2</v>
      </c>
      <c r="Z399" s="2">
        <v>160</v>
      </c>
      <c r="AA399" s="2">
        <v>1</v>
      </c>
      <c r="AB399" s="2">
        <v>160</v>
      </c>
      <c r="AC399" s="2" t="s">
        <v>1081</v>
      </c>
      <c r="AD399" s="2" t="s">
        <v>966</v>
      </c>
      <c r="AE399" s="2" t="s">
        <v>968</v>
      </c>
      <c r="AF399" s="2" t="s">
        <v>966</v>
      </c>
    </row>
    <row r="400" spans="1:33" x14ac:dyDescent="0.25">
      <c r="A400" s="3">
        <v>406</v>
      </c>
      <c r="B400" s="2" t="s">
        <v>1571</v>
      </c>
      <c r="C400" s="2">
        <v>5</v>
      </c>
      <c r="D400" s="2" t="str">
        <f t="shared" si="15"/>
        <v>IKAV20_5</v>
      </c>
      <c r="E400" s="2">
        <v>5</v>
      </c>
      <c r="F400" s="2" t="s">
        <v>1573</v>
      </c>
      <c r="G400" s="6">
        <v>43359</v>
      </c>
      <c r="H400" s="43">
        <v>0.48749999999999999</v>
      </c>
      <c r="I400" s="2">
        <v>-22.385999999999999</v>
      </c>
      <c r="J400" s="2">
        <v>13.457000000000001</v>
      </c>
      <c r="K400" s="37">
        <v>0.48749999999999999</v>
      </c>
      <c r="L400" s="37">
        <v>0.49513888888888885</v>
      </c>
      <c r="M400" s="37">
        <v>0.50902777777777775</v>
      </c>
      <c r="N400" s="6">
        <v>43359</v>
      </c>
      <c r="O400" s="43">
        <v>0.62291666666666667</v>
      </c>
      <c r="P400" s="28">
        <f t="shared" si="14"/>
        <v>0.13541666666666669</v>
      </c>
      <c r="Q400" s="6">
        <v>43359</v>
      </c>
      <c r="R400" s="28">
        <v>0.6479166666666667</v>
      </c>
      <c r="S400" s="2">
        <v>-22.457000000000001</v>
      </c>
      <c r="T400" s="2">
        <v>13.185</v>
      </c>
      <c r="U400" s="2">
        <v>216</v>
      </c>
      <c r="W400" s="2" t="s">
        <v>964</v>
      </c>
      <c r="X400" s="2">
        <v>8</v>
      </c>
      <c r="Y400" s="2">
        <v>2</v>
      </c>
      <c r="Z400" s="2">
        <v>160</v>
      </c>
      <c r="AA400" s="2">
        <v>1</v>
      </c>
      <c r="AB400" s="2">
        <v>160</v>
      </c>
      <c r="AC400" s="2" t="s">
        <v>1081</v>
      </c>
      <c r="AD400" s="2" t="s">
        <v>966</v>
      </c>
      <c r="AE400" s="2" t="s">
        <v>968</v>
      </c>
      <c r="AF400" s="2" t="s">
        <v>966</v>
      </c>
    </row>
    <row r="401" spans="1:33" x14ac:dyDescent="0.25">
      <c r="A401" s="3">
        <v>407</v>
      </c>
      <c r="B401" s="2" t="s">
        <v>1571</v>
      </c>
      <c r="C401" s="2">
        <v>6</v>
      </c>
      <c r="D401" s="2" t="str">
        <f t="shared" si="15"/>
        <v>IKAV20_6</v>
      </c>
      <c r="E401" s="2">
        <v>6</v>
      </c>
      <c r="F401" s="2" t="s">
        <v>1573</v>
      </c>
      <c r="G401" s="6">
        <v>43359</v>
      </c>
      <c r="H401" s="43">
        <v>0.66666666666666663</v>
      </c>
      <c r="I401" s="2">
        <v>-22.452000000000002</v>
      </c>
      <c r="J401" s="2">
        <v>13.131</v>
      </c>
      <c r="K401" s="37">
        <v>0.66666666666666663</v>
      </c>
      <c r="L401" s="37">
        <v>0.67222222222222217</v>
      </c>
      <c r="M401" s="37">
        <v>0.68680555555555556</v>
      </c>
      <c r="N401" s="6">
        <v>43359</v>
      </c>
      <c r="O401" s="43">
        <v>0.82638888888888884</v>
      </c>
      <c r="P401" s="28">
        <f t="shared" si="14"/>
        <v>0.15972222222222221</v>
      </c>
      <c r="Q401" s="6">
        <v>43359</v>
      </c>
      <c r="R401" s="28">
        <v>0.84444444444444444</v>
      </c>
      <c r="S401" s="2">
        <v>-22.364000000000001</v>
      </c>
      <c r="T401" s="2">
        <v>13.054</v>
      </c>
      <c r="U401" s="2">
        <v>314</v>
      </c>
      <c r="W401" s="2" t="s">
        <v>964</v>
      </c>
      <c r="X401" s="2">
        <v>8</v>
      </c>
      <c r="Y401" s="2">
        <v>2</v>
      </c>
      <c r="Z401" s="2">
        <v>160</v>
      </c>
      <c r="AA401" s="2">
        <v>1</v>
      </c>
      <c r="AB401" s="2">
        <v>160</v>
      </c>
      <c r="AC401" s="2" t="s">
        <v>1081</v>
      </c>
      <c r="AD401" s="2" t="s">
        <v>966</v>
      </c>
      <c r="AE401" s="2" t="s">
        <v>968</v>
      </c>
      <c r="AF401" s="2" t="s">
        <v>966</v>
      </c>
    </row>
    <row r="402" spans="1:33" x14ac:dyDescent="0.25">
      <c r="A402" s="3">
        <v>408</v>
      </c>
      <c r="B402" s="2" t="s">
        <v>1571</v>
      </c>
      <c r="C402" s="2">
        <v>7</v>
      </c>
      <c r="D402" s="2" t="str">
        <f t="shared" ref="D402:D465" si="16">CONCATENATE(B402,"_",C402)</f>
        <v>IKAV20_7</v>
      </c>
      <c r="E402" s="2">
        <v>7</v>
      </c>
      <c r="F402" s="2" t="s">
        <v>1573</v>
      </c>
      <c r="G402" s="6">
        <v>43360</v>
      </c>
      <c r="H402" s="43">
        <v>0.3125</v>
      </c>
      <c r="I402" s="2">
        <v>-22.472999999999999</v>
      </c>
      <c r="J402" s="2">
        <v>13.170999999999999</v>
      </c>
      <c r="K402" s="37">
        <v>0.3125</v>
      </c>
      <c r="L402" s="37">
        <v>0.31875000000000003</v>
      </c>
      <c r="M402" s="37">
        <v>0.33611111111111108</v>
      </c>
      <c r="N402" s="6">
        <v>43360</v>
      </c>
      <c r="O402" s="43">
        <v>0.4152777777777778</v>
      </c>
      <c r="P402" s="28">
        <f t="shared" si="14"/>
        <v>0.1027777777777778</v>
      </c>
      <c r="Q402" s="6">
        <v>43360</v>
      </c>
      <c r="R402" s="28">
        <v>0.43124999999999997</v>
      </c>
      <c r="S402" s="2">
        <v>-22.411999999999999</v>
      </c>
      <c r="T402" s="2">
        <v>13.118</v>
      </c>
      <c r="U402" s="2">
        <v>309</v>
      </c>
      <c r="W402" s="2" t="s">
        <v>964</v>
      </c>
      <c r="X402" s="2">
        <v>4</v>
      </c>
      <c r="Y402" s="2">
        <v>2</v>
      </c>
      <c r="Z402" s="2">
        <v>160</v>
      </c>
      <c r="AA402" s="2">
        <v>1</v>
      </c>
      <c r="AB402" s="2">
        <v>160</v>
      </c>
      <c r="AC402" s="2" t="s">
        <v>1083</v>
      </c>
      <c r="AD402" s="2" t="s">
        <v>966</v>
      </c>
      <c r="AE402" s="2" t="s">
        <v>968</v>
      </c>
      <c r="AF402" s="2" t="s">
        <v>966</v>
      </c>
    </row>
    <row r="403" spans="1:33" x14ac:dyDescent="0.25">
      <c r="A403" s="3">
        <v>409</v>
      </c>
      <c r="B403" s="2" t="s">
        <v>1571</v>
      </c>
      <c r="C403" s="2">
        <v>8</v>
      </c>
      <c r="D403" s="2" t="str">
        <f t="shared" si="16"/>
        <v>IKAV20_8</v>
      </c>
      <c r="E403" s="2">
        <v>8</v>
      </c>
      <c r="F403" s="2" t="s">
        <v>1573</v>
      </c>
      <c r="G403" s="6">
        <v>43360</v>
      </c>
      <c r="H403" s="43">
        <v>0.47291666666666665</v>
      </c>
      <c r="I403" s="2">
        <v>-22.4</v>
      </c>
      <c r="J403" s="2">
        <v>13.103</v>
      </c>
      <c r="K403" s="37">
        <v>0.47291666666666665</v>
      </c>
      <c r="L403" s="37">
        <v>0.48055555555555557</v>
      </c>
      <c r="M403" s="37">
        <v>0.49513888888888885</v>
      </c>
      <c r="N403" s="6">
        <v>43360</v>
      </c>
      <c r="O403" s="43">
        <v>0.60416666666666663</v>
      </c>
      <c r="P403" s="28">
        <f t="shared" si="14"/>
        <v>0.13124999999999998</v>
      </c>
      <c r="Q403" s="6">
        <v>43360</v>
      </c>
      <c r="R403" s="28">
        <v>0.625</v>
      </c>
      <c r="S403" s="2">
        <v>-22.46</v>
      </c>
      <c r="T403" s="2">
        <v>13.073</v>
      </c>
      <c r="U403" s="2">
        <v>305</v>
      </c>
      <c r="W403" s="2" t="s">
        <v>964</v>
      </c>
      <c r="X403" s="2">
        <v>4</v>
      </c>
      <c r="Y403" s="2">
        <v>2</v>
      </c>
      <c r="Z403" s="2">
        <v>160</v>
      </c>
      <c r="AA403" s="2">
        <v>1</v>
      </c>
      <c r="AB403" s="2">
        <v>160</v>
      </c>
      <c r="AC403" s="40" t="s">
        <v>1083</v>
      </c>
      <c r="AD403" s="2" t="s">
        <v>966</v>
      </c>
      <c r="AE403" s="2" t="s">
        <v>968</v>
      </c>
      <c r="AF403" s="2" t="s">
        <v>966</v>
      </c>
    </row>
    <row r="404" spans="1:33" x14ac:dyDescent="0.25">
      <c r="A404" s="3">
        <v>410</v>
      </c>
      <c r="B404" s="2" t="s">
        <v>1571</v>
      </c>
      <c r="C404" s="2">
        <v>9</v>
      </c>
      <c r="D404" s="2" t="str">
        <f t="shared" si="16"/>
        <v>IKAV20_9</v>
      </c>
      <c r="E404" s="2">
        <v>9</v>
      </c>
      <c r="F404" s="2" t="s">
        <v>1573</v>
      </c>
      <c r="G404" s="6">
        <v>43360</v>
      </c>
      <c r="H404" s="43">
        <v>0.6381944444444444</v>
      </c>
      <c r="I404" s="2">
        <v>-22.361000000000001</v>
      </c>
      <c r="J404" s="2">
        <v>13.026999999999999</v>
      </c>
      <c r="K404" s="37">
        <v>0.6381944444444444</v>
      </c>
      <c r="L404" s="37">
        <v>0.64513888888888882</v>
      </c>
      <c r="M404" s="37">
        <v>0.65902777777777777</v>
      </c>
      <c r="N404" s="6">
        <v>43360</v>
      </c>
      <c r="O404" s="43">
        <v>0.79166666666666663</v>
      </c>
      <c r="P404" s="28">
        <f t="shared" si="14"/>
        <v>0.15347222222222223</v>
      </c>
      <c r="Q404" s="6">
        <v>43360</v>
      </c>
      <c r="R404" s="28">
        <v>0.80902777777777779</v>
      </c>
      <c r="S404" s="2">
        <v>-22.46</v>
      </c>
      <c r="T404" s="2">
        <v>13.073</v>
      </c>
      <c r="U404" s="2">
        <v>303</v>
      </c>
      <c r="W404" s="2" t="s">
        <v>964</v>
      </c>
      <c r="X404" s="2">
        <v>4</v>
      </c>
      <c r="Y404" s="2">
        <v>2</v>
      </c>
      <c r="Z404" s="2">
        <v>160</v>
      </c>
      <c r="AA404" s="2">
        <v>1</v>
      </c>
      <c r="AB404" s="2">
        <v>160</v>
      </c>
      <c r="AC404" s="40" t="s">
        <v>1083</v>
      </c>
      <c r="AD404" s="2" t="s">
        <v>966</v>
      </c>
      <c r="AE404" s="2" t="s">
        <v>968</v>
      </c>
      <c r="AF404" s="2" t="s">
        <v>966</v>
      </c>
    </row>
    <row r="405" spans="1:33" x14ac:dyDescent="0.25">
      <c r="A405" s="3">
        <v>411</v>
      </c>
      <c r="B405" s="2" t="s">
        <v>1571</v>
      </c>
      <c r="C405" s="2">
        <v>10</v>
      </c>
      <c r="D405" s="2" t="str">
        <f t="shared" si="16"/>
        <v>IKAV20_10</v>
      </c>
      <c r="E405" s="2">
        <v>10</v>
      </c>
      <c r="F405" s="2" t="s">
        <v>1573</v>
      </c>
      <c r="G405" s="6">
        <v>43361</v>
      </c>
      <c r="H405" s="43">
        <v>0.32430555555555557</v>
      </c>
      <c r="I405" s="2">
        <v>-22.498000000000001</v>
      </c>
      <c r="J405" s="2">
        <v>13.119</v>
      </c>
      <c r="K405" s="37">
        <v>0.32430555555555557</v>
      </c>
      <c r="L405" s="37">
        <v>0.33124999999999999</v>
      </c>
      <c r="M405" s="37">
        <v>0.34583333333333338</v>
      </c>
      <c r="N405" s="6">
        <v>43361</v>
      </c>
      <c r="O405" s="43">
        <v>0.49305555555555558</v>
      </c>
      <c r="P405" s="28">
        <f t="shared" si="14"/>
        <v>0.16875000000000001</v>
      </c>
      <c r="Q405" s="6">
        <v>43361</v>
      </c>
      <c r="R405" s="28">
        <v>0.51388888888888895</v>
      </c>
      <c r="S405" s="2">
        <v>-22.396000000000001</v>
      </c>
      <c r="T405" s="2">
        <v>13.041</v>
      </c>
      <c r="U405" s="2">
        <v>293</v>
      </c>
      <c r="W405" s="2" t="s">
        <v>964</v>
      </c>
      <c r="X405" s="2">
        <v>0</v>
      </c>
      <c r="Y405" s="2">
        <v>2</v>
      </c>
      <c r="Z405" s="2">
        <v>160</v>
      </c>
      <c r="AA405" s="2">
        <v>1</v>
      </c>
      <c r="AB405" s="2">
        <v>160</v>
      </c>
      <c r="AC405" s="40" t="s">
        <v>1083</v>
      </c>
      <c r="AD405" s="2" t="s">
        <v>966</v>
      </c>
      <c r="AE405" s="2" t="s">
        <v>968</v>
      </c>
      <c r="AF405" s="2" t="s">
        <v>966</v>
      </c>
    </row>
    <row r="406" spans="1:33" x14ac:dyDescent="0.25">
      <c r="A406" s="3">
        <v>412</v>
      </c>
      <c r="B406" s="2" t="s">
        <v>1571</v>
      </c>
      <c r="C406" s="2">
        <v>11</v>
      </c>
      <c r="D406" s="2" t="str">
        <f t="shared" si="16"/>
        <v>IKAV20_11</v>
      </c>
      <c r="E406" s="2">
        <v>11</v>
      </c>
      <c r="F406" s="2" t="s">
        <v>1573</v>
      </c>
      <c r="G406" s="6">
        <v>43361</v>
      </c>
      <c r="H406" s="43">
        <v>0.53472222222222221</v>
      </c>
      <c r="I406" s="2">
        <v>-22.395</v>
      </c>
      <c r="J406" s="2">
        <v>13.037000000000001</v>
      </c>
      <c r="K406" s="37">
        <v>0.53472222222222221</v>
      </c>
      <c r="L406" s="37">
        <v>0.54166666666666663</v>
      </c>
      <c r="M406" s="37">
        <v>0.55486111111111114</v>
      </c>
      <c r="N406" s="6">
        <v>43361</v>
      </c>
      <c r="O406" s="43">
        <v>0.74305555555555547</v>
      </c>
      <c r="P406" s="28">
        <f t="shared" si="14"/>
        <v>0.20833333333333326</v>
      </c>
      <c r="Q406" s="6">
        <v>43361</v>
      </c>
      <c r="R406" s="28">
        <v>0.76666666666666661</v>
      </c>
      <c r="S406" s="2">
        <v>-22.347999999999999</v>
      </c>
      <c r="T406" s="2">
        <v>13.039</v>
      </c>
      <c r="U406" s="2">
        <v>310</v>
      </c>
      <c r="W406" s="2" t="s">
        <v>964</v>
      </c>
      <c r="X406" s="2">
        <v>0</v>
      </c>
      <c r="Y406" s="2">
        <v>2</v>
      </c>
      <c r="Z406" s="2">
        <v>160</v>
      </c>
      <c r="AA406" s="2">
        <v>1</v>
      </c>
      <c r="AB406" s="2">
        <v>160</v>
      </c>
      <c r="AC406" s="40" t="s">
        <v>1083</v>
      </c>
      <c r="AD406" s="2" t="s">
        <v>966</v>
      </c>
      <c r="AE406" s="2" t="s">
        <v>968</v>
      </c>
      <c r="AF406" s="2" t="s">
        <v>966</v>
      </c>
    </row>
    <row r="407" spans="1:33" x14ac:dyDescent="0.25">
      <c r="A407" s="3">
        <v>413</v>
      </c>
      <c r="B407" s="2" t="s">
        <v>1624</v>
      </c>
      <c r="C407" s="2">
        <v>1</v>
      </c>
      <c r="D407" s="2" t="str">
        <f t="shared" si="16"/>
        <v>TSHA21_1</v>
      </c>
      <c r="E407" s="2">
        <v>1</v>
      </c>
      <c r="F407" s="2" t="s">
        <v>1625</v>
      </c>
      <c r="G407" s="6">
        <v>43484</v>
      </c>
      <c r="H407" s="43">
        <v>0.9375</v>
      </c>
      <c r="I407" s="2">
        <v>-22.463000000000001</v>
      </c>
      <c r="J407" s="2">
        <v>13.247</v>
      </c>
      <c r="N407" s="6">
        <v>43485</v>
      </c>
      <c r="O407" s="43">
        <v>0.29930555555555555</v>
      </c>
      <c r="P407" s="28">
        <f>O407-H407</f>
        <v>-0.63819444444444451</v>
      </c>
      <c r="Q407" s="6">
        <v>43485</v>
      </c>
      <c r="R407" s="28">
        <v>0.30624999999999997</v>
      </c>
      <c r="S407" s="2">
        <v>-21.239000000000001</v>
      </c>
      <c r="T407" s="2">
        <v>13.03</v>
      </c>
      <c r="U407" s="2">
        <v>276</v>
      </c>
      <c r="W407" s="2" t="s">
        <v>990</v>
      </c>
      <c r="X407" s="2">
        <v>8</v>
      </c>
      <c r="Y407" s="2">
        <v>3</v>
      </c>
      <c r="Z407" s="2">
        <v>230</v>
      </c>
      <c r="AA407" s="2">
        <v>3</v>
      </c>
      <c r="AC407" s="2" t="s">
        <v>1079</v>
      </c>
      <c r="AD407" s="2" t="s">
        <v>967</v>
      </c>
      <c r="AF407" s="2" t="s">
        <v>966</v>
      </c>
      <c r="AG407" s="2" t="s">
        <v>1612</v>
      </c>
    </row>
    <row r="408" spans="1:33" x14ac:dyDescent="0.25">
      <c r="A408" s="3">
        <v>414</v>
      </c>
      <c r="B408" s="40" t="s">
        <v>1624</v>
      </c>
      <c r="C408" s="2">
        <v>2</v>
      </c>
      <c r="D408" s="2" t="str">
        <f t="shared" si="16"/>
        <v>TSHA21_2</v>
      </c>
      <c r="E408" s="2">
        <v>2</v>
      </c>
      <c r="F408" s="2" t="s">
        <v>1625</v>
      </c>
      <c r="G408" s="6">
        <v>43485</v>
      </c>
      <c r="H408" s="43">
        <v>0.35416666666666669</v>
      </c>
      <c r="I408" s="2">
        <v>-22.164000000000001</v>
      </c>
      <c r="J408" s="2">
        <v>13.06</v>
      </c>
      <c r="N408" s="6">
        <v>43485</v>
      </c>
      <c r="O408" s="43">
        <v>0.44791666666666669</v>
      </c>
      <c r="P408" s="28">
        <f t="shared" si="14"/>
        <v>9.375E-2</v>
      </c>
      <c r="Q408" s="6">
        <v>43516</v>
      </c>
      <c r="R408" s="28">
        <v>0.57708333333333328</v>
      </c>
      <c r="S408" s="2">
        <v>-22.164000000000001</v>
      </c>
      <c r="T408" s="2">
        <v>13.06</v>
      </c>
      <c r="U408" s="2">
        <v>250</v>
      </c>
      <c r="W408" s="2" t="s">
        <v>990</v>
      </c>
      <c r="X408" s="2">
        <v>7</v>
      </c>
      <c r="Y408" s="2">
        <v>3</v>
      </c>
      <c r="Z408" s="2">
        <v>230</v>
      </c>
      <c r="AA408" s="2">
        <v>3</v>
      </c>
      <c r="AC408" s="40" t="s">
        <v>1079</v>
      </c>
      <c r="AD408" s="2" t="s">
        <v>966</v>
      </c>
      <c r="AE408" s="2" t="s">
        <v>1614</v>
      </c>
      <c r="AF408" s="2" t="s">
        <v>966</v>
      </c>
      <c r="AG408" s="2" t="s">
        <v>1613</v>
      </c>
    </row>
    <row r="409" spans="1:33" x14ac:dyDescent="0.25">
      <c r="A409" s="3">
        <v>415</v>
      </c>
      <c r="B409" s="40" t="s">
        <v>1624</v>
      </c>
      <c r="C409" s="2">
        <v>3</v>
      </c>
      <c r="D409" s="2" t="str">
        <f t="shared" si="16"/>
        <v>TSHA21_3</v>
      </c>
      <c r="E409" s="2">
        <v>3</v>
      </c>
      <c r="F409" s="40" t="s">
        <v>1625</v>
      </c>
      <c r="G409" s="6">
        <v>43485</v>
      </c>
      <c r="H409" s="43">
        <v>0.4680555555555555</v>
      </c>
      <c r="I409" s="2">
        <v>-22.132000000000001</v>
      </c>
      <c r="J409" s="2">
        <v>13.054</v>
      </c>
      <c r="K409" s="37">
        <v>0.4680555555555555</v>
      </c>
      <c r="L409" s="37">
        <v>0.47222222222222227</v>
      </c>
      <c r="M409" s="37">
        <v>0.48194444444444445</v>
      </c>
      <c r="N409" s="6">
        <v>43485</v>
      </c>
      <c r="O409" s="43">
        <v>0.56597222222222221</v>
      </c>
      <c r="P409" s="28">
        <f t="shared" si="14"/>
        <v>9.7916666666666707E-2</v>
      </c>
      <c r="Q409" s="6">
        <v>43485</v>
      </c>
      <c r="R409" s="28">
        <v>0.57708333333333328</v>
      </c>
      <c r="S409" s="2">
        <v>-22.061</v>
      </c>
      <c r="T409" s="2">
        <v>13.045999999999999</v>
      </c>
      <c r="U409" s="2">
        <v>250</v>
      </c>
      <c r="W409" s="2" t="s">
        <v>964</v>
      </c>
      <c r="X409" s="2">
        <v>6</v>
      </c>
      <c r="Y409" s="2">
        <v>2</v>
      </c>
      <c r="Z409" s="2">
        <v>230</v>
      </c>
      <c r="AA409" s="2">
        <v>2</v>
      </c>
      <c r="AC409" s="40" t="s">
        <v>1079</v>
      </c>
      <c r="AD409" s="2" t="s">
        <v>966</v>
      </c>
      <c r="AE409" s="2" t="s">
        <v>1614</v>
      </c>
      <c r="AF409" s="2" t="s">
        <v>966</v>
      </c>
    </row>
    <row r="410" spans="1:33" x14ac:dyDescent="0.25">
      <c r="A410" s="3">
        <v>416</v>
      </c>
      <c r="B410" s="40" t="s">
        <v>1624</v>
      </c>
      <c r="C410" s="2">
        <v>4</v>
      </c>
      <c r="D410" s="2" t="str">
        <f t="shared" si="16"/>
        <v>TSHA21_4</v>
      </c>
      <c r="E410" s="2">
        <v>4</v>
      </c>
      <c r="F410" s="40" t="s">
        <v>1625</v>
      </c>
      <c r="G410" s="6">
        <v>43486</v>
      </c>
      <c r="H410" s="43">
        <v>0.35625000000000001</v>
      </c>
      <c r="I410" s="2">
        <v>-18.576000000000001</v>
      </c>
      <c r="J410" s="2">
        <v>11.347</v>
      </c>
      <c r="K410" s="37">
        <v>0.35625000000000001</v>
      </c>
      <c r="L410" s="37">
        <v>0.3576388888888889</v>
      </c>
      <c r="M410" s="37">
        <v>0.36458333333333331</v>
      </c>
      <c r="N410" s="6">
        <v>43486</v>
      </c>
      <c r="O410" s="43">
        <v>0.46180555555555558</v>
      </c>
      <c r="P410" s="28">
        <f t="shared" si="14"/>
        <v>0.10555555555555557</v>
      </c>
      <c r="Q410" s="6">
        <v>43486</v>
      </c>
      <c r="R410" s="28">
        <v>0.4680555555555555</v>
      </c>
      <c r="S410" s="2">
        <v>-18.45</v>
      </c>
      <c r="T410" s="2">
        <v>11.314</v>
      </c>
      <c r="U410" s="2">
        <v>263</v>
      </c>
      <c r="W410" s="2" t="s">
        <v>964</v>
      </c>
      <c r="X410" s="2">
        <v>4</v>
      </c>
      <c r="Y410" s="2">
        <v>2</v>
      </c>
      <c r="Z410" s="2">
        <v>230</v>
      </c>
      <c r="AA410" s="2">
        <v>3</v>
      </c>
      <c r="AC410" s="40" t="s">
        <v>1079</v>
      </c>
      <c r="AD410" s="2" t="s">
        <v>966</v>
      </c>
      <c r="AE410" s="2" t="s">
        <v>1614</v>
      </c>
      <c r="AF410" s="2" t="s">
        <v>966</v>
      </c>
    </row>
    <row r="411" spans="1:33" x14ac:dyDescent="0.25">
      <c r="A411" s="3">
        <v>417</v>
      </c>
      <c r="B411" s="40" t="s">
        <v>1624</v>
      </c>
      <c r="C411" s="2">
        <v>5</v>
      </c>
      <c r="D411" s="2" t="str">
        <f t="shared" si="16"/>
        <v>TSHA21_5</v>
      </c>
      <c r="E411" s="2">
        <v>5</v>
      </c>
      <c r="F411" s="40" t="s">
        <v>1625</v>
      </c>
      <c r="G411" s="6">
        <v>43486</v>
      </c>
      <c r="H411" s="43">
        <v>0.47569444444444442</v>
      </c>
      <c r="I411" s="2">
        <v>-18.465</v>
      </c>
      <c r="J411" s="2">
        <v>11.304</v>
      </c>
      <c r="K411" s="37">
        <v>0.47569444444444442</v>
      </c>
      <c r="L411" s="37">
        <v>0.48680555555555555</v>
      </c>
      <c r="M411" s="37">
        <v>0.49027777777777781</v>
      </c>
      <c r="N411" s="6">
        <v>43486</v>
      </c>
      <c r="O411" s="43">
        <v>0.58333333333333337</v>
      </c>
      <c r="P411" s="28">
        <f t="shared" si="14"/>
        <v>0.10763888888888895</v>
      </c>
      <c r="Q411" s="6">
        <v>43486</v>
      </c>
      <c r="R411" s="28">
        <v>0.59444444444444444</v>
      </c>
      <c r="S411" s="2">
        <v>-18.527000000000001</v>
      </c>
      <c r="T411" s="2">
        <v>11.337999999999999</v>
      </c>
      <c r="U411" s="2">
        <v>254</v>
      </c>
      <c r="W411" s="2" t="s">
        <v>964</v>
      </c>
      <c r="X411" s="2">
        <v>5</v>
      </c>
      <c r="Y411" s="2">
        <v>2</v>
      </c>
      <c r="Z411" s="2">
        <v>230</v>
      </c>
      <c r="AA411" s="2">
        <v>3</v>
      </c>
      <c r="AC411" s="40" t="s">
        <v>1079</v>
      </c>
      <c r="AD411" s="2" t="s">
        <v>966</v>
      </c>
      <c r="AE411" s="2" t="s">
        <v>1360</v>
      </c>
      <c r="AF411" s="2" t="s">
        <v>966</v>
      </c>
      <c r="AG411" s="2" t="s">
        <v>1615</v>
      </c>
    </row>
    <row r="412" spans="1:33" x14ac:dyDescent="0.25">
      <c r="A412" s="3">
        <v>418</v>
      </c>
      <c r="B412" s="40" t="s">
        <v>1624</v>
      </c>
      <c r="C412" s="2">
        <v>6</v>
      </c>
      <c r="D412" s="2" t="str">
        <f t="shared" si="16"/>
        <v>TSHA21_6</v>
      </c>
      <c r="E412" s="2">
        <v>6</v>
      </c>
      <c r="F412" s="40" t="s">
        <v>1625</v>
      </c>
      <c r="G412" s="6">
        <v>43486</v>
      </c>
      <c r="H412" s="43">
        <v>0.6</v>
      </c>
      <c r="I412" s="2">
        <v>-18.52</v>
      </c>
      <c r="J412" s="46">
        <v>11.35</v>
      </c>
      <c r="K412" s="37">
        <v>0.6</v>
      </c>
      <c r="L412" s="37">
        <v>0.60902777777777783</v>
      </c>
      <c r="M412" s="37">
        <v>0.61527777777777781</v>
      </c>
      <c r="N412" s="6">
        <v>43486</v>
      </c>
      <c r="O412" s="43">
        <v>0.79166666666666663</v>
      </c>
      <c r="P412" s="28">
        <f t="shared" si="14"/>
        <v>0.19166666666666665</v>
      </c>
      <c r="Q412" s="6">
        <v>43486</v>
      </c>
      <c r="R412" s="28">
        <v>0.80555555555555547</v>
      </c>
      <c r="S412" s="2">
        <v>18.37</v>
      </c>
      <c r="T412" s="2">
        <v>11.3</v>
      </c>
      <c r="U412" s="2">
        <v>263</v>
      </c>
      <c r="W412" s="2" t="s">
        <v>964</v>
      </c>
      <c r="X412" s="2">
        <v>0</v>
      </c>
      <c r="Y412" s="2">
        <v>3</v>
      </c>
      <c r="Z412" s="2">
        <v>230</v>
      </c>
      <c r="AA412" s="2">
        <v>3</v>
      </c>
      <c r="AC412" s="2" t="s">
        <v>1079</v>
      </c>
      <c r="AD412" s="2" t="s">
        <v>966</v>
      </c>
      <c r="AE412" s="2" t="s">
        <v>1614</v>
      </c>
      <c r="AF412" s="2" t="s">
        <v>966</v>
      </c>
    </row>
    <row r="413" spans="1:33" x14ac:dyDescent="0.25">
      <c r="A413" s="3">
        <v>419</v>
      </c>
      <c r="B413" s="40" t="s">
        <v>1624</v>
      </c>
      <c r="C413" s="2">
        <v>7</v>
      </c>
      <c r="D413" s="2" t="str">
        <f t="shared" si="16"/>
        <v>TSHA21_7</v>
      </c>
      <c r="E413" s="2">
        <v>7</v>
      </c>
      <c r="F413" s="40" t="s">
        <v>1625</v>
      </c>
      <c r="G413" s="6">
        <v>43486</v>
      </c>
      <c r="H413" s="43">
        <v>0.81458333333333333</v>
      </c>
      <c r="I413" s="2">
        <v>-18.350999999999999</v>
      </c>
      <c r="J413" s="2">
        <v>11.276999999999999</v>
      </c>
      <c r="K413" s="37">
        <v>0.81458333333333333</v>
      </c>
      <c r="L413" s="37">
        <v>0.82013888888888886</v>
      </c>
      <c r="M413" s="37">
        <v>0.82638888888888884</v>
      </c>
      <c r="N413" s="6">
        <v>43486</v>
      </c>
      <c r="O413" s="43">
        <v>4.1666666666666664E-2</v>
      </c>
      <c r="P413" s="28">
        <f t="shared" si="14"/>
        <v>-0.7729166666666667</v>
      </c>
      <c r="Q413" s="6">
        <v>43486</v>
      </c>
      <c r="R413" s="6"/>
      <c r="S413" s="2">
        <v>-18.169</v>
      </c>
      <c r="T413" s="2">
        <v>11.298999999999999</v>
      </c>
      <c r="U413" s="2">
        <v>296</v>
      </c>
      <c r="W413" s="2" t="s">
        <v>964</v>
      </c>
      <c r="X413" s="2">
        <v>3</v>
      </c>
      <c r="Y413" s="2">
        <v>3</v>
      </c>
      <c r="Z413" s="2">
        <v>230</v>
      </c>
      <c r="AA413" s="2">
        <v>3</v>
      </c>
      <c r="AC413" s="40" t="s">
        <v>1079</v>
      </c>
      <c r="AD413" s="40" t="s">
        <v>966</v>
      </c>
      <c r="AE413" s="2" t="s">
        <v>1614</v>
      </c>
      <c r="AF413" s="2" t="s">
        <v>966</v>
      </c>
      <c r="AG413" s="2" t="s">
        <v>1616</v>
      </c>
    </row>
    <row r="414" spans="1:33" x14ac:dyDescent="0.25">
      <c r="A414" s="3">
        <v>420</v>
      </c>
      <c r="B414" s="40" t="s">
        <v>1624</v>
      </c>
      <c r="C414" s="2">
        <v>8</v>
      </c>
      <c r="D414" s="2" t="str">
        <f t="shared" si="16"/>
        <v>TSHA21_8</v>
      </c>
      <c r="E414" s="2">
        <v>8</v>
      </c>
      <c r="F414" s="40" t="s">
        <v>1625</v>
      </c>
      <c r="G414" s="6">
        <v>43487</v>
      </c>
      <c r="H414" s="43">
        <v>4.1666666666666664E-2</v>
      </c>
      <c r="I414" s="2">
        <v>-18.143000000000001</v>
      </c>
      <c r="J414" s="2">
        <v>11.298</v>
      </c>
      <c r="K414" s="37">
        <v>4.1666666666666664E-2</v>
      </c>
      <c r="N414" s="6">
        <v>43487</v>
      </c>
      <c r="O414" s="43">
        <v>0.29166666666666669</v>
      </c>
      <c r="P414" s="28">
        <f t="shared" si="14"/>
        <v>0.25</v>
      </c>
      <c r="Q414" s="6">
        <v>43486</v>
      </c>
      <c r="R414" s="6"/>
      <c r="S414" s="2">
        <v>-18.577000000000002</v>
      </c>
      <c r="T414" s="2">
        <v>11.244999999999999</v>
      </c>
      <c r="U414" s="2">
        <v>301</v>
      </c>
      <c r="W414" s="40" t="s">
        <v>964</v>
      </c>
      <c r="Y414" s="2">
        <v>2</v>
      </c>
      <c r="Z414" s="2">
        <v>175</v>
      </c>
      <c r="AA414" s="2">
        <v>1</v>
      </c>
      <c r="AC414" s="40" t="s">
        <v>1079</v>
      </c>
      <c r="AD414" s="40" t="s">
        <v>967</v>
      </c>
      <c r="AF414" s="40" t="s">
        <v>967</v>
      </c>
      <c r="AG414" s="2" t="s">
        <v>1612</v>
      </c>
    </row>
    <row r="415" spans="1:33" x14ac:dyDescent="0.25">
      <c r="A415" s="3">
        <v>421</v>
      </c>
      <c r="B415" s="40" t="s">
        <v>1624</v>
      </c>
      <c r="C415" s="2">
        <v>9</v>
      </c>
      <c r="D415" s="2" t="str">
        <f t="shared" si="16"/>
        <v>TSHA21_9</v>
      </c>
      <c r="E415" s="2">
        <v>9</v>
      </c>
      <c r="F415" s="40" t="s">
        <v>1625</v>
      </c>
      <c r="G415" s="6">
        <v>43487</v>
      </c>
      <c r="H415" s="43">
        <v>0.33680555555555558</v>
      </c>
      <c r="I415" s="2">
        <v>-17.582999999999998</v>
      </c>
      <c r="J415" s="2">
        <v>11.273999999999999</v>
      </c>
      <c r="N415" s="6">
        <v>43487</v>
      </c>
      <c r="O415" s="43">
        <v>0.43611111111111112</v>
      </c>
      <c r="P415" s="28">
        <f t="shared" si="14"/>
        <v>9.9305555555555536E-2</v>
      </c>
      <c r="Q415" s="6">
        <v>43486</v>
      </c>
      <c r="R415" s="28">
        <v>0.44791666666666669</v>
      </c>
      <c r="S415" s="2">
        <v>-18.065999999999999</v>
      </c>
      <c r="T415" s="2">
        <v>11.303000000000001</v>
      </c>
      <c r="U415" s="2">
        <v>252</v>
      </c>
      <c r="W415" s="40" t="s">
        <v>964</v>
      </c>
      <c r="X415" s="2">
        <v>8</v>
      </c>
      <c r="Y415" s="2">
        <v>2</v>
      </c>
      <c r="Z415" s="2">
        <v>175</v>
      </c>
      <c r="AA415" s="2">
        <v>1</v>
      </c>
      <c r="AC415" s="40" t="s">
        <v>1079</v>
      </c>
      <c r="AD415" s="40" t="s">
        <v>966</v>
      </c>
      <c r="AF415" s="40" t="s">
        <v>966</v>
      </c>
      <c r="AG415" s="2" t="s">
        <v>1617</v>
      </c>
    </row>
    <row r="416" spans="1:33" x14ac:dyDescent="0.25">
      <c r="A416" s="3">
        <v>422</v>
      </c>
      <c r="B416" s="40" t="s">
        <v>1624</v>
      </c>
      <c r="C416" s="2">
        <v>10</v>
      </c>
      <c r="D416" s="2" t="str">
        <f t="shared" si="16"/>
        <v>TSHA21_10</v>
      </c>
      <c r="E416" s="2">
        <v>10</v>
      </c>
      <c r="F416" s="40" t="s">
        <v>1625</v>
      </c>
      <c r="G416" s="6">
        <v>43487</v>
      </c>
      <c r="H416" s="43">
        <v>0.45624999999999999</v>
      </c>
      <c r="I416" s="45">
        <v>-18.07</v>
      </c>
      <c r="J416" s="2">
        <v>11.303000000000001</v>
      </c>
      <c r="K416" s="37">
        <v>0.45624999999999999</v>
      </c>
      <c r="L416" s="37">
        <v>0.4604166666666667</v>
      </c>
      <c r="M416" s="37">
        <v>0.47500000000000003</v>
      </c>
      <c r="N416" s="6">
        <v>43487</v>
      </c>
      <c r="O416" s="43">
        <v>0.57638888888888895</v>
      </c>
      <c r="P416" s="28">
        <f t="shared" si="14"/>
        <v>0.12013888888888896</v>
      </c>
      <c r="Q416" s="6">
        <v>43487</v>
      </c>
      <c r="R416" s="28">
        <v>0.57638888888888895</v>
      </c>
      <c r="S416" s="2">
        <v>-17.585999999999999</v>
      </c>
      <c r="T416" s="2">
        <v>11.263</v>
      </c>
      <c r="U416" s="2">
        <v>274</v>
      </c>
      <c r="W416" s="40" t="s">
        <v>964</v>
      </c>
      <c r="X416" s="2">
        <v>6</v>
      </c>
      <c r="Y416" s="2">
        <v>2</v>
      </c>
      <c r="Z416" s="2">
        <v>175</v>
      </c>
      <c r="AA416" s="2">
        <v>1</v>
      </c>
      <c r="AC416" s="2" t="s">
        <v>1079</v>
      </c>
      <c r="AD416" s="2" t="s">
        <v>966</v>
      </c>
      <c r="AE416" s="2" t="s">
        <v>1614</v>
      </c>
      <c r="AF416" s="40" t="s">
        <v>967</v>
      </c>
    </row>
    <row r="417" spans="1:33" x14ac:dyDescent="0.25">
      <c r="A417" s="3">
        <v>423</v>
      </c>
      <c r="B417" s="40" t="s">
        <v>1624</v>
      </c>
      <c r="C417" s="2">
        <v>11</v>
      </c>
      <c r="D417" s="2" t="str">
        <f t="shared" si="16"/>
        <v>TSHA21_11</v>
      </c>
      <c r="E417" s="2">
        <v>11</v>
      </c>
      <c r="F417" s="40" t="s">
        <v>1625</v>
      </c>
      <c r="G417" s="6">
        <v>43487</v>
      </c>
      <c r="H417" s="43">
        <v>0.61458333333333337</v>
      </c>
      <c r="I417" s="45">
        <v>-17.579999999999998</v>
      </c>
      <c r="J417" s="2">
        <v>11.244</v>
      </c>
      <c r="K417" s="37">
        <v>0.60625000000000007</v>
      </c>
      <c r="L417" s="37">
        <v>0.61041666666666672</v>
      </c>
      <c r="M417" s="37">
        <v>0.61458333333333337</v>
      </c>
      <c r="N417" s="6">
        <v>43487</v>
      </c>
      <c r="O417" s="43">
        <v>0.68055555555555547</v>
      </c>
      <c r="P417" s="28">
        <f t="shared" si="14"/>
        <v>6.5972222222222099E-2</v>
      </c>
      <c r="Q417" s="6">
        <v>43487</v>
      </c>
      <c r="R417" s="28">
        <v>0.70486111111111116</v>
      </c>
      <c r="S417" s="2">
        <v>18.042999999999999</v>
      </c>
      <c r="T417" s="2">
        <v>11.276999999999999</v>
      </c>
      <c r="U417" s="2">
        <v>311</v>
      </c>
      <c r="W417" s="40" t="s">
        <v>964</v>
      </c>
      <c r="X417" s="2">
        <v>8</v>
      </c>
      <c r="Y417" s="40">
        <v>2</v>
      </c>
      <c r="Z417" s="40">
        <v>175</v>
      </c>
      <c r="AA417" s="40">
        <v>1</v>
      </c>
      <c r="AC417" s="2" t="s">
        <v>1079</v>
      </c>
      <c r="AD417" s="2" t="s">
        <v>966</v>
      </c>
      <c r="AE417" s="2" t="s">
        <v>1614</v>
      </c>
      <c r="AF417" s="40" t="s">
        <v>966</v>
      </c>
    </row>
    <row r="418" spans="1:33" x14ac:dyDescent="0.25">
      <c r="A418" s="3">
        <v>424</v>
      </c>
      <c r="B418" s="40" t="s">
        <v>1624</v>
      </c>
      <c r="C418" s="2">
        <v>12</v>
      </c>
      <c r="D418" s="2" t="str">
        <f t="shared" si="16"/>
        <v>TSHA21_12</v>
      </c>
      <c r="E418" s="2">
        <v>12</v>
      </c>
      <c r="F418" s="40" t="s">
        <v>1625</v>
      </c>
      <c r="G418" s="6">
        <v>43487</v>
      </c>
      <c r="H418" s="43">
        <v>0.71805555555555556</v>
      </c>
      <c r="I418" s="2">
        <v>-18</v>
      </c>
      <c r="J418" s="2">
        <v>11.271000000000001</v>
      </c>
      <c r="K418" s="37">
        <v>0.71805555555555556</v>
      </c>
      <c r="L418" s="37">
        <v>0.72430555555555554</v>
      </c>
      <c r="M418" s="37">
        <v>0.72638888888888886</v>
      </c>
      <c r="N418" s="6">
        <v>43487</v>
      </c>
      <c r="O418" s="43">
        <v>0.77430555555555547</v>
      </c>
      <c r="P418" s="28">
        <f t="shared" si="14"/>
        <v>5.6249999999999911E-2</v>
      </c>
      <c r="Q418" s="6">
        <v>43487</v>
      </c>
      <c r="R418" s="6"/>
      <c r="S418" s="2">
        <v>-17.559000000000001</v>
      </c>
      <c r="T418" s="2">
        <v>11.254</v>
      </c>
      <c r="U418" s="2">
        <v>269</v>
      </c>
      <c r="W418" s="40" t="s">
        <v>964</v>
      </c>
      <c r="Y418" s="40">
        <v>2</v>
      </c>
      <c r="Z418" s="40">
        <v>175</v>
      </c>
      <c r="AA418" s="40">
        <v>1</v>
      </c>
      <c r="AC418" s="40" t="s">
        <v>1079</v>
      </c>
      <c r="AF418" s="40" t="s">
        <v>966</v>
      </c>
      <c r="AG418" s="2" t="s">
        <v>1619</v>
      </c>
    </row>
    <row r="419" spans="1:33" x14ac:dyDescent="0.25">
      <c r="A419" s="3">
        <v>425</v>
      </c>
      <c r="B419" s="40" t="s">
        <v>1624</v>
      </c>
      <c r="C419" s="2">
        <v>13</v>
      </c>
      <c r="D419" s="2" t="str">
        <f t="shared" si="16"/>
        <v>TSHA21_13</v>
      </c>
      <c r="E419" s="2">
        <v>13</v>
      </c>
      <c r="F419" s="40" t="s">
        <v>1625</v>
      </c>
      <c r="G419" s="6">
        <v>43487</v>
      </c>
      <c r="H419" s="43">
        <v>0.85763888888888884</v>
      </c>
      <c r="I419" s="2">
        <v>-18.108000000000001</v>
      </c>
      <c r="J419" s="2">
        <v>11.284000000000001</v>
      </c>
      <c r="K419" s="43">
        <v>0.85763888888888884</v>
      </c>
      <c r="N419" s="6">
        <v>43488</v>
      </c>
      <c r="O419" s="43">
        <v>2.4305555555555556E-2</v>
      </c>
      <c r="P419" s="28">
        <f t="shared" si="14"/>
        <v>-0.83333333333333326</v>
      </c>
      <c r="Q419" s="6">
        <v>43488</v>
      </c>
      <c r="R419" s="6"/>
      <c r="S419" s="45">
        <v>-18.25</v>
      </c>
      <c r="T419" s="2">
        <v>11.284000000000001</v>
      </c>
      <c r="U419" s="2">
        <v>352</v>
      </c>
      <c r="W419" s="40" t="s">
        <v>964</v>
      </c>
      <c r="Y419" s="40">
        <v>2</v>
      </c>
      <c r="Z419" s="40">
        <v>175</v>
      </c>
      <c r="AA419" s="40">
        <v>1</v>
      </c>
      <c r="AC419" s="40" t="s">
        <v>1079</v>
      </c>
      <c r="AF419" s="40"/>
      <c r="AG419" s="2" t="s">
        <v>1620</v>
      </c>
    </row>
    <row r="420" spans="1:33" x14ac:dyDescent="0.25">
      <c r="A420" s="3">
        <v>426</v>
      </c>
      <c r="B420" s="40" t="s">
        <v>1624</v>
      </c>
      <c r="C420" s="2">
        <v>14</v>
      </c>
      <c r="D420" s="2" t="str">
        <f t="shared" si="16"/>
        <v>TSHA21_14</v>
      </c>
      <c r="E420" s="2">
        <v>14</v>
      </c>
      <c r="F420" s="40" t="s">
        <v>1625</v>
      </c>
      <c r="G420" s="6">
        <v>43488</v>
      </c>
      <c r="H420" s="43">
        <v>7.6388888888888895E-2</v>
      </c>
      <c r="I420" s="2">
        <v>-18.260000000000002</v>
      </c>
      <c r="J420" s="2">
        <v>11.282999999999999</v>
      </c>
      <c r="K420" s="43">
        <v>7.6388888888888895E-2</v>
      </c>
      <c r="N420" s="6">
        <v>43488</v>
      </c>
      <c r="O420" s="43">
        <v>0.17708333333333334</v>
      </c>
      <c r="P420" s="28">
        <f t="shared" si="14"/>
        <v>0.10069444444444445</v>
      </c>
      <c r="Q420" s="6">
        <v>43488</v>
      </c>
      <c r="R420" s="28">
        <v>0.17708333333333334</v>
      </c>
      <c r="S420" s="2">
        <v>-18.167000000000002</v>
      </c>
      <c r="T420" s="2">
        <v>11.289</v>
      </c>
      <c r="W420" s="40" t="s">
        <v>964</v>
      </c>
      <c r="Y420" s="40">
        <v>2</v>
      </c>
      <c r="Z420" s="40">
        <v>175</v>
      </c>
      <c r="AA420" s="40">
        <v>1</v>
      </c>
      <c r="AC420" s="40" t="s">
        <v>1079</v>
      </c>
      <c r="AG420" s="2" t="s">
        <v>1620</v>
      </c>
    </row>
    <row r="421" spans="1:33" x14ac:dyDescent="0.25">
      <c r="A421" s="3">
        <v>427</v>
      </c>
      <c r="B421" s="40" t="s">
        <v>1624</v>
      </c>
      <c r="C421" s="2">
        <v>15</v>
      </c>
      <c r="D421" s="2" t="str">
        <f t="shared" si="16"/>
        <v>TSHA21_15</v>
      </c>
      <c r="E421" s="40">
        <v>15</v>
      </c>
      <c r="F421" s="40" t="s">
        <v>1625</v>
      </c>
      <c r="G421" s="6">
        <v>43488</v>
      </c>
      <c r="H421" s="43">
        <v>0.22916666666666666</v>
      </c>
      <c r="I421" s="2">
        <v>-18.094000000000001</v>
      </c>
      <c r="J421" s="2">
        <v>11.295</v>
      </c>
      <c r="K421" s="43">
        <v>0.22916666666666666</v>
      </c>
      <c r="N421" s="6">
        <v>43488</v>
      </c>
      <c r="O421" s="43">
        <v>0.40972222222222227</v>
      </c>
      <c r="P421" s="28">
        <f t="shared" si="14"/>
        <v>0.18055555555555561</v>
      </c>
      <c r="Q421" s="6">
        <v>43488</v>
      </c>
      <c r="R421" s="28">
        <v>0.40972222222222227</v>
      </c>
      <c r="S421" s="2">
        <v>-17.555</v>
      </c>
      <c r="T421" s="2">
        <v>11.244</v>
      </c>
      <c r="W421" s="40" t="s">
        <v>964</v>
      </c>
      <c r="Y421" s="40">
        <v>2</v>
      </c>
      <c r="Z421" s="40">
        <v>175</v>
      </c>
      <c r="AA421" s="40">
        <v>1</v>
      </c>
      <c r="AC421" s="40" t="s">
        <v>1079</v>
      </c>
      <c r="AD421" s="2" t="s">
        <v>1316</v>
      </c>
      <c r="AG421" s="2" t="s">
        <v>1621</v>
      </c>
    </row>
    <row r="422" spans="1:33" x14ac:dyDescent="0.25">
      <c r="A422" s="3">
        <v>428</v>
      </c>
      <c r="B422" s="40" t="s">
        <v>1624</v>
      </c>
      <c r="C422" s="2">
        <v>16</v>
      </c>
      <c r="D422" s="2" t="str">
        <f t="shared" si="16"/>
        <v>TSHA21_16</v>
      </c>
      <c r="E422" s="40">
        <v>16</v>
      </c>
      <c r="F422" s="40" t="s">
        <v>1625</v>
      </c>
      <c r="G422" s="6">
        <v>43488</v>
      </c>
      <c r="H422" s="43">
        <v>0.55902777777777779</v>
      </c>
      <c r="I422" s="2">
        <v>-18.187000000000001</v>
      </c>
      <c r="J422" s="2">
        <v>11.294</v>
      </c>
      <c r="K422" s="43">
        <v>0.55902777777777779</v>
      </c>
      <c r="N422" s="6">
        <v>43488</v>
      </c>
      <c r="O422" s="43">
        <v>0.76041666666666663</v>
      </c>
      <c r="P422" s="28">
        <f t="shared" si="14"/>
        <v>0.20138888888888884</v>
      </c>
      <c r="Q422" s="6">
        <v>43488</v>
      </c>
      <c r="R422" s="28">
        <v>0.75138888888888899</v>
      </c>
      <c r="S422" s="2">
        <v>-18.353000000000002</v>
      </c>
      <c r="T422" s="2">
        <v>11.273999999999999</v>
      </c>
      <c r="W422" s="40" t="s">
        <v>964</v>
      </c>
      <c r="Y422" s="40">
        <v>2</v>
      </c>
      <c r="Z422" s="40">
        <v>175</v>
      </c>
      <c r="AA422" s="40">
        <v>1</v>
      </c>
      <c r="AC422" s="40" t="s">
        <v>1079</v>
      </c>
      <c r="AG422" s="2" t="s">
        <v>1623</v>
      </c>
    </row>
    <row r="423" spans="1:33" x14ac:dyDescent="0.25">
      <c r="A423" s="3">
        <v>429</v>
      </c>
      <c r="B423" s="40" t="s">
        <v>1624</v>
      </c>
      <c r="C423" s="2">
        <v>17</v>
      </c>
      <c r="D423" s="2" t="str">
        <f t="shared" si="16"/>
        <v>TSHA21_17</v>
      </c>
      <c r="E423" s="40">
        <v>17</v>
      </c>
      <c r="F423" s="40" t="s">
        <v>1625</v>
      </c>
      <c r="G423" s="6">
        <v>43488</v>
      </c>
      <c r="H423" s="43">
        <v>0.8256944444444444</v>
      </c>
      <c r="I423" s="2">
        <v>-18.312999999999999</v>
      </c>
      <c r="J423" s="2">
        <v>11.275</v>
      </c>
      <c r="K423" s="43">
        <v>0.8256944444444444</v>
      </c>
      <c r="L423" s="37">
        <v>0.83333333333333337</v>
      </c>
      <c r="M423" s="37">
        <v>0.83680555555555547</v>
      </c>
      <c r="N423" s="6">
        <v>43488</v>
      </c>
      <c r="O423" s="43">
        <v>0.92361111111111116</v>
      </c>
      <c r="P423" s="28">
        <f t="shared" si="14"/>
        <v>9.7916666666666763E-2</v>
      </c>
      <c r="Q423" s="6">
        <v>43488</v>
      </c>
      <c r="R423" s="28">
        <v>0.92361111111111116</v>
      </c>
      <c r="S423" s="2">
        <v>-18.234999999999999</v>
      </c>
      <c r="T423" s="2">
        <v>11.284000000000001</v>
      </c>
      <c r="W423" s="40" t="s">
        <v>964</v>
      </c>
      <c r="Y423" s="40">
        <v>2</v>
      </c>
      <c r="Z423" s="40">
        <v>175</v>
      </c>
      <c r="AA423" s="40">
        <v>1</v>
      </c>
      <c r="AC423" s="40" t="s">
        <v>1079</v>
      </c>
      <c r="AD423" s="2" t="s">
        <v>966</v>
      </c>
      <c r="AF423" s="2" t="s">
        <v>966</v>
      </c>
      <c r="AG423" s="2" t="s">
        <v>1622</v>
      </c>
    </row>
    <row r="424" spans="1:33" x14ac:dyDescent="0.25">
      <c r="A424" s="3">
        <v>430</v>
      </c>
      <c r="B424" s="40" t="s">
        <v>1624</v>
      </c>
      <c r="C424" s="2">
        <v>18</v>
      </c>
      <c r="D424" s="2" t="str">
        <f t="shared" si="16"/>
        <v>TSHA21_18</v>
      </c>
      <c r="E424" s="40">
        <v>18</v>
      </c>
      <c r="F424" s="40" t="s">
        <v>1625</v>
      </c>
      <c r="G424" s="6">
        <v>43488</v>
      </c>
      <c r="H424" s="43">
        <v>0.95486111111111116</v>
      </c>
      <c r="I424" s="2">
        <v>-18.247</v>
      </c>
      <c r="J424" s="2">
        <v>11.286</v>
      </c>
      <c r="K424" s="43">
        <v>0.95486111111111116</v>
      </c>
      <c r="N424" s="6">
        <v>43488</v>
      </c>
      <c r="P424" s="28">
        <f t="shared" ref="P424:P487" si="17">O424-H424</f>
        <v>-0.95486111111111116</v>
      </c>
      <c r="Q424" s="6">
        <v>43488</v>
      </c>
      <c r="R424" s="28">
        <v>3.4722222222222224E-2</v>
      </c>
      <c r="S424" s="2">
        <v>-18.315999999999999</v>
      </c>
      <c r="T424" s="2">
        <v>11.276</v>
      </c>
      <c r="W424" s="40" t="s">
        <v>964</v>
      </c>
      <c r="Y424" s="40">
        <v>2</v>
      </c>
      <c r="Z424" s="40">
        <v>175</v>
      </c>
      <c r="AA424" s="40">
        <v>1</v>
      </c>
      <c r="AC424" s="40" t="s">
        <v>1079</v>
      </c>
      <c r="AG424" s="2" t="s">
        <v>1613</v>
      </c>
    </row>
    <row r="425" spans="1:33" x14ac:dyDescent="0.25">
      <c r="A425" s="3">
        <v>431</v>
      </c>
      <c r="B425" s="40" t="s">
        <v>1624</v>
      </c>
      <c r="C425" s="2">
        <v>19</v>
      </c>
      <c r="D425" s="2" t="str">
        <f>CONCATENATE(B425,"_",C425)</f>
        <v>TSHA21_19</v>
      </c>
      <c r="E425" s="2">
        <v>19</v>
      </c>
      <c r="F425" s="40" t="s">
        <v>1625</v>
      </c>
      <c r="G425" s="6">
        <v>43489</v>
      </c>
      <c r="H425" s="43">
        <v>7.2916666666666671E-2</v>
      </c>
      <c r="I425" s="2">
        <v>-18.324000000000002</v>
      </c>
      <c r="J425" s="2">
        <v>11.276999999999999</v>
      </c>
      <c r="K425" s="43">
        <v>7.2916666666666671E-2</v>
      </c>
      <c r="N425" s="6">
        <v>43489</v>
      </c>
      <c r="O425" s="43">
        <v>0.15972222222222224</v>
      </c>
      <c r="P425" s="28">
        <f t="shared" si="17"/>
        <v>8.6805555555555566E-2</v>
      </c>
      <c r="Q425" s="6">
        <v>43489</v>
      </c>
      <c r="R425" s="6"/>
      <c r="S425" s="2">
        <v>-18.25</v>
      </c>
      <c r="T425" s="2">
        <v>11.288</v>
      </c>
      <c r="W425" s="40" t="s">
        <v>964</v>
      </c>
      <c r="Y425" s="2">
        <v>4</v>
      </c>
      <c r="Z425" s="40">
        <v>175</v>
      </c>
      <c r="AA425" s="2">
        <v>4</v>
      </c>
      <c r="AC425" s="40" t="s">
        <v>1079</v>
      </c>
      <c r="AG425" s="40" t="s">
        <v>1613</v>
      </c>
    </row>
    <row r="426" spans="1:33" x14ac:dyDescent="0.25">
      <c r="A426" s="3">
        <v>432</v>
      </c>
      <c r="B426" s="40" t="s">
        <v>1624</v>
      </c>
      <c r="C426" s="2">
        <f>C425+1</f>
        <v>20</v>
      </c>
      <c r="D426" s="2" t="str">
        <f>CONCATENATE(B426,"_",C426)</f>
        <v>TSHA21_20</v>
      </c>
      <c r="E426" s="2">
        <f>E425+1</f>
        <v>20</v>
      </c>
      <c r="F426" s="40" t="s">
        <v>1625</v>
      </c>
      <c r="G426" s="6">
        <v>43489</v>
      </c>
      <c r="H426" s="43">
        <v>0.19444444444444445</v>
      </c>
      <c r="I426" s="2">
        <v>-18.257999999999999</v>
      </c>
      <c r="J426" s="2">
        <v>11.289</v>
      </c>
      <c r="K426" s="43">
        <v>0.19444444444444445</v>
      </c>
      <c r="N426" s="6">
        <v>43489</v>
      </c>
      <c r="O426" s="43">
        <v>0.33333333333333331</v>
      </c>
      <c r="P426" s="28">
        <f t="shared" si="17"/>
        <v>0.13888888888888887</v>
      </c>
      <c r="Q426" s="6">
        <v>43489</v>
      </c>
      <c r="R426" s="6"/>
      <c r="S426" s="2">
        <v>-18.37</v>
      </c>
      <c r="T426" s="2">
        <v>11.273999999999999</v>
      </c>
      <c r="W426" s="40" t="s">
        <v>964</v>
      </c>
      <c r="Y426" s="40">
        <v>4</v>
      </c>
      <c r="Z426" s="40">
        <v>175</v>
      </c>
      <c r="AA426" s="40">
        <v>4</v>
      </c>
      <c r="AC426" s="40" t="s">
        <v>1079</v>
      </c>
      <c r="AG426" s="40" t="s">
        <v>1613</v>
      </c>
    </row>
    <row r="427" spans="1:33" x14ac:dyDescent="0.25">
      <c r="A427" s="3">
        <v>433</v>
      </c>
      <c r="B427" s="40" t="s">
        <v>1624</v>
      </c>
      <c r="C427" s="40">
        <f t="shared" ref="C427:C432" si="18">C426+1</f>
        <v>21</v>
      </c>
      <c r="D427" s="40" t="str">
        <f t="shared" si="16"/>
        <v>TSHA21_21</v>
      </c>
      <c r="E427" s="40">
        <f t="shared" ref="E427:E432" si="19">E426+1</f>
        <v>21</v>
      </c>
      <c r="F427" s="40" t="s">
        <v>1625</v>
      </c>
      <c r="G427" s="6">
        <v>43489</v>
      </c>
      <c r="H427" s="43">
        <v>0.4513888888888889</v>
      </c>
      <c r="I427" s="2">
        <v>-18.579999999999998</v>
      </c>
      <c r="J427" s="2">
        <v>11.31</v>
      </c>
      <c r="K427" s="43">
        <v>0.4513888888888889</v>
      </c>
      <c r="N427" s="6">
        <v>43489</v>
      </c>
      <c r="O427" s="43">
        <v>0.58333333333333337</v>
      </c>
      <c r="P427" s="28">
        <f t="shared" si="17"/>
        <v>0.13194444444444448</v>
      </c>
      <c r="Q427" s="6">
        <v>43489</v>
      </c>
      <c r="R427" s="6"/>
      <c r="S427" s="2">
        <v>-19.056999999999999</v>
      </c>
      <c r="T427" s="2">
        <v>11.388999999999999</v>
      </c>
      <c r="W427" s="40" t="s">
        <v>964</v>
      </c>
      <c r="Y427" s="40">
        <v>4</v>
      </c>
      <c r="Z427" s="40">
        <v>175</v>
      </c>
      <c r="AA427" s="40">
        <v>4</v>
      </c>
      <c r="AC427" s="40" t="s">
        <v>1079</v>
      </c>
      <c r="AG427" s="40" t="s">
        <v>1613</v>
      </c>
    </row>
    <row r="428" spans="1:33" x14ac:dyDescent="0.25">
      <c r="A428" s="3">
        <v>434</v>
      </c>
      <c r="B428" s="40" t="s">
        <v>1624</v>
      </c>
      <c r="C428" s="40">
        <f t="shared" si="18"/>
        <v>22</v>
      </c>
      <c r="D428" s="40" t="str">
        <f t="shared" si="16"/>
        <v>TSHA21_22</v>
      </c>
      <c r="E428" s="40">
        <f t="shared" si="19"/>
        <v>22</v>
      </c>
      <c r="F428" s="40" t="s">
        <v>1625</v>
      </c>
      <c r="G428" s="6">
        <v>43489</v>
      </c>
      <c r="H428" s="43">
        <v>0.61805555555555558</v>
      </c>
      <c r="I428" s="2">
        <v>-19.065999999999999</v>
      </c>
      <c r="J428" s="2">
        <v>11.387</v>
      </c>
      <c r="K428" s="43">
        <v>0.61805555555555558</v>
      </c>
      <c r="N428" s="6">
        <v>43489</v>
      </c>
      <c r="O428" s="43">
        <v>0.72916666666666663</v>
      </c>
      <c r="P428" s="28">
        <f t="shared" si="17"/>
        <v>0.11111111111111105</v>
      </c>
      <c r="Q428" s="6">
        <v>43489</v>
      </c>
      <c r="R428" s="6"/>
      <c r="S428" s="2">
        <v>-19.006</v>
      </c>
      <c r="T428" s="2">
        <v>11.307</v>
      </c>
      <c r="W428" s="40" t="s">
        <v>964</v>
      </c>
      <c r="Y428" s="40">
        <v>4</v>
      </c>
      <c r="Z428" s="40">
        <v>175</v>
      </c>
      <c r="AA428" s="40">
        <v>4</v>
      </c>
      <c r="AC428" s="40" t="s">
        <v>1079</v>
      </c>
      <c r="AG428" s="40" t="s">
        <v>1613</v>
      </c>
    </row>
    <row r="429" spans="1:33" x14ac:dyDescent="0.25">
      <c r="A429" s="3">
        <v>435</v>
      </c>
      <c r="B429" s="40" t="s">
        <v>1624</v>
      </c>
      <c r="C429" s="40">
        <f t="shared" si="18"/>
        <v>23</v>
      </c>
      <c r="D429" s="40" t="str">
        <f t="shared" si="16"/>
        <v>TSHA21_23</v>
      </c>
      <c r="E429" s="40">
        <f t="shared" si="19"/>
        <v>23</v>
      </c>
      <c r="F429" s="40" t="s">
        <v>1625</v>
      </c>
      <c r="G429" s="6">
        <v>43489</v>
      </c>
      <c r="H429" s="43">
        <v>0.85069444444444453</v>
      </c>
      <c r="I429" s="2">
        <v>-18.34</v>
      </c>
      <c r="J429" s="2">
        <v>11.271000000000001</v>
      </c>
      <c r="K429" s="43">
        <v>0.85069444444444453</v>
      </c>
      <c r="N429" s="6">
        <v>43489</v>
      </c>
      <c r="O429" s="43">
        <v>0.91666666666666663</v>
      </c>
      <c r="P429" s="28">
        <f t="shared" si="17"/>
        <v>6.5972222222222099E-2</v>
      </c>
      <c r="Q429" s="6">
        <v>43489</v>
      </c>
      <c r="R429" s="6"/>
      <c r="S429" s="2">
        <v>-18.280999999999999</v>
      </c>
      <c r="T429" s="2">
        <v>11.28</v>
      </c>
      <c r="W429" s="40" t="s">
        <v>964</v>
      </c>
      <c r="Y429" s="40">
        <v>4</v>
      </c>
      <c r="Z429" s="40">
        <v>175</v>
      </c>
      <c r="AA429" s="40">
        <v>4</v>
      </c>
      <c r="AC429" s="40" t="s">
        <v>1079</v>
      </c>
      <c r="AG429" s="40" t="s">
        <v>1613</v>
      </c>
    </row>
    <row r="430" spans="1:33" x14ac:dyDescent="0.25">
      <c r="A430" s="3">
        <v>436</v>
      </c>
      <c r="B430" s="40" t="s">
        <v>1624</v>
      </c>
      <c r="C430" s="40">
        <f t="shared" si="18"/>
        <v>24</v>
      </c>
      <c r="D430" s="40" t="str">
        <f t="shared" si="16"/>
        <v>TSHA21_24</v>
      </c>
      <c r="E430" s="40">
        <f t="shared" si="19"/>
        <v>24</v>
      </c>
      <c r="F430" s="40" t="s">
        <v>1625</v>
      </c>
      <c r="G430" s="6">
        <v>43489</v>
      </c>
      <c r="H430" s="43">
        <v>0.94791666666666663</v>
      </c>
      <c r="I430" s="2">
        <v>-18.280999999999999</v>
      </c>
      <c r="J430" s="2">
        <v>11.282999999999999</v>
      </c>
      <c r="K430" s="43">
        <v>0.94791666666666663</v>
      </c>
      <c r="N430" s="6">
        <v>43489</v>
      </c>
      <c r="O430" s="43">
        <v>9.375E-2</v>
      </c>
      <c r="P430" s="28">
        <f t="shared" si="17"/>
        <v>-0.85416666666666663</v>
      </c>
      <c r="Q430" s="6">
        <v>43489</v>
      </c>
      <c r="R430" s="6"/>
      <c r="S430" s="2">
        <v>-18.402000000000001</v>
      </c>
      <c r="T430" s="2">
        <v>11.265000000000001</v>
      </c>
      <c r="W430" s="40" t="s">
        <v>964</v>
      </c>
      <c r="Y430" s="40">
        <v>4</v>
      </c>
      <c r="Z430" s="40">
        <v>175</v>
      </c>
      <c r="AA430" s="40">
        <v>4</v>
      </c>
      <c r="AC430" s="40" t="s">
        <v>1079</v>
      </c>
      <c r="AG430" s="40" t="s">
        <v>1613</v>
      </c>
    </row>
    <row r="431" spans="1:33" x14ac:dyDescent="0.25">
      <c r="A431" s="3">
        <v>437</v>
      </c>
      <c r="B431" s="40" t="s">
        <v>1624</v>
      </c>
      <c r="C431" s="40">
        <f t="shared" si="18"/>
        <v>25</v>
      </c>
      <c r="D431" s="40" t="str">
        <f t="shared" si="16"/>
        <v>TSHA21_25</v>
      </c>
      <c r="E431" s="40">
        <f t="shared" si="19"/>
        <v>25</v>
      </c>
      <c r="F431" s="40" t="s">
        <v>1625</v>
      </c>
      <c r="G431" s="6">
        <v>43490</v>
      </c>
      <c r="H431" s="43">
        <v>0.125</v>
      </c>
      <c r="I431" s="2">
        <v>-18.390999999999998</v>
      </c>
      <c r="J431" s="2">
        <v>11.268000000000001</v>
      </c>
      <c r="K431" s="37">
        <v>0.125</v>
      </c>
      <c r="N431" s="6">
        <v>43490</v>
      </c>
      <c r="O431" s="43">
        <v>0.29166666666666669</v>
      </c>
      <c r="P431" s="28">
        <f t="shared" si="17"/>
        <v>0.16666666666666669</v>
      </c>
      <c r="Q431" s="6">
        <v>43490</v>
      </c>
      <c r="R431" s="6"/>
      <c r="S431" s="2">
        <v>-18.254999999999999</v>
      </c>
      <c r="T431" s="2">
        <v>11.289</v>
      </c>
      <c r="W431" s="40" t="s">
        <v>964</v>
      </c>
      <c r="Y431" s="40">
        <v>4</v>
      </c>
      <c r="Z431" s="40">
        <v>175</v>
      </c>
      <c r="AA431" s="40">
        <v>4</v>
      </c>
      <c r="AB431" s="40"/>
      <c r="AC431" s="40" t="s">
        <v>1079</v>
      </c>
      <c r="AG431" s="40" t="s">
        <v>1613</v>
      </c>
    </row>
    <row r="432" spans="1:33" x14ac:dyDescent="0.25">
      <c r="A432" s="3">
        <v>438</v>
      </c>
      <c r="B432" s="40" t="s">
        <v>1624</v>
      </c>
      <c r="C432" s="40">
        <f t="shared" si="18"/>
        <v>26</v>
      </c>
      <c r="D432" s="40" t="str">
        <f t="shared" si="16"/>
        <v>TSHA21_26</v>
      </c>
      <c r="E432" s="40">
        <f t="shared" si="19"/>
        <v>26</v>
      </c>
      <c r="F432" s="40" t="s">
        <v>1625</v>
      </c>
      <c r="G432" s="6">
        <v>43490</v>
      </c>
      <c r="H432" s="43">
        <v>0.39930555555555558</v>
      </c>
      <c r="I432" s="2">
        <v>-18.437999999999999</v>
      </c>
      <c r="J432" s="2">
        <v>11.311999999999999</v>
      </c>
      <c r="K432" s="37">
        <v>0.39930555555555558</v>
      </c>
      <c r="N432" s="6">
        <v>43490</v>
      </c>
      <c r="O432" s="43">
        <v>0.44791666666666669</v>
      </c>
      <c r="P432" s="28">
        <f t="shared" si="17"/>
        <v>4.8611111111111105E-2</v>
      </c>
      <c r="Q432" s="6">
        <v>43490</v>
      </c>
      <c r="R432" s="6"/>
      <c r="S432" s="2">
        <v>-18.478000000000002</v>
      </c>
      <c r="T432" s="2">
        <v>11.323</v>
      </c>
      <c r="W432" s="40" t="s">
        <v>964</v>
      </c>
      <c r="Y432" s="40">
        <v>4</v>
      </c>
      <c r="Z432" s="40">
        <v>175</v>
      </c>
      <c r="AA432" s="40">
        <v>4</v>
      </c>
      <c r="AB432" s="40"/>
      <c r="AC432" s="40" t="s">
        <v>1079</v>
      </c>
      <c r="AF432" s="2" t="s">
        <v>966</v>
      </c>
      <c r="AG432" s="40" t="s">
        <v>1613</v>
      </c>
    </row>
    <row r="433" spans="1:33" x14ac:dyDescent="0.25">
      <c r="A433" s="3">
        <v>439</v>
      </c>
      <c r="B433" s="40" t="s">
        <v>1653</v>
      </c>
      <c r="C433" s="40">
        <v>1</v>
      </c>
      <c r="D433" s="40" t="str">
        <f t="shared" si="16"/>
        <v>TSHA22_1</v>
      </c>
      <c r="E433" s="2">
        <v>1</v>
      </c>
      <c r="F433" s="40" t="s">
        <v>1659</v>
      </c>
      <c r="G433" s="6">
        <v>43635</v>
      </c>
      <c r="H433" s="43">
        <v>0.91666666666666663</v>
      </c>
      <c r="I433" s="2">
        <v>21.41</v>
      </c>
      <c r="J433" s="2">
        <v>13.13</v>
      </c>
      <c r="N433" s="6">
        <v>43636</v>
      </c>
      <c r="O433" s="43">
        <v>0.16666666666666666</v>
      </c>
      <c r="P433" s="28">
        <f t="shared" si="17"/>
        <v>-0.75</v>
      </c>
      <c r="Q433" s="6">
        <v>43636</v>
      </c>
      <c r="R433" s="6"/>
      <c r="U433" s="2">
        <v>340</v>
      </c>
      <c r="AC433" s="2" t="s">
        <v>1085</v>
      </c>
      <c r="AG433" s="2" t="s">
        <v>1656</v>
      </c>
    </row>
    <row r="434" spans="1:33" x14ac:dyDescent="0.25">
      <c r="A434" s="3">
        <v>440</v>
      </c>
      <c r="B434" s="40" t="s">
        <v>1653</v>
      </c>
      <c r="C434" s="40">
        <v>2</v>
      </c>
      <c r="D434" s="40" t="str">
        <f t="shared" si="16"/>
        <v>TSHA22_2</v>
      </c>
      <c r="E434" s="2">
        <v>2</v>
      </c>
      <c r="F434" s="40" t="s">
        <v>1659</v>
      </c>
      <c r="G434" s="6">
        <v>43636</v>
      </c>
      <c r="H434" s="43">
        <v>0.31597222222222221</v>
      </c>
      <c r="I434" s="2">
        <v>23.5</v>
      </c>
      <c r="J434" s="2">
        <v>13.17</v>
      </c>
      <c r="K434" s="37">
        <v>0.31597222222222221</v>
      </c>
      <c r="L434" s="37">
        <v>0.3263888888888889</v>
      </c>
      <c r="M434" s="37">
        <v>0.33333333333333331</v>
      </c>
      <c r="N434" s="6">
        <v>43636</v>
      </c>
      <c r="O434" s="43">
        <v>0.38055555555555554</v>
      </c>
      <c r="P434" s="28">
        <f t="shared" si="17"/>
        <v>6.4583333333333326E-2</v>
      </c>
      <c r="Q434" s="6">
        <v>43636</v>
      </c>
      <c r="R434" s="52">
        <v>0.40347222222222223</v>
      </c>
      <c r="S434" s="2">
        <v>-23.44</v>
      </c>
      <c r="T434" s="2">
        <v>13.16</v>
      </c>
      <c r="U434" s="2">
        <v>315</v>
      </c>
      <c r="W434" s="2" t="s">
        <v>964</v>
      </c>
      <c r="X434" s="2">
        <v>0</v>
      </c>
      <c r="Y434" s="2">
        <v>2</v>
      </c>
      <c r="Z434" s="2">
        <v>90</v>
      </c>
      <c r="AA434" s="2">
        <v>1</v>
      </c>
      <c r="AB434" s="2">
        <v>180</v>
      </c>
      <c r="AC434" s="2" t="s">
        <v>1085</v>
      </c>
      <c r="AD434" s="2" t="s">
        <v>966</v>
      </c>
      <c r="AE434" s="2" t="s">
        <v>968</v>
      </c>
      <c r="AF434" s="2" t="s">
        <v>966</v>
      </c>
    </row>
    <row r="435" spans="1:33" x14ac:dyDescent="0.25">
      <c r="A435" s="3">
        <v>441</v>
      </c>
      <c r="B435" s="40" t="s">
        <v>1653</v>
      </c>
      <c r="C435" s="40">
        <v>3</v>
      </c>
      <c r="D435" s="40" t="str">
        <f t="shared" si="16"/>
        <v>TSHA22_3</v>
      </c>
      <c r="E435" s="2">
        <v>3</v>
      </c>
      <c r="F435" s="40" t="s">
        <v>1659</v>
      </c>
      <c r="G435" s="6">
        <v>43636</v>
      </c>
      <c r="H435" s="43">
        <v>0.52638888888888891</v>
      </c>
      <c r="I435" s="2">
        <v>23.39</v>
      </c>
      <c r="J435" s="2">
        <v>13.13</v>
      </c>
      <c r="K435" s="37">
        <v>0.52638888888888891</v>
      </c>
      <c r="L435" s="37">
        <v>0.53333333333333333</v>
      </c>
      <c r="M435" s="37">
        <v>0.54166666666666663</v>
      </c>
      <c r="N435" s="6">
        <v>43636</v>
      </c>
      <c r="O435" s="43">
        <v>0.625</v>
      </c>
      <c r="P435" s="28">
        <f t="shared" si="17"/>
        <v>9.8611111111111094E-2</v>
      </c>
      <c r="Q435" s="6">
        <v>43636</v>
      </c>
      <c r="R435" s="52">
        <v>0.65</v>
      </c>
      <c r="S435" s="2">
        <v>-23.46</v>
      </c>
      <c r="T435" s="2">
        <v>13.14</v>
      </c>
      <c r="U435" s="2">
        <v>346</v>
      </c>
      <c r="W435" s="2" t="s">
        <v>964</v>
      </c>
      <c r="X435" s="2">
        <v>0</v>
      </c>
      <c r="Y435" s="2">
        <v>2</v>
      </c>
      <c r="Z435" s="2">
        <v>90</v>
      </c>
      <c r="AA435" s="2">
        <v>1</v>
      </c>
      <c r="AB435" s="2">
        <v>180</v>
      </c>
      <c r="AC435" s="2" t="s">
        <v>1085</v>
      </c>
      <c r="AD435" s="2" t="s">
        <v>966</v>
      </c>
      <c r="AE435" s="2" t="s">
        <v>968</v>
      </c>
      <c r="AF435" s="2" t="s">
        <v>966</v>
      </c>
    </row>
    <row r="436" spans="1:33" x14ac:dyDescent="0.25">
      <c r="A436" s="3">
        <v>442</v>
      </c>
      <c r="B436" s="40" t="s">
        <v>1653</v>
      </c>
      <c r="C436" s="40">
        <v>4</v>
      </c>
      <c r="D436" s="40" t="str">
        <f t="shared" si="16"/>
        <v>TSHA22_4</v>
      </c>
      <c r="E436" s="2">
        <v>4</v>
      </c>
      <c r="F436" s="40" t="s">
        <v>1659</v>
      </c>
      <c r="G436" s="6">
        <v>43636</v>
      </c>
      <c r="H436" s="43">
        <v>0.66180555555555554</v>
      </c>
      <c r="I436" s="2">
        <v>23.47</v>
      </c>
      <c r="J436" s="2">
        <v>13.13</v>
      </c>
      <c r="K436" s="37">
        <v>0.66180555555555554</v>
      </c>
      <c r="L436" s="37">
        <v>0.66666666666666663</v>
      </c>
      <c r="M436" s="37">
        <v>0.6791666666666667</v>
      </c>
      <c r="N436" s="6">
        <v>43636</v>
      </c>
      <c r="O436" s="43">
        <v>0.84027777777777779</v>
      </c>
      <c r="P436" s="28">
        <f t="shared" si="17"/>
        <v>0.17847222222222225</v>
      </c>
      <c r="Q436" s="6">
        <v>43636</v>
      </c>
      <c r="R436" s="52"/>
      <c r="S436" s="2">
        <v>-23.34</v>
      </c>
      <c r="T436" s="2">
        <v>13.13</v>
      </c>
      <c r="U436" s="2">
        <v>353</v>
      </c>
      <c r="W436" s="2" t="s">
        <v>964</v>
      </c>
      <c r="X436" s="2">
        <v>0</v>
      </c>
      <c r="Y436" s="2">
        <v>2</v>
      </c>
      <c r="Z436" s="2">
        <v>90</v>
      </c>
      <c r="AA436" s="2">
        <v>1</v>
      </c>
      <c r="AB436" s="2">
        <v>180</v>
      </c>
      <c r="AC436" s="2" t="s">
        <v>1085</v>
      </c>
      <c r="AD436" s="2" t="s">
        <v>966</v>
      </c>
      <c r="AE436" s="2" t="s">
        <v>968</v>
      </c>
      <c r="AF436" s="2" t="s">
        <v>966</v>
      </c>
      <c r="AG436" s="2" t="s">
        <v>1657</v>
      </c>
    </row>
    <row r="437" spans="1:33" x14ac:dyDescent="0.25">
      <c r="A437" s="3">
        <v>443</v>
      </c>
      <c r="B437" s="40" t="s">
        <v>1653</v>
      </c>
      <c r="C437" s="40">
        <v>5</v>
      </c>
      <c r="D437" s="40" t="str">
        <f t="shared" si="16"/>
        <v>TSHA22_5</v>
      </c>
      <c r="E437" s="2">
        <v>5</v>
      </c>
      <c r="F437" s="40" t="s">
        <v>1659</v>
      </c>
      <c r="G437" s="6">
        <v>43636</v>
      </c>
      <c r="H437" s="43">
        <v>0.91666666666666663</v>
      </c>
      <c r="I437" s="2">
        <v>-23.236000000000001</v>
      </c>
      <c r="J437" s="2">
        <v>13.055999999999999</v>
      </c>
      <c r="K437" s="37">
        <v>0.41666666666666669</v>
      </c>
      <c r="N437" s="6">
        <v>43637</v>
      </c>
      <c r="P437" s="28">
        <f t="shared" si="17"/>
        <v>-0.91666666666666663</v>
      </c>
      <c r="Q437" s="6">
        <v>43637</v>
      </c>
      <c r="R437" s="52"/>
      <c r="S437" s="2">
        <v>-23.481999999999999</v>
      </c>
      <c r="T437" s="2">
        <v>13.452</v>
      </c>
      <c r="U437" s="2">
        <v>448</v>
      </c>
      <c r="AG437" s="2" t="s">
        <v>1656</v>
      </c>
    </row>
    <row r="438" spans="1:33" x14ac:dyDescent="0.25">
      <c r="A438" s="3">
        <v>444</v>
      </c>
      <c r="B438" s="40" t="s">
        <v>1653</v>
      </c>
      <c r="C438" s="40">
        <v>6</v>
      </c>
      <c r="D438" s="40" t="str">
        <f t="shared" si="16"/>
        <v>TSHA22_6</v>
      </c>
      <c r="E438" s="2">
        <v>6</v>
      </c>
      <c r="F438" s="40" t="s">
        <v>1659</v>
      </c>
      <c r="G438" s="6">
        <v>43637</v>
      </c>
      <c r="H438" s="43">
        <v>0.32291666666666669</v>
      </c>
      <c r="I438" s="2">
        <v>-23.422000000000001</v>
      </c>
      <c r="J438" s="2">
        <v>13.14</v>
      </c>
      <c r="K438" s="37">
        <v>0.32291666666666669</v>
      </c>
      <c r="L438" s="37">
        <v>0.33333333333333331</v>
      </c>
      <c r="M438" s="37">
        <v>0.34375</v>
      </c>
      <c r="N438" s="6">
        <v>43637</v>
      </c>
      <c r="O438" s="43">
        <v>0.41875000000000001</v>
      </c>
      <c r="P438" s="28">
        <f t="shared" si="17"/>
        <v>9.5833333333333326E-2</v>
      </c>
      <c r="Q438" s="6">
        <v>43637</v>
      </c>
      <c r="R438" s="52">
        <v>0.44027777777777777</v>
      </c>
      <c r="S438" s="2">
        <v>-23.37</v>
      </c>
      <c r="T438" s="2">
        <v>13.143000000000001</v>
      </c>
      <c r="U438" s="2">
        <v>340</v>
      </c>
      <c r="W438" s="2" t="s">
        <v>964</v>
      </c>
      <c r="X438" s="2">
        <v>0</v>
      </c>
      <c r="Y438" s="2">
        <v>4</v>
      </c>
      <c r="Z438" s="2">
        <v>230</v>
      </c>
      <c r="AA438" s="2">
        <v>2</v>
      </c>
      <c r="AB438" s="2">
        <v>180</v>
      </c>
      <c r="AC438" s="2" t="s">
        <v>1085</v>
      </c>
      <c r="AD438" s="2" t="s">
        <v>966</v>
      </c>
      <c r="AE438" s="2" t="s">
        <v>968</v>
      </c>
      <c r="AF438" s="2" t="s">
        <v>966</v>
      </c>
    </row>
    <row r="439" spans="1:33" x14ac:dyDescent="0.25">
      <c r="A439" s="3">
        <v>445</v>
      </c>
      <c r="B439" s="40" t="s">
        <v>1653</v>
      </c>
      <c r="C439" s="40">
        <v>7</v>
      </c>
      <c r="D439" s="40" t="str">
        <f t="shared" si="16"/>
        <v>TSHA22_7</v>
      </c>
      <c r="E439" s="2">
        <v>7</v>
      </c>
      <c r="F439" s="40" t="s">
        <v>1659</v>
      </c>
      <c r="G439" s="6">
        <v>43637</v>
      </c>
      <c r="H439" s="43">
        <v>0.45</v>
      </c>
      <c r="I439" s="2">
        <v>-23.38</v>
      </c>
      <c r="J439" s="2">
        <v>13.15</v>
      </c>
      <c r="K439" s="37">
        <v>0.45</v>
      </c>
      <c r="L439" s="37">
        <v>0.4548611111111111</v>
      </c>
      <c r="M439" s="37">
        <v>0.46249999999999997</v>
      </c>
      <c r="N439" s="6">
        <v>43637</v>
      </c>
      <c r="O439" s="43">
        <v>0.5229166666666667</v>
      </c>
      <c r="P439" s="28">
        <f t="shared" si="17"/>
        <v>7.2916666666666685E-2</v>
      </c>
      <c r="Q439" s="6">
        <v>43637</v>
      </c>
      <c r="R439" s="52">
        <v>0.54166666666666663</v>
      </c>
      <c r="S439" s="2">
        <v>-23.44</v>
      </c>
      <c r="T439" s="2">
        <v>13.15</v>
      </c>
      <c r="U439" s="2">
        <v>328</v>
      </c>
      <c r="W439" s="2" t="s">
        <v>964</v>
      </c>
      <c r="X439" s="2">
        <v>0</v>
      </c>
      <c r="Y439" s="2">
        <v>4</v>
      </c>
      <c r="Z439" s="2">
        <v>200</v>
      </c>
      <c r="AA439" s="2">
        <v>2</v>
      </c>
      <c r="AB439" s="2">
        <v>270</v>
      </c>
      <c r="AC439" s="2" t="s">
        <v>1085</v>
      </c>
      <c r="AD439" s="2" t="s">
        <v>966</v>
      </c>
      <c r="AE439" s="2" t="s">
        <v>968</v>
      </c>
      <c r="AF439" s="2" t="s">
        <v>966</v>
      </c>
    </row>
    <row r="440" spans="1:33" x14ac:dyDescent="0.25">
      <c r="A440" s="3">
        <v>446</v>
      </c>
      <c r="B440" s="40" t="s">
        <v>1653</v>
      </c>
      <c r="C440" s="40">
        <v>8</v>
      </c>
      <c r="D440" s="40" t="str">
        <f t="shared" si="16"/>
        <v>TSHA22_8</v>
      </c>
      <c r="E440" s="2">
        <v>8</v>
      </c>
      <c r="F440" s="40" t="s">
        <v>1659</v>
      </c>
      <c r="G440" s="6">
        <v>43637</v>
      </c>
      <c r="H440" s="43">
        <v>0.625</v>
      </c>
      <c r="I440" s="2">
        <v>-23.46</v>
      </c>
      <c r="J440" s="2">
        <v>13.14</v>
      </c>
      <c r="K440" s="37">
        <v>0.625</v>
      </c>
      <c r="L440" s="37">
        <v>0.6333333333333333</v>
      </c>
      <c r="M440" s="37">
        <v>0.64097222222222217</v>
      </c>
      <c r="N440" s="6">
        <v>43637</v>
      </c>
      <c r="O440" s="43">
        <v>0.8125</v>
      </c>
      <c r="P440" s="28">
        <f t="shared" si="17"/>
        <v>0.1875</v>
      </c>
      <c r="Q440" s="6">
        <v>43637</v>
      </c>
      <c r="R440" s="52"/>
      <c r="S440" s="2">
        <v>-23.315999999999999</v>
      </c>
      <c r="T440" s="2">
        <v>13.12</v>
      </c>
      <c r="U440" s="2">
        <v>340</v>
      </c>
      <c r="W440" s="2" t="s">
        <v>964</v>
      </c>
      <c r="X440" s="2">
        <v>0</v>
      </c>
      <c r="Y440" s="2">
        <v>4</v>
      </c>
      <c r="Z440" s="2">
        <v>230</v>
      </c>
      <c r="AA440" s="2">
        <v>2</v>
      </c>
      <c r="AB440" s="2">
        <v>230</v>
      </c>
      <c r="AC440" s="2" t="s">
        <v>1085</v>
      </c>
      <c r="AD440" s="2" t="s">
        <v>966</v>
      </c>
      <c r="AE440" s="2" t="s">
        <v>968</v>
      </c>
      <c r="AF440" s="2" t="s">
        <v>966</v>
      </c>
      <c r="AG440" s="2" t="s">
        <v>1657</v>
      </c>
    </row>
    <row r="441" spans="1:33" x14ac:dyDescent="0.25">
      <c r="A441" s="3">
        <v>447</v>
      </c>
      <c r="B441" s="40" t="s">
        <v>1653</v>
      </c>
      <c r="C441" s="40">
        <v>9</v>
      </c>
      <c r="D441" s="40" t="str">
        <f t="shared" si="16"/>
        <v>TSHA22_9</v>
      </c>
      <c r="E441" s="2">
        <v>9</v>
      </c>
      <c r="F441" s="40" t="s">
        <v>1659</v>
      </c>
      <c r="G441" s="6">
        <v>43637</v>
      </c>
      <c r="H441" s="43">
        <v>0.875</v>
      </c>
      <c r="I441" s="2">
        <v>-23.28</v>
      </c>
      <c r="J441" s="2">
        <v>13.195</v>
      </c>
      <c r="N441" s="6">
        <v>43638</v>
      </c>
      <c r="O441" s="43">
        <v>8.3333333333333329E-2</v>
      </c>
      <c r="P441" s="28">
        <f t="shared" si="17"/>
        <v>-0.79166666666666663</v>
      </c>
      <c r="Q441" s="6">
        <v>43638</v>
      </c>
      <c r="R441" s="52"/>
      <c r="S441" s="2">
        <v>-23.111999999999998</v>
      </c>
      <c r="T441" s="2">
        <v>13.243</v>
      </c>
      <c r="U441" s="2">
        <v>315</v>
      </c>
      <c r="W441" s="2" t="s">
        <v>964</v>
      </c>
      <c r="Y441" s="2">
        <v>6</v>
      </c>
      <c r="Z441" s="2">
        <v>170</v>
      </c>
      <c r="AA441" s="2">
        <v>6</v>
      </c>
      <c r="AB441" s="2">
        <v>180</v>
      </c>
      <c r="AC441" s="2" t="s">
        <v>1085</v>
      </c>
      <c r="AG441" s="2" t="s">
        <v>1656</v>
      </c>
    </row>
    <row r="442" spans="1:33" x14ac:dyDescent="0.25">
      <c r="A442" s="3">
        <v>448</v>
      </c>
      <c r="B442" s="40" t="s">
        <v>1653</v>
      </c>
      <c r="C442" s="40">
        <v>10</v>
      </c>
      <c r="D442" s="40" t="str">
        <f t="shared" si="16"/>
        <v>TSHA22_10</v>
      </c>
      <c r="E442" s="2">
        <v>10</v>
      </c>
      <c r="F442" s="40" t="s">
        <v>1659</v>
      </c>
      <c r="G442" s="6">
        <v>43638</v>
      </c>
      <c r="H442" s="43">
        <v>0.32291666666666669</v>
      </c>
      <c r="I442" s="2">
        <v>-23.295999999999999</v>
      </c>
      <c r="J442" s="2">
        <v>13.195</v>
      </c>
      <c r="N442" s="6">
        <v>43638</v>
      </c>
      <c r="O442" s="43">
        <v>0.4861111111111111</v>
      </c>
      <c r="P442" s="28">
        <f t="shared" si="17"/>
        <v>0.16319444444444442</v>
      </c>
      <c r="Q442" s="6">
        <v>43638</v>
      </c>
      <c r="R442" s="52"/>
      <c r="S442" s="2">
        <v>-23.161999999999999</v>
      </c>
      <c r="T442" s="2">
        <v>13.225</v>
      </c>
      <c r="U442" s="2">
        <v>307</v>
      </c>
      <c r="AC442" s="2" t="s">
        <v>1085</v>
      </c>
      <c r="AG442" s="2" t="s">
        <v>1658</v>
      </c>
    </row>
    <row r="443" spans="1:33" x14ac:dyDescent="0.25">
      <c r="A443" s="3">
        <v>449</v>
      </c>
      <c r="B443" s="40" t="s">
        <v>1653</v>
      </c>
      <c r="C443" s="40">
        <v>11</v>
      </c>
      <c r="D443" s="40" t="str">
        <f t="shared" si="16"/>
        <v>TSHA22_11</v>
      </c>
      <c r="E443" s="2">
        <v>11</v>
      </c>
      <c r="F443" s="40" t="s">
        <v>1659</v>
      </c>
      <c r="G443" s="6">
        <v>43638</v>
      </c>
      <c r="H443" s="43">
        <v>0.60763888888888895</v>
      </c>
      <c r="I443" s="2">
        <v>-22.58</v>
      </c>
      <c r="J443" s="2">
        <v>13.093</v>
      </c>
      <c r="N443" s="6">
        <v>43638</v>
      </c>
      <c r="O443" s="43">
        <v>0.77083333333333337</v>
      </c>
      <c r="P443" s="28">
        <f t="shared" si="17"/>
        <v>0.16319444444444442</v>
      </c>
      <c r="Q443" s="6">
        <v>43638</v>
      </c>
      <c r="R443" s="52"/>
      <c r="S443" s="2">
        <v>-22.466000000000001</v>
      </c>
      <c r="T443" s="2">
        <v>13.019</v>
      </c>
      <c r="U443" s="2">
        <v>307</v>
      </c>
      <c r="AC443" s="2" t="s">
        <v>1085</v>
      </c>
      <c r="AG443" s="2" t="s">
        <v>1658</v>
      </c>
    </row>
    <row r="444" spans="1:33" x14ac:dyDescent="0.25">
      <c r="A444" s="3">
        <v>450</v>
      </c>
      <c r="B444" s="40" t="s">
        <v>1653</v>
      </c>
      <c r="C444" s="40">
        <v>12</v>
      </c>
      <c r="D444" s="40" t="str">
        <f t="shared" si="16"/>
        <v>TSHA22_12</v>
      </c>
      <c r="E444" s="2">
        <v>12</v>
      </c>
      <c r="F444" s="40" t="s">
        <v>1659</v>
      </c>
      <c r="G444" s="6">
        <v>43638</v>
      </c>
      <c r="H444" s="43">
        <v>0.94791666666666663</v>
      </c>
      <c r="I444" s="2">
        <v>-23.02</v>
      </c>
      <c r="J444" s="2">
        <v>12.569000000000001</v>
      </c>
      <c r="N444" s="6">
        <v>43639</v>
      </c>
      <c r="O444" s="43">
        <v>0.20833333333333334</v>
      </c>
      <c r="P444" s="28">
        <f t="shared" si="17"/>
        <v>-0.73958333333333326</v>
      </c>
      <c r="Q444" s="6">
        <v>43639</v>
      </c>
      <c r="R444" s="52"/>
      <c r="S444" s="2">
        <v>-22.411000000000001</v>
      </c>
      <c r="T444" s="2">
        <v>12.478</v>
      </c>
      <c r="U444" s="2">
        <v>626</v>
      </c>
      <c r="AC444" s="2" t="s">
        <v>1085</v>
      </c>
      <c r="AG444" s="2" t="s">
        <v>1658</v>
      </c>
    </row>
    <row r="445" spans="1:33" x14ac:dyDescent="0.25">
      <c r="A445" s="3">
        <v>451</v>
      </c>
      <c r="B445" s="40" t="s">
        <v>1653</v>
      </c>
      <c r="C445" s="40">
        <v>13</v>
      </c>
      <c r="D445" s="40" t="str">
        <f t="shared" si="16"/>
        <v>TSHA22_13</v>
      </c>
      <c r="E445" s="2">
        <v>13</v>
      </c>
      <c r="F445" s="40" t="s">
        <v>1659</v>
      </c>
      <c r="G445" s="6">
        <v>43639</v>
      </c>
      <c r="H445" s="43">
        <v>0.33333333333333331</v>
      </c>
      <c r="I445" s="2">
        <v>-22.326000000000001</v>
      </c>
      <c r="J445" s="2">
        <v>12.561999999999999</v>
      </c>
      <c r="N445" s="6">
        <v>43639</v>
      </c>
      <c r="O445" s="43">
        <v>0.51041666666666663</v>
      </c>
      <c r="P445" s="28">
        <f t="shared" si="17"/>
        <v>0.17708333333333331</v>
      </c>
      <c r="Q445" s="6">
        <v>43639</v>
      </c>
      <c r="R445" s="52"/>
      <c r="S445" s="2">
        <v>-22.466000000000001</v>
      </c>
      <c r="T445" s="2">
        <v>13.003</v>
      </c>
      <c r="U445" s="2">
        <v>298</v>
      </c>
      <c r="AC445" s="2" t="s">
        <v>1085</v>
      </c>
      <c r="AG445" s="2" t="s">
        <v>1658</v>
      </c>
    </row>
    <row r="446" spans="1:33" x14ac:dyDescent="0.25">
      <c r="A446" s="3">
        <v>452</v>
      </c>
      <c r="B446" s="40" t="s">
        <v>1653</v>
      </c>
      <c r="C446" s="40">
        <v>14</v>
      </c>
      <c r="D446" s="40" t="str">
        <f t="shared" si="16"/>
        <v>TSHA22_14</v>
      </c>
      <c r="E446" s="2">
        <v>14</v>
      </c>
      <c r="F446" s="40" t="s">
        <v>1659</v>
      </c>
      <c r="G446" s="6">
        <v>43639</v>
      </c>
      <c r="H446" s="43">
        <v>0.97569444444444453</v>
      </c>
      <c r="I446" s="2">
        <v>-22.472999999999999</v>
      </c>
      <c r="J446" s="2">
        <v>13.004</v>
      </c>
      <c r="N446" s="6">
        <v>43639</v>
      </c>
      <c r="O446" s="43">
        <v>0.69444444444444453</v>
      </c>
      <c r="P446" s="28">
        <f t="shared" si="17"/>
        <v>-0.28125</v>
      </c>
      <c r="Q446" s="6">
        <v>43639</v>
      </c>
      <c r="R446" s="52"/>
      <c r="S446" s="2">
        <v>-22.574999999999999</v>
      </c>
      <c r="T446" s="2">
        <v>13.053000000000001</v>
      </c>
      <c r="U446" s="2">
        <v>306</v>
      </c>
      <c r="AC446" s="2" t="s">
        <v>1085</v>
      </c>
      <c r="AG446" s="2" t="s">
        <v>1658</v>
      </c>
    </row>
    <row r="447" spans="1:33" x14ac:dyDescent="0.25">
      <c r="A447" s="3">
        <v>453</v>
      </c>
      <c r="B447" s="40" t="s">
        <v>1653</v>
      </c>
      <c r="C447" s="40">
        <v>15</v>
      </c>
      <c r="D447" s="40" t="str">
        <f t="shared" si="16"/>
        <v>TSHA22_15</v>
      </c>
      <c r="E447" s="2">
        <v>15</v>
      </c>
      <c r="F447" s="40" t="s">
        <v>1659</v>
      </c>
      <c r="G447" s="6">
        <v>43639</v>
      </c>
      <c r="H447" s="43">
        <v>0.78472222222222221</v>
      </c>
      <c r="I447" s="2">
        <v>-23.082999999999998</v>
      </c>
      <c r="J447" s="2">
        <v>13.012</v>
      </c>
      <c r="N447" s="6">
        <v>43639</v>
      </c>
      <c r="O447" s="43">
        <v>0.98958333333333337</v>
      </c>
      <c r="P447" s="28">
        <f t="shared" si="17"/>
        <v>0.20486111111111116</v>
      </c>
      <c r="Q447" s="6">
        <v>43639</v>
      </c>
      <c r="R447" s="52"/>
      <c r="S447" s="2">
        <v>-23.251999999999999</v>
      </c>
      <c r="T447" s="2">
        <v>13.023</v>
      </c>
      <c r="U447" s="2">
        <v>564</v>
      </c>
      <c r="AC447" s="2" t="s">
        <v>1085</v>
      </c>
      <c r="AG447" s="2" t="s">
        <v>1658</v>
      </c>
    </row>
    <row r="448" spans="1:33" x14ac:dyDescent="0.25">
      <c r="A448" s="3">
        <v>454</v>
      </c>
      <c r="B448" s="40" t="s">
        <v>1653</v>
      </c>
      <c r="C448" s="40">
        <v>16</v>
      </c>
      <c r="D448" s="40" t="str">
        <f t="shared" si="16"/>
        <v>TSHA22_16</v>
      </c>
      <c r="E448" s="2">
        <v>16</v>
      </c>
      <c r="F448" s="40" t="s">
        <v>1659</v>
      </c>
      <c r="G448" s="6">
        <v>43640</v>
      </c>
      <c r="H448" s="43">
        <v>0.34375</v>
      </c>
      <c r="I448" s="2">
        <v>-23.545000000000002</v>
      </c>
      <c r="J448" s="2">
        <v>13.16</v>
      </c>
      <c r="K448" s="37">
        <v>0.34375</v>
      </c>
      <c r="L448" s="37">
        <v>0.34722222222222227</v>
      </c>
      <c r="M448" s="37">
        <v>0.35486111111111113</v>
      </c>
      <c r="N448" s="6">
        <v>43640</v>
      </c>
      <c r="O448" s="43">
        <v>0.3979166666666667</v>
      </c>
      <c r="P448" s="28">
        <f t="shared" si="17"/>
        <v>5.4166666666666696E-2</v>
      </c>
      <c r="Q448" s="6">
        <v>43640</v>
      </c>
      <c r="R448" s="52">
        <v>0.4201388888888889</v>
      </c>
      <c r="S448" s="2">
        <v>-23.58</v>
      </c>
      <c r="T448" s="2">
        <v>13.173999999999999</v>
      </c>
      <c r="U448" s="2">
        <v>331</v>
      </c>
      <c r="W448" s="2" t="s">
        <v>964</v>
      </c>
      <c r="X448" s="2">
        <v>0</v>
      </c>
      <c r="Y448" s="2">
        <v>3</v>
      </c>
      <c r="Z448" s="2">
        <v>180</v>
      </c>
      <c r="AA448" s="2">
        <v>2</v>
      </c>
      <c r="AB448" s="2">
        <v>180</v>
      </c>
      <c r="AC448" s="2" t="s">
        <v>1085</v>
      </c>
      <c r="AD448" s="2" t="s">
        <v>966</v>
      </c>
      <c r="AE448" s="2" t="s">
        <v>968</v>
      </c>
      <c r="AF448" s="2" t="s">
        <v>966</v>
      </c>
    </row>
    <row r="449" spans="1:33" x14ac:dyDescent="0.25">
      <c r="A449" s="3">
        <v>455</v>
      </c>
      <c r="B449" s="40" t="s">
        <v>1653</v>
      </c>
      <c r="C449" s="40">
        <v>17</v>
      </c>
      <c r="D449" s="40" t="str">
        <f t="shared" si="16"/>
        <v>TSHA22_17</v>
      </c>
      <c r="E449" s="2">
        <v>17</v>
      </c>
      <c r="F449" s="40" t="s">
        <v>1659</v>
      </c>
      <c r="G449" s="6">
        <v>43640</v>
      </c>
      <c r="H449" s="43">
        <v>0.43541666666666662</v>
      </c>
      <c r="I449" s="2">
        <v>-23.558800000000002</v>
      </c>
      <c r="J449" s="2">
        <v>13.16</v>
      </c>
      <c r="K449" s="37">
        <v>0.43541666666666662</v>
      </c>
      <c r="L449" s="37">
        <v>0.44166666666666665</v>
      </c>
      <c r="M449" s="37">
        <v>0.45</v>
      </c>
      <c r="N449" s="6">
        <v>43640</v>
      </c>
      <c r="O449" s="43">
        <v>0.55555555555555558</v>
      </c>
      <c r="P449" s="28">
        <f t="shared" si="17"/>
        <v>0.12013888888888896</v>
      </c>
      <c r="Q449" s="6">
        <v>43640</v>
      </c>
      <c r="R449" s="52">
        <v>0.57152777777777775</v>
      </c>
      <c r="S449" s="2">
        <v>-23.452999999999999</v>
      </c>
      <c r="T449" s="2">
        <v>13.15</v>
      </c>
      <c r="U449" s="2">
        <v>335</v>
      </c>
      <c r="W449" s="2" t="s">
        <v>964</v>
      </c>
      <c r="X449" s="2">
        <v>0</v>
      </c>
      <c r="Y449" s="2">
        <v>3</v>
      </c>
      <c r="Z449" s="2">
        <v>180</v>
      </c>
      <c r="AA449" s="2">
        <v>2</v>
      </c>
      <c r="AB449" s="2">
        <v>180</v>
      </c>
      <c r="AC449" s="2" t="s">
        <v>1085</v>
      </c>
      <c r="AD449" s="2" t="s">
        <v>966</v>
      </c>
      <c r="AE449" s="2" t="s">
        <v>968</v>
      </c>
      <c r="AF449" s="2" t="s">
        <v>966</v>
      </c>
    </row>
    <row r="450" spans="1:33" x14ac:dyDescent="0.25">
      <c r="A450" s="3">
        <v>456</v>
      </c>
      <c r="B450" s="40" t="s">
        <v>1653</v>
      </c>
      <c r="C450" s="40">
        <v>18</v>
      </c>
      <c r="D450" s="40" t="str">
        <f t="shared" si="16"/>
        <v>TSHA22_18</v>
      </c>
      <c r="E450" s="2">
        <v>18</v>
      </c>
      <c r="F450" s="40" t="s">
        <v>1659</v>
      </c>
      <c r="G450" s="6">
        <v>43640</v>
      </c>
      <c r="H450" s="43">
        <v>0.58819444444444446</v>
      </c>
      <c r="I450" s="2">
        <v>-23.440999999999999</v>
      </c>
      <c r="J450" s="2">
        <v>13.147</v>
      </c>
      <c r="K450" s="37">
        <v>0.58819444444444446</v>
      </c>
      <c r="L450" s="37">
        <v>0.59444444444444444</v>
      </c>
      <c r="M450" s="37">
        <v>0.6</v>
      </c>
      <c r="N450" s="6">
        <v>43640</v>
      </c>
      <c r="O450" s="43">
        <v>0.25</v>
      </c>
      <c r="P450" s="28">
        <f>O450-H450</f>
        <v>-0.33819444444444446</v>
      </c>
      <c r="Q450" s="6">
        <v>43640</v>
      </c>
      <c r="R450" s="52">
        <v>0.77777777777777779</v>
      </c>
      <c r="S450" s="2">
        <v>-23.310600000000001</v>
      </c>
      <c r="T450" s="2">
        <v>13.147</v>
      </c>
      <c r="U450" s="2">
        <v>331</v>
      </c>
      <c r="W450" s="2" t="s">
        <v>964</v>
      </c>
      <c r="X450" s="2">
        <v>0</v>
      </c>
      <c r="Y450" s="2">
        <v>3</v>
      </c>
      <c r="Z450" s="2">
        <v>180</v>
      </c>
      <c r="AA450" s="2">
        <v>2</v>
      </c>
      <c r="AB450" s="2">
        <v>180</v>
      </c>
      <c r="AC450" s="2" t="s">
        <v>1085</v>
      </c>
      <c r="AD450" s="2" t="s">
        <v>966</v>
      </c>
      <c r="AE450" s="2" t="s">
        <v>968</v>
      </c>
      <c r="AF450" s="2" t="s">
        <v>966</v>
      </c>
    </row>
    <row r="451" spans="1:33" x14ac:dyDescent="0.25">
      <c r="A451" s="3">
        <v>457</v>
      </c>
      <c r="B451" s="40" t="s">
        <v>1653</v>
      </c>
      <c r="C451" s="40">
        <v>19</v>
      </c>
      <c r="D451" s="40" t="str">
        <f t="shared" si="16"/>
        <v>TSHA22_19</v>
      </c>
      <c r="E451" s="2">
        <v>19</v>
      </c>
      <c r="F451" s="40" t="s">
        <v>1659</v>
      </c>
      <c r="G451" s="6">
        <v>43641</v>
      </c>
      <c r="H451" s="43">
        <v>0</v>
      </c>
      <c r="I451" s="2">
        <v>-24.06</v>
      </c>
      <c r="J451" s="2">
        <v>13.148</v>
      </c>
      <c r="K451" s="37">
        <v>0</v>
      </c>
      <c r="N451" s="6">
        <v>43641</v>
      </c>
      <c r="O451" s="43">
        <v>0.25</v>
      </c>
      <c r="P451" s="28">
        <f t="shared" si="17"/>
        <v>0.25</v>
      </c>
      <c r="Q451" s="6">
        <v>43641</v>
      </c>
      <c r="R451" s="52"/>
      <c r="S451" s="2">
        <v>-23.448</v>
      </c>
      <c r="T451" s="2">
        <v>13.079000000000001</v>
      </c>
      <c r="U451" s="2">
        <v>509</v>
      </c>
      <c r="AG451" s="2" t="s">
        <v>1620</v>
      </c>
    </row>
    <row r="452" spans="1:33" x14ac:dyDescent="0.25">
      <c r="A452" s="3">
        <v>458</v>
      </c>
      <c r="B452" s="40" t="s">
        <v>1653</v>
      </c>
      <c r="C452" s="40">
        <v>20</v>
      </c>
      <c r="D452" s="40" t="str">
        <f t="shared" si="16"/>
        <v>TSHA22_20</v>
      </c>
      <c r="E452" s="2">
        <v>20</v>
      </c>
      <c r="F452" s="40" t="s">
        <v>1659</v>
      </c>
      <c r="G452" s="6">
        <v>43641</v>
      </c>
      <c r="H452" s="43">
        <v>0.31944444444444448</v>
      </c>
      <c r="I452" s="2">
        <v>-23.448</v>
      </c>
      <c r="J452" s="2">
        <v>13.154999999999999</v>
      </c>
      <c r="K452" s="37">
        <v>0.31944444444444448</v>
      </c>
      <c r="L452" s="37">
        <v>0.3263888888888889</v>
      </c>
      <c r="M452" s="37">
        <v>0.33333333333333331</v>
      </c>
      <c r="N452" s="6">
        <v>43641</v>
      </c>
      <c r="O452" s="43">
        <v>0.43055555555555558</v>
      </c>
      <c r="P452" s="28">
        <f>O452-H452</f>
        <v>0.1111111111111111</v>
      </c>
      <c r="Q452" s="6">
        <v>43641</v>
      </c>
      <c r="R452" s="52">
        <v>0.4513888888888889</v>
      </c>
      <c r="S452" s="2">
        <v>-23.366</v>
      </c>
      <c r="T452" s="2">
        <v>13.151</v>
      </c>
      <c r="U452" s="2">
        <v>326</v>
      </c>
      <c r="W452" s="2" t="s">
        <v>964</v>
      </c>
      <c r="X452" s="2">
        <v>8</v>
      </c>
      <c r="Y452" s="2">
        <v>3</v>
      </c>
      <c r="Z452" s="2">
        <v>90</v>
      </c>
      <c r="AA452" s="2">
        <v>2</v>
      </c>
      <c r="AB452" s="2">
        <v>180</v>
      </c>
      <c r="AC452" s="2" t="s">
        <v>1085</v>
      </c>
      <c r="AD452" s="2" t="s">
        <v>966</v>
      </c>
      <c r="AE452" s="2" t="s">
        <v>968</v>
      </c>
      <c r="AF452" s="2" t="s">
        <v>966</v>
      </c>
    </row>
    <row r="453" spans="1:33" x14ac:dyDescent="0.25">
      <c r="A453" s="3">
        <v>459</v>
      </c>
      <c r="B453" s="40" t="s">
        <v>1653</v>
      </c>
      <c r="C453" s="40">
        <v>21</v>
      </c>
      <c r="D453" s="40" t="str">
        <f t="shared" si="16"/>
        <v>TSHA22_21</v>
      </c>
      <c r="E453" s="2">
        <v>21</v>
      </c>
      <c r="F453" s="40" t="s">
        <v>1659</v>
      </c>
      <c r="G453" s="6">
        <v>43641</v>
      </c>
      <c r="H453" s="43">
        <v>0.47916666666666669</v>
      </c>
      <c r="I453" s="2">
        <v>-23.419</v>
      </c>
      <c r="J453" s="2">
        <v>13.151</v>
      </c>
      <c r="N453" s="6">
        <v>43641</v>
      </c>
      <c r="O453" s="43">
        <v>0.56944444444444442</v>
      </c>
      <c r="P453" s="28">
        <f t="shared" si="17"/>
        <v>9.0277777777777735E-2</v>
      </c>
      <c r="Q453" s="6">
        <v>43641</v>
      </c>
      <c r="R453" s="52">
        <v>0.59027777777777779</v>
      </c>
      <c r="S453" s="2">
        <v>-23.4848</v>
      </c>
      <c r="T453" s="2">
        <v>13.157999999999999</v>
      </c>
      <c r="U453" s="2">
        <v>324</v>
      </c>
      <c r="W453" s="2" t="s">
        <v>964</v>
      </c>
      <c r="X453" s="2">
        <v>8</v>
      </c>
      <c r="Y453" s="2">
        <v>3</v>
      </c>
      <c r="Z453" s="2">
        <v>90</v>
      </c>
      <c r="AA453" s="2">
        <v>2</v>
      </c>
      <c r="AB453" s="2">
        <v>180</v>
      </c>
      <c r="AC453" s="2" t="s">
        <v>1085</v>
      </c>
      <c r="AD453" s="2" t="s">
        <v>966</v>
      </c>
      <c r="AE453" s="2" t="s">
        <v>968</v>
      </c>
      <c r="AF453" s="2" t="s">
        <v>966</v>
      </c>
    </row>
    <row r="454" spans="1:33" x14ac:dyDescent="0.25">
      <c r="A454" s="3">
        <v>460</v>
      </c>
      <c r="B454" s="2" t="s">
        <v>1690</v>
      </c>
      <c r="C454" s="2">
        <v>1</v>
      </c>
      <c r="D454" s="40" t="str">
        <f t="shared" si="16"/>
        <v>TSHA23_1</v>
      </c>
      <c r="E454" s="2">
        <v>1</v>
      </c>
      <c r="F454" s="2" t="s">
        <v>1693</v>
      </c>
      <c r="G454" s="6">
        <v>43665</v>
      </c>
      <c r="H454" s="43">
        <v>0.3611111111111111</v>
      </c>
      <c r="I454" s="2">
        <v>-23.58</v>
      </c>
      <c r="J454" s="2">
        <v>13.202</v>
      </c>
      <c r="K454" s="37">
        <v>0.3611111111111111</v>
      </c>
      <c r="N454" s="6">
        <v>43665</v>
      </c>
      <c r="O454" s="43">
        <v>0.51388888888888895</v>
      </c>
      <c r="P454" s="28">
        <f t="shared" si="17"/>
        <v>0.15277777777777785</v>
      </c>
      <c r="Q454" s="6">
        <v>43665</v>
      </c>
      <c r="R454" s="52"/>
      <c r="S454" s="2">
        <v>-23.442</v>
      </c>
      <c r="T454" s="2">
        <v>13.183</v>
      </c>
      <c r="U454" s="2">
        <v>304</v>
      </c>
      <c r="W454" s="2" t="s">
        <v>964</v>
      </c>
      <c r="X454" s="2">
        <v>0</v>
      </c>
      <c r="Y454" s="2">
        <v>3</v>
      </c>
      <c r="Z454" s="2">
        <v>90</v>
      </c>
      <c r="AA454" s="2">
        <v>3</v>
      </c>
      <c r="AB454" s="2">
        <v>180</v>
      </c>
      <c r="AC454" s="2" t="s">
        <v>1079</v>
      </c>
      <c r="AD454" s="2" t="s">
        <v>966</v>
      </c>
      <c r="AF454" s="2" t="s">
        <v>966</v>
      </c>
      <c r="AG454" s="2" t="s">
        <v>1658</v>
      </c>
    </row>
    <row r="455" spans="1:33" x14ac:dyDescent="0.25">
      <c r="A455" s="3">
        <v>461</v>
      </c>
      <c r="B455" s="40" t="s">
        <v>1690</v>
      </c>
      <c r="C455" s="40">
        <v>2</v>
      </c>
      <c r="D455" s="40" t="str">
        <f t="shared" si="16"/>
        <v>TSHA23_2</v>
      </c>
      <c r="E455" s="2">
        <v>2</v>
      </c>
      <c r="F455" s="40" t="s">
        <v>1693</v>
      </c>
      <c r="G455" s="6">
        <v>43665</v>
      </c>
      <c r="H455" s="43">
        <v>0.61805555555555558</v>
      </c>
      <c r="I455" s="2">
        <v>-23.544</v>
      </c>
      <c r="J455" s="2">
        <v>13.226000000000001</v>
      </c>
      <c r="K455" s="37">
        <v>0.61805555555555558</v>
      </c>
      <c r="N455" s="6">
        <v>43665</v>
      </c>
      <c r="O455" s="43">
        <v>0.76597222222222217</v>
      </c>
      <c r="P455" s="28">
        <f t="shared" si="17"/>
        <v>0.14791666666666659</v>
      </c>
      <c r="Q455" s="6">
        <v>43665</v>
      </c>
      <c r="R455" s="6"/>
      <c r="S455" s="2">
        <v>-23.411000000000001</v>
      </c>
      <c r="T455" s="2">
        <v>13.199</v>
      </c>
      <c r="U455" s="2">
        <v>291</v>
      </c>
      <c r="W455" s="2" t="s">
        <v>964</v>
      </c>
      <c r="X455" s="2">
        <v>0</v>
      </c>
      <c r="Y455" s="2">
        <v>3</v>
      </c>
      <c r="Z455" s="2">
        <v>90</v>
      </c>
      <c r="AA455" s="2">
        <v>3</v>
      </c>
      <c r="AB455" s="2">
        <v>180</v>
      </c>
      <c r="AC455" s="2" t="s">
        <v>1079</v>
      </c>
      <c r="AD455" s="2" t="s">
        <v>966</v>
      </c>
      <c r="AF455" s="2" t="s">
        <v>966</v>
      </c>
      <c r="AG455" s="2" t="s">
        <v>1658</v>
      </c>
    </row>
    <row r="456" spans="1:33" x14ac:dyDescent="0.25">
      <c r="A456" s="3">
        <v>462</v>
      </c>
      <c r="B456" s="2" t="s">
        <v>1690</v>
      </c>
      <c r="C456" s="40">
        <v>3</v>
      </c>
      <c r="D456" s="40" t="str">
        <f t="shared" si="16"/>
        <v>TSHA23_3</v>
      </c>
      <c r="E456" s="2">
        <v>3</v>
      </c>
      <c r="F456" s="40" t="s">
        <v>1693</v>
      </c>
      <c r="G456" s="6">
        <v>43666</v>
      </c>
      <c r="H456" s="43">
        <v>0.34375</v>
      </c>
      <c r="I456" s="2">
        <v>-23.585000000000001</v>
      </c>
      <c r="J456" s="2">
        <v>13.228</v>
      </c>
      <c r="K456" s="37">
        <v>0.34375</v>
      </c>
      <c r="N456" s="6">
        <v>43666</v>
      </c>
      <c r="O456" s="43">
        <v>0.3888888888888889</v>
      </c>
      <c r="P456" s="28">
        <f>O456-H456</f>
        <v>4.5138888888888895E-2</v>
      </c>
      <c r="Q456" s="6">
        <v>43666</v>
      </c>
      <c r="R456" s="6"/>
      <c r="S456" s="2">
        <v>-23.542999999999999</v>
      </c>
      <c r="T456" s="2">
        <v>13.223000000000001</v>
      </c>
      <c r="U456" s="2">
        <v>293</v>
      </c>
      <c r="W456" s="2" t="s">
        <v>964</v>
      </c>
      <c r="X456" s="2">
        <v>0</v>
      </c>
      <c r="Y456" s="2">
        <v>4</v>
      </c>
      <c r="Z456" s="2">
        <v>90</v>
      </c>
      <c r="AA456" s="2">
        <v>4</v>
      </c>
      <c r="AB456" s="2">
        <v>180</v>
      </c>
      <c r="AC456" s="40" t="s">
        <v>1079</v>
      </c>
      <c r="AD456" s="40" t="s">
        <v>966</v>
      </c>
      <c r="AE456" s="40"/>
      <c r="AF456" s="40" t="s">
        <v>966</v>
      </c>
      <c r="AG456" s="40" t="s">
        <v>1658</v>
      </c>
    </row>
    <row r="457" spans="1:33" x14ac:dyDescent="0.25">
      <c r="A457" s="3">
        <v>463</v>
      </c>
      <c r="B457" s="40" t="s">
        <v>1690</v>
      </c>
      <c r="C457" s="40">
        <v>4</v>
      </c>
      <c r="D457" s="40" t="str">
        <f t="shared" si="16"/>
        <v>TSHA23_4</v>
      </c>
      <c r="E457" s="2">
        <v>4</v>
      </c>
      <c r="F457" s="40" t="s">
        <v>1693</v>
      </c>
      <c r="G457" s="6">
        <v>43666</v>
      </c>
      <c r="H457" s="43">
        <v>0.47916666666666669</v>
      </c>
      <c r="I457" s="2">
        <v>-24.006</v>
      </c>
      <c r="J457" s="2">
        <v>13.204000000000001</v>
      </c>
      <c r="K457" s="37">
        <v>0.47916666666666669</v>
      </c>
      <c r="N457" s="6">
        <v>43666</v>
      </c>
      <c r="O457" s="43">
        <v>0.59027777777777779</v>
      </c>
      <c r="P457" s="28">
        <f t="shared" si="17"/>
        <v>0.1111111111111111</v>
      </c>
      <c r="Q457" s="6">
        <v>43666</v>
      </c>
      <c r="R457" s="6"/>
      <c r="S457" s="2">
        <v>-23.51</v>
      </c>
      <c r="T457" s="2">
        <v>13.192</v>
      </c>
      <c r="U457" s="2">
        <v>306</v>
      </c>
      <c r="W457" s="2" t="s">
        <v>964</v>
      </c>
      <c r="X457" s="2">
        <v>0</v>
      </c>
      <c r="Y457" s="2">
        <v>4</v>
      </c>
      <c r="Z457" s="2">
        <v>90</v>
      </c>
      <c r="AA457" s="2">
        <v>4</v>
      </c>
      <c r="AB457" s="2">
        <v>180</v>
      </c>
      <c r="AC457" s="40" t="s">
        <v>1079</v>
      </c>
      <c r="AD457" s="40" t="s">
        <v>966</v>
      </c>
      <c r="AE457" s="40"/>
      <c r="AF457" s="40" t="s">
        <v>966</v>
      </c>
      <c r="AG457" s="40" t="s">
        <v>1658</v>
      </c>
    </row>
    <row r="458" spans="1:33" x14ac:dyDescent="0.25">
      <c r="A458" s="3">
        <v>464</v>
      </c>
      <c r="B458" s="40" t="s">
        <v>1690</v>
      </c>
      <c r="C458" s="40">
        <v>5</v>
      </c>
      <c r="D458" s="40" t="str">
        <f t="shared" si="16"/>
        <v>TSHA23_5</v>
      </c>
      <c r="E458" s="2">
        <v>5</v>
      </c>
      <c r="F458" s="40" t="s">
        <v>1693</v>
      </c>
      <c r="G458" s="6">
        <v>43666</v>
      </c>
      <c r="H458" s="43">
        <v>0.65277777777777779</v>
      </c>
      <c r="I458" s="2">
        <v>-23.509</v>
      </c>
      <c r="J458" s="2">
        <v>13.218</v>
      </c>
      <c r="K458" s="37">
        <v>0.65277777777777779</v>
      </c>
      <c r="N458" s="6">
        <v>43666</v>
      </c>
      <c r="O458" s="43">
        <v>0.8125</v>
      </c>
      <c r="P458" s="28">
        <f t="shared" si="17"/>
        <v>0.15972222222222221</v>
      </c>
      <c r="Q458" s="6">
        <v>43666</v>
      </c>
      <c r="R458" s="6"/>
      <c r="S458" s="2">
        <v>-23.363</v>
      </c>
      <c r="T458" s="2">
        <v>13.202999999999999</v>
      </c>
      <c r="U458" s="2">
        <v>289</v>
      </c>
      <c r="W458" s="2" t="s">
        <v>964</v>
      </c>
      <c r="X458" s="2">
        <v>0</v>
      </c>
      <c r="Y458" s="2">
        <v>4</v>
      </c>
      <c r="Z458" s="2">
        <v>90</v>
      </c>
      <c r="AA458" s="2">
        <v>4</v>
      </c>
      <c r="AB458" s="2">
        <v>180</v>
      </c>
      <c r="AC458" s="40" t="s">
        <v>1079</v>
      </c>
      <c r="AD458" s="40" t="s">
        <v>966</v>
      </c>
      <c r="AE458" s="40"/>
      <c r="AF458" s="40" t="s">
        <v>966</v>
      </c>
      <c r="AG458" s="40" t="s">
        <v>1658</v>
      </c>
    </row>
    <row r="459" spans="1:33" x14ac:dyDescent="0.25">
      <c r="A459" s="3">
        <v>465</v>
      </c>
      <c r="B459" s="40" t="s">
        <v>1690</v>
      </c>
      <c r="C459" s="40">
        <v>6</v>
      </c>
      <c r="D459" s="40" t="str">
        <f t="shared" si="16"/>
        <v>TSHA23_6</v>
      </c>
      <c r="E459" s="2">
        <v>6</v>
      </c>
      <c r="F459" s="40" t="s">
        <v>1693</v>
      </c>
      <c r="G459" s="6">
        <v>43667</v>
      </c>
      <c r="H459" s="43">
        <v>0.33333333333333331</v>
      </c>
      <c r="I459" s="2">
        <v>-24.219000000000001</v>
      </c>
      <c r="J459" s="2">
        <v>13.314</v>
      </c>
      <c r="K459" s="37">
        <v>0.33333333333333331</v>
      </c>
      <c r="L459" s="37">
        <v>0.34027777777777773</v>
      </c>
      <c r="M459" s="37">
        <v>0.34375</v>
      </c>
      <c r="N459" s="6">
        <v>43667</v>
      </c>
      <c r="O459" s="43">
        <v>0.45833333333333331</v>
      </c>
      <c r="P459" s="28">
        <f t="shared" si="17"/>
        <v>0.125</v>
      </c>
      <c r="Q459" s="6">
        <v>43667</v>
      </c>
      <c r="R459" s="28">
        <v>0.47569444444444442</v>
      </c>
      <c r="S459" s="2">
        <v>-24.120999999999999</v>
      </c>
      <c r="T459" s="2">
        <v>13.255000000000001</v>
      </c>
      <c r="U459" s="2">
        <v>313</v>
      </c>
      <c r="W459" s="2" t="s">
        <v>964</v>
      </c>
      <c r="X459" s="2">
        <v>4</v>
      </c>
      <c r="Y459" s="2">
        <v>2</v>
      </c>
      <c r="Z459" s="2">
        <v>180</v>
      </c>
      <c r="AA459" s="2">
        <v>2</v>
      </c>
      <c r="AB459" s="40">
        <v>180</v>
      </c>
      <c r="AC459" s="40" t="s">
        <v>1079</v>
      </c>
      <c r="AD459" s="40" t="s">
        <v>966</v>
      </c>
      <c r="AE459" s="40" t="s">
        <v>968</v>
      </c>
      <c r="AF459" s="40" t="s">
        <v>966</v>
      </c>
    </row>
    <row r="460" spans="1:33" x14ac:dyDescent="0.25">
      <c r="A460" s="3">
        <v>466</v>
      </c>
      <c r="B460" s="40" t="s">
        <v>1690</v>
      </c>
      <c r="C460" s="40">
        <v>7</v>
      </c>
      <c r="D460" s="40" t="str">
        <f t="shared" si="16"/>
        <v>TSHA23_7</v>
      </c>
      <c r="E460" s="2">
        <v>7</v>
      </c>
      <c r="F460" s="40" t="s">
        <v>1693</v>
      </c>
      <c r="G460" s="6">
        <v>43667</v>
      </c>
      <c r="H460" s="43">
        <v>0.51041666666666663</v>
      </c>
      <c r="I460" s="2">
        <v>-24.071999999999999</v>
      </c>
      <c r="J460" s="2">
        <v>13.23</v>
      </c>
      <c r="K460" s="37">
        <v>0.51041666666666663</v>
      </c>
      <c r="L460" s="37">
        <v>0.52083333333333337</v>
      </c>
      <c r="M460" s="37">
        <v>0.52777777777777779</v>
      </c>
      <c r="N460" s="6">
        <v>43667</v>
      </c>
      <c r="O460" s="43">
        <v>0.61805555555555558</v>
      </c>
      <c r="P460" s="28">
        <f t="shared" si="17"/>
        <v>0.10763888888888895</v>
      </c>
      <c r="Q460" s="6">
        <v>43667</v>
      </c>
      <c r="R460" s="28">
        <v>0.63611111111111118</v>
      </c>
      <c r="S460" s="2">
        <v>-23.573</v>
      </c>
      <c r="T460" s="2">
        <v>13.205</v>
      </c>
      <c r="U460" s="2">
        <v>302</v>
      </c>
      <c r="W460" s="2" t="s">
        <v>964</v>
      </c>
      <c r="X460" s="2">
        <v>8</v>
      </c>
      <c r="Y460" s="2">
        <v>2</v>
      </c>
      <c r="Z460" s="2">
        <v>180</v>
      </c>
      <c r="AA460" s="2">
        <v>2</v>
      </c>
      <c r="AB460" s="40">
        <v>180</v>
      </c>
      <c r="AC460" s="40" t="s">
        <v>1079</v>
      </c>
      <c r="AD460" s="40" t="s">
        <v>966</v>
      </c>
      <c r="AE460" s="40" t="s">
        <v>968</v>
      </c>
      <c r="AF460" s="40" t="s">
        <v>966</v>
      </c>
    </row>
    <row r="461" spans="1:33" x14ac:dyDescent="0.25">
      <c r="A461" s="3">
        <v>467</v>
      </c>
      <c r="B461" s="40" t="s">
        <v>1690</v>
      </c>
      <c r="C461" s="40">
        <v>8</v>
      </c>
      <c r="D461" s="40" t="str">
        <f t="shared" si="16"/>
        <v>TSHA23_8</v>
      </c>
      <c r="E461" s="2">
        <v>8</v>
      </c>
      <c r="F461" s="40" t="s">
        <v>1693</v>
      </c>
      <c r="G461" s="6">
        <v>43667</v>
      </c>
      <c r="H461" s="43">
        <v>0.65972222222222221</v>
      </c>
      <c r="I461" s="2">
        <v>-23.542999999999999</v>
      </c>
      <c r="J461" s="2">
        <v>13.18</v>
      </c>
      <c r="K461" s="37">
        <v>0.65972222222222221</v>
      </c>
      <c r="L461" s="37">
        <v>0.66319444444444442</v>
      </c>
      <c r="M461" s="37">
        <v>0.67083333333333339</v>
      </c>
      <c r="N461" s="6">
        <v>43667</v>
      </c>
      <c r="O461" s="43">
        <v>0.88541666666666663</v>
      </c>
      <c r="P461" s="28">
        <f t="shared" si="17"/>
        <v>0.22569444444444442</v>
      </c>
      <c r="Q461" s="6">
        <v>43667</v>
      </c>
      <c r="R461" s="6"/>
      <c r="S461" s="2">
        <v>-24.125</v>
      </c>
      <c r="T461" s="2">
        <v>13.250999999999999</v>
      </c>
      <c r="U461" s="2">
        <v>315</v>
      </c>
      <c r="W461" s="2" t="s">
        <v>964</v>
      </c>
      <c r="X461" s="2">
        <v>4</v>
      </c>
      <c r="Y461" s="2">
        <v>2</v>
      </c>
      <c r="Z461" s="2">
        <v>180</v>
      </c>
      <c r="AA461" s="2">
        <v>2</v>
      </c>
      <c r="AB461" s="40">
        <v>180</v>
      </c>
      <c r="AC461" s="40" t="s">
        <v>1079</v>
      </c>
      <c r="AD461" s="40" t="s">
        <v>966</v>
      </c>
      <c r="AE461" s="40" t="s">
        <v>968</v>
      </c>
      <c r="AF461" s="40" t="s">
        <v>966</v>
      </c>
      <c r="AG461" s="2" t="s">
        <v>1657</v>
      </c>
    </row>
    <row r="462" spans="1:33" x14ac:dyDescent="0.25">
      <c r="A462" s="3">
        <v>468</v>
      </c>
      <c r="B462" s="40" t="s">
        <v>1690</v>
      </c>
      <c r="C462" s="2">
        <v>9</v>
      </c>
      <c r="D462" s="40" t="str">
        <f t="shared" si="16"/>
        <v>TSHA23_9</v>
      </c>
      <c r="E462" s="2">
        <v>9</v>
      </c>
      <c r="F462" s="40" t="s">
        <v>1693</v>
      </c>
      <c r="G462" s="6">
        <v>43668</v>
      </c>
      <c r="H462" s="43">
        <v>0</v>
      </c>
      <c r="I462" s="2">
        <v>-24.09</v>
      </c>
      <c r="J462" s="2">
        <v>13.146000000000001</v>
      </c>
      <c r="N462" s="6">
        <v>43668</v>
      </c>
      <c r="O462" s="43">
        <v>0.20833333333333334</v>
      </c>
      <c r="P462" s="28">
        <f t="shared" si="17"/>
        <v>0.20833333333333334</v>
      </c>
      <c r="Q462" s="6">
        <v>43668</v>
      </c>
      <c r="R462" s="6"/>
      <c r="S462" s="2">
        <v>-23.491</v>
      </c>
      <c r="T462" s="2">
        <v>13.071</v>
      </c>
      <c r="U462" s="2">
        <v>575</v>
      </c>
      <c r="W462" s="40" t="s">
        <v>964</v>
      </c>
      <c r="X462" s="2">
        <v>4</v>
      </c>
      <c r="Y462" s="2">
        <v>2</v>
      </c>
      <c r="Z462" s="2">
        <v>270</v>
      </c>
      <c r="AA462" s="2">
        <v>1</v>
      </c>
      <c r="AB462" s="40">
        <v>180</v>
      </c>
      <c r="AC462" s="40" t="s">
        <v>1079</v>
      </c>
      <c r="AD462" s="40" t="s">
        <v>966</v>
      </c>
      <c r="AE462" s="40"/>
      <c r="AF462" s="40" t="s">
        <v>966</v>
      </c>
      <c r="AG462" s="2" t="s">
        <v>1620</v>
      </c>
    </row>
    <row r="463" spans="1:33" ht="14.25" customHeight="1" x14ac:dyDescent="0.25">
      <c r="A463" s="3">
        <v>469</v>
      </c>
      <c r="B463" s="40" t="s">
        <v>1690</v>
      </c>
      <c r="C463" s="2">
        <v>10</v>
      </c>
      <c r="D463" s="40" t="str">
        <f t="shared" si="16"/>
        <v>TSHA23_10</v>
      </c>
      <c r="E463" s="2">
        <v>10</v>
      </c>
      <c r="F463" s="40" t="s">
        <v>1693</v>
      </c>
      <c r="G463" s="6">
        <v>43668</v>
      </c>
      <c r="H463" s="43">
        <v>0.34375</v>
      </c>
      <c r="I463" s="2">
        <v>-23.524000000000001</v>
      </c>
      <c r="J463" s="2">
        <v>13.2</v>
      </c>
      <c r="N463" s="6">
        <v>43668</v>
      </c>
      <c r="O463" s="43">
        <v>0.41666666666666669</v>
      </c>
      <c r="P463" s="28">
        <f t="shared" si="17"/>
        <v>7.2916666666666685E-2</v>
      </c>
      <c r="Q463" s="6">
        <v>43668</v>
      </c>
      <c r="R463" s="6"/>
      <c r="S463" s="2">
        <v>-23.594999999999999</v>
      </c>
      <c r="T463" s="2">
        <v>13.212</v>
      </c>
      <c r="U463" s="2">
        <v>300</v>
      </c>
      <c r="W463" s="40" t="s">
        <v>964</v>
      </c>
      <c r="X463" s="2">
        <v>4</v>
      </c>
      <c r="Y463" s="2">
        <v>2</v>
      </c>
      <c r="Z463" s="40">
        <v>270</v>
      </c>
      <c r="AA463" s="40">
        <v>1</v>
      </c>
      <c r="AB463" s="40">
        <v>180</v>
      </c>
      <c r="AC463" s="40" t="s">
        <v>1079</v>
      </c>
      <c r="AD463" s="40" t="s">
        <v>966</v>
      </c>
      <c r="AE463" s="2" t="s">
        <v>968</v>
      </c>
      <c r="AF463" s="2" t="s">
        <v>966</v>
      </c>
      <c r="AG463" s="2" t="s">
        <v>1716</v>
      </c>
    </row>
    <row r="464" spans="1:33" x14ac:dyDescent="0.25">
      <c r="A464" s="3">
        <v>470</v>
      </c>
      <c r="B464" s="40" t="s">
        <v>1690</v>
      </c>
      <c r="C464" s="2">
        <v>11</v>
      </c>
      <c r="D464" s="40" t="str">
        <f t="shared" si="16"/>
        <v>TSHA23_11</v>
      </c>
      <c r="E464" s="2">
        <v>11</v>
      </c>
      <c r="F464" s="40" t="s">
        <v>1693</v>
      </c>
      <c r="G464" s="6">
        <v>43668</v>
      </c>
      <c r="H464" s="43">
        <v>0.45902777777777781</v>
      </c>
      <c r="I464" s="2">
        <v>-24.02</v>
      </c>
      <c r="J464" s="2">
        <v>13.215</v>
      </c>
      <c r="K464" s="37">
        <v>0.45902777777777781</v>
      </c>
      <c r="L464" s="37">
        <v>0.46319444444444446</v>
      </c>
      <c r="M464" s="37">
        <v>0.47222222222222227</v>
      </c>
      <c r="N464" s="6">
        <v>43668</v>
      </c>
      <c r="O464" s="43">
        <v>0.62430555555555556</v>
      </c>
      <c r="P464" s="28">
        <f t="shared" si="17"/>
        <v>0.16527777777777775</v>
      </c>
      <c r="Q464" s="6">
        <v>43668</v>
      </c>
      <c r="R464" s="28">
        <v>0.64027777777777783</v>
      </c>
      <c r="S464" s="2">
        <v>-23.507000000000001</v>
      </c>
      <c r="T464" s="2">
        <v>13.21</v>
      </c>
      <c r="U464" s="2">
        <v>298</v>
      </c>
      <c r="W464" s="40" t="s">
        <v>964</v>
      </c>
      <c r="X464" s="2">
        <v>4</v>
      </c>
      <c r="Y464" s="2">
        <v>2</v>
      </c>
      <c r="Z464" s="40">
        <v>270</v>
      </c>
      <c r="AA464" s="40">
        <v>1</v>
      </c>
      <c r="AB464" s="40">
        <v>180</v>
      </c>
      <c r="AC464" s="40" t="s">
        <v>1079</v>
      </c>
      <c r="AD464" s="40" t="s">
        <v>966</v>
      </c>
      <c r="AE464" s="2" t="s">
        <v>968</v>
      </c>
      <c r="AF464" s="2" t="s">
        <v>966</v>
      </c>
    </row>
    <row r="465" spans="1:218" x14ac:dyDescent="0.25">
      <c r="A465" s="3">
        <v>471</v>
      </c>
      <c r="B465" s="40" t="s">
        <v>1690</v>
      </c>
      <c r="C465" s="2">
        <v>12</v>
      </c>
      <c r="D465" s="40" t="str">
        <f t="shared" si="16"/>
        <v>TSHA23_12</v>
      </c>
      <c r="E465" s="2">
        <v>12</v>
      </c>
      <c r="F465" s="40" t="s">
        <v>1693</v>
      </c>
      <c r="G465" s="6">
        <v>43668</v>
      </c>
      <c r="H465" s="43">
        <v>0.66527777777777775</v>
      </c>
      <c r="I465" s="2">
        <v>-23.47</v>
      </c>
      <c r="J465" s="2">
        <v>13.202999999999999</v>
      </c>
      <c r="K465" s="37">
        <v>0.66527777777777775</v>
      </c>
      <c r="L465" s="37">
        <v>0.67013888888888884</v>
      </c>
      <c r="M465" s="37">
        <v>0.67708333333333337</v>
      </c>
      <c r="N465" s="6">
        <v>43668</v>
      </c>
      <c r="O465" s="43">
        <v>0.93055555555555547</v>
      </c>
      <c r="P465" s="28">
        <f t="shared" si="17"/>
        <v>0.26527777777777772</v>
      </c>
      <c r="Q465" s="6">
        <v>43668</v>
      </c>
      <c r="R465" s="6"/>
      <c r="S465" s="2">
        <v>-24.097000000000001</v>
      </c>
      <c r="T465" s="2">
        <v>13.231999999999999</v>
      </c>
      <c r="U465" s="2">
        <v>315</v>
      </c>
      <c r="W465" s="40" t="s">
        <v>964</v>
      </c>
      <c r="X465" s="2">
        <v>4</v>
      </c>
      <c r="Y465" s="2">
        <v>2</v>
      </c>
      <c r="Z465" s="40">
        <v>270</v>
      </c>
      <c r="AA465" s="40">
        <v>1</v>
      </c>
      <c r="AB465" s="40">
        <v>180</v>
      </c>
      <c r="AC465" s="40" t="s">
        <v>1079</v>
      </c>
      <c r="AD465" s="40" t="s">
        <v>966</v>
      </c>
      <c r="AE465" s="2" t="s">
        <v>968</v>
      </c>
      <c r="AF465" s="2" t="s">
        <v>966</v>
      </c>
      <c r="AG465" s="2" t="s">
        <v>1657</v>
      </c>
    </row>
    <row r="466" spans="1:218" x14ac:dyDescent="0.25">
      <c r="A466" s="3">
        <v>472</v>
      </c>
      <c r="B466" s="40" t="s">
        <v>1690</v>
      </c>
      <c r="C466" s="2">
        <v>13</v>
      </c>
      <c r="D466" s="40" t="str">
        <f t="shared" ref="D466:D512" si="20">CONCATENATE(B466,"_",C466)</f>
        <v>TSHA23_13</v>
      </c>
      <c r="E466" s="2">
        <v>13</v>
      </c>
      <c r="F466" s="40" t="s">
        <v>1693</v>
      </c>
      <c r="G466" s="6">
        <v>43669</v>
      </c>
      <c r="H466" s="43">
        <v>0.33333333333333331</v>
      </c>
      <c r="I466" s="2">
        <v>-24.018999999999998</v>
      </c>
      <c r="J466" s="2">
        <v>13.205</v>
      </c>
      <c r="N466" s="6">
        <v>43669</v>
      </c>
      <c r="O466" s="43">
        <v>0.46875</v>
      </c>
      <c r="P466" s="28">
        <f t="shared" si="17"/>
        <v>0.13541666666666669</v>
      </c>
      <c r="Q466" s="6">
        <v>43669</v>
      </c>
      <c r="R466" s="6"/>
      <c r="S466" s="2">
        <v>-23.497</v>
      </c>
      <c r="T466" s="2">
        <v>13.189</v>
      </c>
      <c r="U466" s="2">
        <v>307</v>
      </c>
      <c r="W466" s="2" t="s">
        <v>964</v>
      </c>
      <c r="X466" s="2">
        <v>4</v>
      </c>
      <c r="Y466" s="2">
        <v>2</v>
      </c>
      <c r="Z466" s="2">
        <v>270</v>
      </c>
      <c r="AA466" s="2">
        <v>2</v>
      </c>
      <c r="AB466" s="40">
        <v>180</v>
      </c>
      <c r="AC466" s="40" t="s">
        <v>1079</v>
      </c>
      <c r="AD466" s="40" t="s">
        <v>966</v>
      </c>
      <c r="AE466" s="40" t="s">
        <v>968</v>
      </c>
      <c r="AF466" s="40" t="s">
        <v>966</v>
      </c>
      <c r="AG466" s="40" t="s">
        <v>1716</v>
      </c>
      <c r="AI466" s="40"/>
    </row>
    <row r="467" spans="1:218" x14ac:dyDescent="0.25">
      <c r="A467" s="3">
        <v>473</v>
      </c>
      <c r="B467" s="40" t="s">
        <v>1690</v>
      </c>
      <c r="C467" s="2">
        <v>14</v>
      </c>
      <c r="D467" s="40" t="str">
        <f t="shared" si="20"/>
        <v>TSHA23_14</v>
      </c>
      <c r="E467" s="40">
        <v>14</v>
      </c>
      <c r="F467" s="40" t="s">
        <v>1693</v>
      </c>
      <c r="G467" s="6">
        <v>43669</v>
      </c>
      <c r="H467" s="43">
        <v>0.51736111111111105</v>
      </c>
      <c r="I467" s="2">
        <v>-23.53</v>
      </c>
      <c r="J467" s="2">
        <v>13.196999999999999</v>
      </c>
      <c r="K467" s="37">
        <v>0.51736111111111105</v>
      </c>
      <c r="N467" s="6">
        <v>43669</v>
      </c>
      <c r="O467" s="43">
        <v>0.51041666666666663</v>
      </c>
      <c r="P467" s="28">
        <f t="shared" si="17"/>
        <v>-6.9444444444444198E-3</v>
      </c>
      <c r="Q467" s="6">
        <v>43669</v>
      </c>
      <c r="R467" s="28">
        <v>0.63194444444444442</v>
      </c>
      <c r="S467" s="2">
        <v>-24.036999999999999</v>
      </c>
      <c r="T467" s="2">
        <v>13.218</v>
      </c>
      <c r="U467" s="2">
        <v>304</v>
      </c>
      <c r="W467" s="2" t="s">
        <v>964</v>
      </c>
      <c r="X467" s="2">
        <v>4</v>
      </c>
      <c r="Y467" s="2">
        <v>2</v>
      </c>
      <c r="Z467" s="2">
        <v>270</v>
      </c>
      <c r="AA467" s="2">
        <v>2</v>
      </c>
      <c r="AB467" s="40">
        <v>180</v>
      </c>
      <c r="AC467" s="40" t="s">
        <v>1079</v>
      </c>
      <c r="AD467" s="40" t="s">
        <v>966</v>
      </c>
      <c r="AE467" s="40" t="s">
        <v>968</v>
      </c>
      <c r="AF467" s="40" t="s">
        <v>966</v>
      </c>
    </row>
    <row r="468" spans="1:218" x14ac:dyDescent="0.25">
      <c r="A468" s="3">
        <v>474</v>
      </c>
      <c r="B468" s="40" t="s">
        <v>1690</v>
      </c>
      <c r="C468" s="2">
        <v>15</v>
      </c>
      <c r="D468" s="40" t="str">
        <f t="shared" si="20"/>
        <v>TSHA23_15</v>
      </c>
      <c r="E468" s="40">
        <v>15</v>
      </c>
      <c r="F468" s="40" t="s">
        <v>1693</v>
      </c>
      <c r="G468" s="6">
        <v>43669</v>
      </c>
      <c r="H468" s="43">
        <v>0.66666666666666663</v>
      </c>
      <c r="I468" s="2">
        <v>-24.041</v>
      </c>
      <c r="J468" s="2">
        <v>13.24</v>
      </c>
      <c r="K468" s="37">
        <v>0.67361111111111116</v>
      </c>
      <c r="L468" s="37">
        <v>0.67361111111111116</v>
      </c>
      <c r="M468" s="37">
        <v>0.67708333333333337</v>
      </c>
      <c r="N468" s="6">
        <v>43669</v>
      </c>
      <c r="O468" s="43">
        <v>0.8125</v>
      </c>
      <c r="P468" s="28">
        <f t="shared" si="17"/>
        <v>0.14583333333333337</v>
      </c>
      <c r="Q468" s="6">
        <v>43669</v>
      </c>
      <c r="R468" s="6"/>
      <c r="S468" s="2">
        <v>-23.518000000000001</v>
      </c>
      <c r="T468" s="2">
        <v>13.218999999999999</v>
      </c>
      <c r="U468" s="2">
        <v>296</v>
      </c>
      <c r="W468" s="2" t="s">
        <v>964</v>
      </c>
      <c r="X468" s="2">
        <v>4</v>
      </c>
      <c r="Y468" s="2">
        <v>2</v>
      </c>
      <c r="Z468" s="2">
        <v>125</v>
      </c>
      <c r="AA468" s="2">
        <v>2</v>
      </c>
      <c r="AB468" s="40">
        <v>180</v>
      </c>
      <c r="AC468" s="40" t="s">
        <v>1079</v>
      </c>
      <c r="AD468" s="40" t="s">
        <v>966</v>
      </c>
      <c r="AE468" s="40" t="s">
        <v>968</v>
      </c>
      <c r="AF468" s="40" t="s">
        <v>966</v>
      </c>
      <c r="AG468" s="2" t="s">
        <v>1720</v>
      </c>
    </row>
    <row r="469" spans="1:218" x14ac:dyDescent="0.25">
      <c r="A469" s="3">
        <v>475</v>
      </c>
      <c r="B469" s="40" t="s">
        <v>1690</v>
      </c>
      <c r="C469" s="2">
        <v>16</v>
      </c>
      <c r="D469" s="40" t="str">
        <f t="shared" si="20"/>
        <v>TSHA23_16</v>
      </c>
      <c r="E469" s="40">
        <v>16</v>
      </c>
      <c r="F469" s="40" t="s">
        <v>1693</v>
      </c>
      <c r="G469" s="6">
        <v>43669</v>
      </c>
      <c r="H469" s="43">
        <v>0.88888888888888884</v>
      </c>
      <c r="I469" s="2">
        <v>-23.539000000000001</v>
      </c>
      <c r="J469" s="2">
        <v>13.148999999999999</v>
      </c>
      <c r="N469" s="6">
        <v>43669</v>
      </c>
      <c r="O469" s="43">
        <v>6.25E-2</v>
      </c>
      <c r="P469" s="28">
        <f t="shared" si="17"/>
        <v>-0.82638888888888884</v>
      </c>
      <c r="Q469" s="6">
        <v>43669</v>
      </c>
      <c r="R469" s="6"/>
      <c r="S469" s="2">
        <v>-24.202000000000002</v>
      </c>
      <c r="T469" s="2">
        <v>13.205</v>
      </c>
      <c r="U469" s="2">
        <v>344</v>
      </c>
      <c r="W469" s="2" t="s">
        <v>964</v>
      </c>
      <c r="X469" s="2">
        <v>4</v>
      </c>
      <c r="Y469" s="2">
        <v>2</v>
      </c>
      <c r="Z469" s="2">
        <v>125</v>
      </c>
      <c r="AA469" s="2">
        <v>2</v>
      </c>
      <c r="AB469" s="40">
        <v>180</v>
      </c>
      <c r="AC469" s="40" t="s">
        <v>1079</v>
      </c>
      <c r="AD469" s="40" t="s">
        <v>966</v>
      </c>
      <c r="AE469" s="40"/>
      <c r="AF469" s="40" t="s">
        <v>966</v>
      </c>
      <c r="AG469" s="2" t="s">
        <v>1656</v>
      </c>
    </row>
    <row r="470" spans="1:218" x14ac:dyDescent="0.25">
      <c r="A470" s="3">
        <v>476</v>
      </c>
      <c r="B470" s="40" t="s">
        <v>1690</v>
      </c>
      <c r="C470" s="2">
        <v>17</v>
      </c>
      <c r="D470" s="40" t="str">
        <f t="shared" si="20"/>
        <v>TSHA23_17</v>
      </c>
      <c r="E470" s="40">
        <v>17</v>
      </c>
      <c r="F470" s="40" t="s">
        <v>1693</v>
      </c>
      <c r="G470" s="6">
        <v>43670</v>
      </c>
      <c r="H470" s="43">
        <v>0.33680555555555558</v>
      </c>
      <c r="I470" s="2">
        <v>-24.056000000000001</v>
      </c>
      <c r="J470" s="2">
        <v>13.215</v>
      </c>
      <c r="N470" s="6">
        <v>43670</v>
      </c>
      <c r="O470" s="43">
        <v>0.47916666666666669</v>
      </c>
      <c r="P470" s="28">
        <f t="shared" si="17"/>
        <v>0.1423611111111111</v>
      </c>
      <c r="Q470" s="6">
        <v>43670</v>
      </c>
      <c r="R470" s="28">
        <v>0.49444444444444446</v>
      </c>
      <c r="S470" s="2">
        <v>-23.533000000000001</v>
      </c>
      <c r="T470" s="2">
        <v>13.192</v>
      </c>
      <c r="U470" s="2">
        <v>307</v>
      </c>
      <c r="W470" s="2" t="s">
        <v>964</v>
      </c>
      <c r="X470" s="2">
        <v>0</v>
      </c>
      <c r="Y470" s="2">
        <v>2</v>
      </c>
      <c r="Z470" s="2">
        <v>180</v>
      </c>
      <c r="AA470" s="2">
        <v>2</v>
      </c>
      <c r="AB470" s="2">
        <v>180</v>
      </c>
      <c r="AC470" s="40" t="s">
        <v>1079</v>
      </c>
      <c r="AD470" s="40" t="s">
        <v>966</v>
      </c>
      <c r="AE470" s="40"/>
      <c r="AF470" s="40" t="s">
        <v>966</v>
      </c>
      <c r="AG470" s="2" t="s">
        <v>1721</v>
      </c>
    </row>
    <row r="471" spans="1:218" x14ac:dyDescent="0.25">
      <c r="A471" s="3">
        <v>477</v>
      </c>
      <c r="B471" s="40" t="s">
        <v>1690</v>
      </c>
      <c r="C471" s="2">
        <v>18</v>
      </c>
      <c r="D471" s="40" t="str">
        <f t="shared" si="20"/>
        <v>TSHA23_18</v>
      </c>
      <c r="E471" s="40">
        <v>18</v>
      </c>
      <c r="F471" s="40" t="s">
        <v>1693</v>
      </c>
      <c r="G471" s="6">
        <v>43670</v>
      </c>
      <c r="H471" s="43">
        <v>0.52430555555555558</v>
      </c>
      <c r="I471" s="2">
        <v>-23.568000000000001</v>
      </c>
      <c r="J471" s="2">
        <v>13.185</v>
      </c>
      <c r="K471" s="37">
        <v>0.50902777777777775</v>
      </c>
      <c r="L471" s="37">
        <v>0.51527777777777783</v>
      </c>
      <c r="M471" s="37">
        <v>0.52222222222222225</v>
      </c>
      <c r="N471" s="6">
        <v>43670</v>
      </c>
      <c r="O471" s="43">
        <v>0.64236111111111105</v>
      </c>
      <c r="P471" s="28">
        <f t="shared" si="17"/>
        <v>0.11805555555555547</v>
      </c>
      <c r="Q471" s="6">
        <v>43670</v>
      </c>
      <c r="R471" s="28">
        <v>0.65972222222222221</v>
      </c>
      <c r="S471" s="2">
        <v>-24.064</v>
      </c>
      <c r="T471" s="2">
        <v>13.253</v>
      </c>
      <c r="U471" s="2">
        <v>313</v>
      </c>
      <c r="W471" s="40" t="s">
        <v>964</v>
      </c>
      <c r="X471" s="2">
        <v>0</v>
      </c>
      <c r="Y471" s="2">
        <v>3</v>
      </c>
      <c r="Z471" s="2">
        <v>180</v>
      </c>
      <c r="AA471" s="2">
        <v>3</v>
      </c>
      <c r="AB471" s="2">
        <v>180</v>
      </c>
      <c r="AC471" s="40" t="s">
        <v>1079</v>
      </c>
      <c r="AD471" s="40" t="s">
        <v>966</v>
      </c>
      <c r="AE471" s="40"/>
      <c r="AF471" s="40" t="s">
        <v>966</v>
      </c>
    </row>
    <row r="472" spans="1:218" x14ac:dyDescent="0.25">
      <c r="A472" s="3">
        <v>478</v>
      </c>
      <c r="B472" s="40" t="s">
        <v>1690</v>
      </c>
      <c r="C472" s="2">
        <v>19</v>
      </c>
      <c r="D472" s="40" t="str">
        <f t="shared" si="20"/>
        <v>TSHA23_19</v>
      </c>
      <c r="E472" s="40">
        <v>19</v>
      </c>
      <c r="F472" s="40" t="s">
        <v>1693</v>
      </c>
      <c r="G472" s="6">
        <v>43670</v>
      </c>
      <c r="H472" s="43">
        <v>0.6875</v>
      </c>
      <c r="I472" s="2">
        <v>-24.038</v>
      </c>
      <c r="J472" s="2">
        <v>13.239000000000001</v>
      </c>
      <c r="N472" s="6">
        <v>43670</v>
      </c>
      <c r="O472" s="43">
        <v>0.8125</v>
      </c>
      <c r="P472" s="28">
        <f t="shared" si="17"/>
        <v>0.125</v>
      </c>
      <c r="Q472" s="6">
        <v>43670</v>
      </c>
      <c r="R472" s="6"/>
      <c r="S472" s="2">
        <v>-24.038</v>
      </c>
      <c r="T472" s="2">
        <v>13.239000000000001</v>
      </c>
      <c r="U472" s="2">
        <v>296</v>
      </c>
      <c r="W472" s="40" t="s">
        <v>964</v>
      </c>
      <c r="X472" s="2">
        <v>0</v>
      </c>
      <c r="Y472" s="2">
        <v>3</v>
      </c>
      <c r="Z472" s="2">
        <v>110</v>
      </c>
      <c r="AA472" s="2">
        <v>3</v>
      </c>
      <c r="AB472" s="2">
        <v>180</v>
      </c>
      <c r="AC472" s="40" t="s">
        <v>1079</v>
      </c>
      <c r="AD472" s="40" t="s">
        <v>966</v>
      </c>
      <c r="AE472" s="40"/>
      <c r="AF472" s="40" t="s">
        <v>966</v>
      </c>
      <c r="AG472" s="2" t="s">
        <v>1658</v>
      </c>
    </row>
    <row r="473" spans="1:218" x14ac:dyDescent="0.25">
      <c r="A473" s="3">
        <v>479</v>
      </c>
      <c r="B473" s="40" t="s">
        <v>1690</v>
      </c>
      <c r="C473" s="2">
        <v>20</v>
      </c>
      <c r="D473" s="40" t="str">
        <f t="shared" si="20"/>
        <v>TSHA23_20</v>
      </c>
      <c r="E473" s="40">
        <v>20</v>
      </c>
      <c r="F473" s="40" t="s">
        <v>1693</v>
      </c>
      <c r="G473" s="6">
        <v>43671</v>
      </c>
      <c r="H473" s="43">
        <v>0</v>
      </c>
      <c r="I473" s="2">
        <v>-24.14</v>
      </c>
      <c r="J473" s="2">
        <v>13.225</v>
      </c>
      <c r="N473" s="6">
        <v>43671</v>
      </c>
      <c r="O473" s="43">
        <v>0.22083333333333333</v>
      </c>
      <c r="P473" s="28">
        <f t="shared" si="17"/>
        <v>0.22083333333333333</v>
      </c>
      <c r="Q473" s="6">
        <v>43671</v>
      </c>
      <c r="R473" s="6"/>
      <c r="S473" s="2">
        <v>-23.507999999999999</v>
      </c>
      <c r="T473" s="2">
        <v>13.141</v>
      </c>
      <c r="U473" s="2">
        <v>283</v>
      </c>
      <c r="W473" s="40" t="s">
        <v>964</v>
      </c>
      <c r="X473" s="40">
        <v>0</v>
      </c>
      <c r="Y473" s="40">
        <v>3</v>
      </c>
      <c r="Z473" s="40">
        <v>110</v>
      </c>
      <c r="AA473" s="2">
        <v>3</v>
      </c>
      <c r="AB473" s="2">
        <v>180</v>
      </c>
      <c r="AC473" s="40" t="s">
        <v>1079</v>
      </c>
      <c r="AD473" s="40" t="s">
        <v>966</v>
      </c>
      <c r="AE473" s="40"/>
      <c r="AF473" s="40" t="s">
        <v>966</v>
      </c>
      <c r="AG473" s="2" t="s">
        <v>1658</v>
      </c>
    </row>
    <row r="474" spans="1:218" x14ac:dyDescent="0.25">
      <c r="A474" s="3">
        <v>480</v>
      </c>
      <c r="B474" s="40" t="s">
        <v>1690</v>
      </c>
      <c r="C474" s="2">
        <v>21</v>
      </c>
      <c r="D474" s="40" t="str">
        <f t="shared" si="20"/>
        <v>TSHA23_21</v>
      </c>
      <c r="E474" s="40">
        <v>21</v>
      </c>
      <c r="F474" s="40" t="s">
        <v>1693</v>
      </c>
      <c r="G474" s="6">
        <v>43671</v>
      </c>
      <c r="H474" s="43">
        <v>0.34027777777777773</v>
      </c>
      <c r="I474" s="2">
        <v>-24.021000000000001</v>
      </c>
      <c r="J474" s="2">
        <v>13.234999999999999</v>
      </c>
      <c r="N474" s="6">
        <v>43671</v>
      </c>
      <c r="O474" s="43">
        <v>0.39583333333333331</v>
      </c>
      <c r="P474" s="28">
        <f t="shared" si="17"/>
        <v>5.555555555555558E-2</v>
      </c>
      <c r="Q474" s="6">
        <v>43671</v>
      </c>
      <c r="R474" s="6"/>
      <c r="S474" s="2">
        <v>-23.568999999999999</v>
      </c>
      <c r="T474" s="2">
        <v>13.225</v>
      </c>
      <c r="U474" s="2">
        <v>286</v>
      </c>
      <c r="W474" s="40" t="s">
        <v>964</v>
      </c>
      <c r="X474" s="40">
        <v>0</v>
      </c>
      <c r="Y474" s="40">
        <v>3</v>
      </c>
      <c r="Z474" s="40">
        <v>110</v>
      </c>
      <c r="AA474" s="2">
        <v>3</v>
      </c>
      <c r="AB474" s="2">
        <v>180</v>
      </c>
      <c r="AC474" s="40" t="s">
        <v>1079</v>
      </c>
      <c r="AD474" s="40" t="s">
        <v>966</v>
      </c>
      <c r="AE474" s="40"/>
      <c r="AF474" s="40" t="s">
        <v>966</v>
      </c>
      <c r="AG474" s="40" t="s">
        <v>1658</v>
      </c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0"/>
      <c r="BI474" s="40"/>
      <c r="BJ474" s="40"/>
      <c r="BK474" s="40"/>
      <c r="BL474" s="40"/>
      <c r="BM474" s="40"/>
      <c r="BN474" s="40"/>
      <c r="BO474" s="40"/>
      <c r="BP474" s="40"/>
      <c r="BQ474" s="40"/>
      <c r="BR474" s="40"/>
      <c r="BS474" s="40"/>
      <c r="BT474" s="40"/>
      <c r="BU474" s="40"/>
      <c r="BV474" s="40"/>
      <c r="BW474" s="40"/>
      <c r="BX474" s="40"/>
      <c r="BY474" s="40"/>
      <c r="BZ474" s="40"/>
      <c r="CA474" s="40"/>
      <c r="CB474" s="40"/>
      <c r="CC474" s="40"/>
      <c r="CD474" s="40"/>
      <c r="CE474" s="40"/>
      <c r="CF474" s="40"/>
      <c r="CG474" s="40"/>
      <c r="CH474" s="40"/>
      <c r="CI474" s="40"/>
      <c r="CJ474" s="40"/>
      <c r="CK474" s="40"/>
      <c r="CL474" s="40"/>
      <c r="CM474" s="40"/>
      <c r="CN474" s="40"/>
      <c r="CO474" s="40"/>
      <c r="CP474" s="40"/>
      <c r="CQ474" s="40"/>
      <c r="CR474" s="40"/>
      <c r="CS474" s="40"/>
      <c r="CT474" s="40"/>
      <c r="CU474" s="40"/>
      <c r="CV474" s="40"/>
      <c r="CW474" s="40"/>
      <c r="CX474" s="40"/>
      <c r="CY474" s="40"/>
      <c r="CZ474" s="40"/>
      <c r="DA474" s="40"/>
      <c r="DB474" s="40"/>
      <c r="DC474" s="40"/>
      <c r="DD474" s="40"/>
      <c r="DE474" s="40"/>
      <c r="DF474" s="40"/>
      <c r="DG474" s="40"/>
      <c r="DH474" s="40"/>
      <c r="DI474" s="40"/>
      <c r="DJ474" s="40"/>
      <c r="DK474" s="40"/>
      <c r="DL474" s="40"/>
      <c r="DM474" s="40"/>
      <c r="DN474" s="40"/>
      <c r="DO474" s="40"/>
      <c r="DP474" s="40"/>
      <c r="DQ474" s="40"/>
      <c r="DR474" s="40"/>
      <c r="DS474" s="40"/>
      <c r="DT474" s="40"/>
      <c r="DU474" s="40"/>
      <c r="DV474" s="40"/>
      <c r="DW474" s="40"/>
      <c r="DX474" s="40"/>
      <c r="DY474" s="40"/>
      <c r="DZ474" s="40"/>
      <c r="EA474" s="40"/>
      <c r="EB474" s="40"/>
      <c r="EC474" s="40"/>
      <c r="ED474" s="40"/>
      <c r="EE474" s="40"/>
      <c r="EF474" s="40"/>
      <c r="EG474" s="40"/>
      <c r="EH474" s="40"/>
      <c r="EI474" s="40"/>
      <c r="EJ474" s="40"/>
      <c r="EK474" s="40"/>
      <c r="EL474" s="40"/>
      <c r="EM474" s="40"/>
      <c r="EN474" s="40"/>
      <c r="EO474" s="40"/>
      <c r="EP474" s="40"/>
      <c r="EQ474" s="40"/>
      <c r="ER474" s="40"/>
      <c r="ES474" s="40"/>
      <c r="ET474" s="40"/>
      <c r="EU474" s="40"/>
      <c r="EV474" s="40"/>
      <c r="EW474" s="40"/>
      <c r="EX474" s="40"/>
      <c r="EY474" s="40"/>
      <c r="EZ474" s="40"/>
      <c r="FA474" s="40"/>
      <c r="FB474" s="40"/>
      <c r="FC474" s="40"/>
      <c r="FD474" s="40"/>
      <c r="FE474" s="40"/>
      <c r="FF474" s="40"/>
      <c r="FG474" s="40"/>
      <c r="FH474" s="40"/>
      <c r="FI474" s="40"/>
      <c r="FJ474" s="40"/>
      <c r="FK474" s="40"/>
      <c r="FL474" s="40"/>
      <c r="FM474" s="40"/>
      <c r="FN474" s="40"/>
      <c r="FO474" s="40"/>
      <c r="FP474" s="40"/>
      <c r="FQ474" s="40"/>
      <c r="FR474" s="40"/>
      <c r="FS474" s="40"/>
      <c r="FT474" s="40"/>
      <c r="FU474" s="40"/>
      <c r="FV474" s="40"/>
      <c r="FW474" s="40"/>
      <c r="FX474" s="40"/>
      <c r="FY474" s="40"/>
      <c r="FZ474" s="40"/>
      <c r="GA474" s="40"/>
      <c r="GB474" s="40"/>
      <c r="GC474" s="40"/>
      <c r="GD474" s="40"/>
      <c r="GE474" s="40"/>
      <c r="GF474" s="40"/>
      <c r="GG474" s="40"/>
      <c r="GH474" s="40"/>
      <c r="GI474" s="40"/>
      <c r="GJ474" s="40"/>
      <c r="GK474" s="40"/>
      <c r="GL474" s="40"/>
      <c r="GM474" s="40"/>
      <c r="GN474" s="40"/>
      <c r="GO474" s="40"/>
      <c r="GP474" s="40"/>
      <c r="GQ474" s="40"/>
      <c r="GR474" s="40"/>
      <c r="GS474" s="40"/>
      <c r="GT474" s="40"/>
      <c r="GU474" s="40"/>
      <c r="GV474" s="40"/>
      <c r="GW474" s="40"/>
      <c r="GX474" s="40"/>
      <c r="GY474" s="40"/>
      <c r="GZ474" s="40"/>
      <c r="HA474" s="40"/>
      <c r="HB474" s="40"/>
      <c r="HC474" s="40"/>
      <c r="HD474" s="40"/>
      <c r="HE474" s="40"/>
      <c r="HF474" s="40"/>
      <c r="HG474" s="40"/>
      <c r="HH474" s="40"/>
      <c r="HI474" s="40"/>
      <c r="HJ474" s="40"/>
    </row>
    <row r="475" spans="1:218" x14ac:dyDescent="0.25">
      <c r="A475" s="3">
        <v>481</v>
      </c>
      <c r="B475" s="40" t="s">
        <v>1690</v>
      </c>
      <c r="C475" s="40">
        <v>22</v>
      </c>
      <c r="D475" s="40" t="str">
        <f t="shared" ref="D475:D488" si="21">CONCATENATE(B475,"_",C475)</f>
        <v>TSHA23_22</v>
      </c>
      <c r="E475" s="40">
        <v>22</v>
      </c>
      <c r="F475" s="40" t="s">
        <v>1693</v>
      </c>
      <c r="G475" s="6">
        <v>43671</v>
      </c>
      <c r="H475" s="43">
        <v>0.47916666666666669</v>
      </c>
      <c r="I475" s="2">
        <v>-24.033000000000001</v>
      </c>
      <c r="J475" s="2">
        <v>13.223000000000001</v>
      </c>
      <c r="N475" s="6">
        <v>43671</v>
      </c>
      <c r="O475" s="43">
        <v>0.63541666666666663</v>
      </c>
      <c r="P475" s="28">
        <f t="shared" si="17"/>
        <v>0.15624999999999994</v>
      </c>
      <c r="Q475" s="6">
        <v>43671</v>
      </c>
      <c r="R475" s="6"/>
      <c r="S475" s="2">
        <v>-23.466000000000001</v>
      </c>
      <c r="T475" s="2">
        <v>13.212999999999999</v>
      </c>
      <c r="U475" s="2">
        <v>350</v>
      </c>
      <c r="W475" s="40" t="s">
        <v>964</v>
      </c>
      <c r="X475" s="40">
        <v>0</v>
      </c>
      <c r="Y475" s="40">
        <v>3</v>
      </c>
      <c r="Z475" s="40">
        <v>110</v>
      </c>
      <c r="AA475" s="2">
        <v>3</v>
      </c>
      <c r="AB475" s="2">
        <v>180</v>
      </c>
      <c r="AC475" s="40" t="s">
        <v>1079</v>
      </c>
      <c r="AD475" s="40" t="s">
        <v>966</v>
      </c>
      <c r="AE475" s="40"/>
      <c r="AF475" s="40" t="s">
        <v>966</v>
      </c>
      <c r="AG475" s="40" t="s">
        <v>1658</v>
      </c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0"/>
      <c r="BI475" s="40"/>
      <c r="BJ475" s="40"/>
      <c r="BK475" s="40"/>
      <c r="BL475" s="40"/>
      <c r="BM475" s="40"/>
      <c r="BN475" s="40"/>
      <c r="BO475" s="40"/>
      <c r="BP475" s="40"/>
      <c r="BQ475" s="40"/>
      <c r="BR475" s="40"/>
      <c r="BS475" s="40"/>
      <c r="BT475" s="40"/>
      <c r="BU475" s="40"/>
      <c r="BV475" s="40"/>
      <c r="BW475" s="40"/>
      <c r="BX475" s="40"/>
      <c r="BY475" s="40"/>
      <c r="BZ475" s="40"/>
      <c r="CA475" s="40"/>
      <c r="CB475" s="40"/>
      <c r="CC475" s="40"/>
      <c r="CD475" s="40"/>
      <c r="CE475" s="40"/>
      <c r="CF475" s="40"/>
      <c r="CG475" s="40"/>
      <c r="CH475" s="40"/>
      <c r="CI475" s="40"/>
      <c r="CJ475" s="40"/>
      <c r="CK475" s="40"/>
      <c r="CL475" s="40"/>
      <c r="CM475" s="40"/>
      <c r="CN475" s="40"/>
      <c r="CO475" s="40"/>
      <c r="CP475" s="40"/>
      <c r="CQ475" s="40"/>
      <c r="CR475" s="40"/>
      <c r="CS475" s="40"/>
      <c r="CT475" s="40"/>
      <c r="CU475" s="40"/>
      <c r="CV475" s="40"/>
      <c r="CW475" s="40"/>
      <c r="CX475" s="40"/>
      <c r="CY475" s="40"/>
      <c r="CZ475" s="40"/>
      <c r="DA475" s="40"/>
      <c r="DB475" s="40"/>
      <c r="DC475" s="40"/>
      <c r="DD475" s="40"/>
      <c r="DE475" s="40"/>
      <c r="DF475" s="40"/>
      <c r="DG475" s="40"/>
      <c r="DH475" s="40"/>
      <c r="DI475" s="40"/>
      <c r="DJ475" s="40"/>
      <c r="DK475" s="40"/>
      <c r="DL475" s="40"/>
      <c r="DM475" s="40"/>
      <c r="DN475" s="40"/>
      <c r="DO475" s="40"/>
      <c r="DP475" s="40"/>
      <c r="DQ475" s="40"/>
      <c r="DR475" s="40"/>
      <c r="DS475" s="40"/>
      <c r="DT475" s="40"/>
      <c r="DU475" s="40"/>
      <c r="DV475" s="40"/>
      <c r="DW475" s="40"/>
      <c r="DX475" s="40"/>
      <c r="DY475" s="40"/>
      <c r="DZ475" s="40"/>
      <c r="EA475" s="40"/>
      <c r="EB475" s="40"/>
      <c r="EC475" s="40"/>
      <c r="ED475" s="40"/>
      <c r="EE475" s="40"/>
      <c r="EF475" s="40"/>
      <c r="EG475" s="40"/>
      <c r="EH475" s="40"/>
      <c r="EI475" s="40"/>
      <c r="EJ475" s="40"/>
      <c r="EK475" s="40"/>
      <c r="EL475" s="40"/>
      <c r="EM475" s="40"/>
      <c r="EN475" s="40"/>
      <c r="EO475" s="40"/>
      <c r="EP475" s="40"/>
      <c r="EQ475" s="40"/>
      <c r="ER475" s="40"/>
      <c r="ES475" s="40"/>
      <c r="ET475" s="40"/>
      <c r="EU475" s="40"/>
      <c r="EV475" s="40"/>
      <c r="EW475" s="40"/>
      <c r="EX475" s="40"/>
      <c r="EY475" s="40"/>
      <c r="EZ475" s="40"/>
      <c r="FA475" s="40"/>
      <c r="FB475" s="40"/>
      <c r="FC475" s="40"/>
      <c r="FD475" s="40"/>
      <c r="FE475" s="40"/>
      <c r="FF475" s="40"/>
      <c r="FG475" s="40"/>
      <c r="FH475" s="40"/>
      <c r="FI475" s="40"/>
      <c r="FJ475" s="40"/>
      <c r="FK475" s="40"/>
      <c r="FL475" s="40"/>
      <c r="FM475" s="40"/>
      <c r="FN475" s="40"/>
      <c r="FO475" s="40"/>
      <c r="FP475" s="40"/>
      <c r="FQ475" s="40"/>
      <c r="FR475" s="40"/>
      <c r="FS475" s="40"/>
      <c r="FT475" s="40"/>
      <c r="FU475" s="40"/>
      <c r="FV475" s="40"/>
      <c r="FW475" s="40"/>
      <c r="FX475" s="40"/>
      <c r="FY475" s="40"/>
      <c r="FZ475" s="40"/>
      <c r="GA475" s="40"/>
      <c r="GB475" s="40"/>
      <c r="GC475" s="40"/>
      <c r="GD475" s="40"/>
      <c r="GE475" s="40"/>
      <c r="GF475" s="40"/>
      <c r="GG475" s="40"/>
      <c r="GH475" s="40"/>
      <c r="GI475" s="40"/>
      <c r="GJ475" s="40"/>
      <c r="GK475" s="40"/>
      <c r="GL475" s="40"/>
      <c r="GM475" s="40"/>
      <c r="GN475" s="40"/>
      <c r="GO475" s="40"/>
      <c r="GP475" s="40"/>
      <c r="GQ475" s="40"/>
      <c r="GR475" s="40"/>
      <c r="GS475" s="40"/>
      <c r="GT475" s="40"/>
      <c r="GU475" s="40"/>
      <c r="GV475" s="40"/>
      <c r="GW475" s="40"/>
      <c r="GX475" s="40"/>
      <c r="GY475" s="40"/>
      <c r="GZ475" s="40"/>
      <c r="HA475" s="40"/>
      <c r="HB475" s="40"/>
      <c r="HC475" s="40"/>
      <c r="HD475" s="40"/>
      <c r="HE475" s="40"/>
      <c r="HF475" s="40"/>
      <c r="HG475" s="40"/>
      <c r="HH475" s="40"/>
      <c r="HI475" s="40"/>
      <c r="HJ475" s="40"/>
    </row>
    <row r="476" spans="1:218" s="35" customFormat="1" x14ac:dyDescent="0.25">
      <c r="A476" s="3">
        <v>482</v>
      </c>
      <c r="B476" s="40" t="s">
        <v>1725</v>
      </c>
      <c r="C476" s="40">
        <v>1</v>
      </c>
      <c r="D476" s="40" t="str">
        <f t="shared" si="21"/>
        <v>SMAT24_1</v>
      </c>
      <c r="E476" s="40">
        <v>1</v>
      </c>
      <c r="F476" s="40" t="s">
        <v>1729</v>
      </c>
      <c r="G476" s="6">
        <v>43691</v>
      </c>
      <c r="H476" s="43">
        <v>0.55833333333333335</v>
      </c>
      <c r="I476" s="40">
        <v>-22.218</v>
      </c>
      <c r="J476" s="40">
        <v>12.551</v>
      </c>
      <c r="K476" s="37">
        <v>0.55833333333333335</v>
      </c>
      <c r="L476" s="37">
        <v>0.56180555555555556</v>
      </c>
      <c r="M476" s="37">
        <v>0.57291666666666663</v>
      </c>
      <c r="N476" s="6">
        <v>43691</v>
      </c>
      <c r="O476" s="43">
        <v>0.73125000000000007</v>
      </c>
      <c r="P476" s="28">
        <f t="shared" si="17"/>
        <v>0.17291666666666672</v>
      </c>
      <c r="Q476" s="6">
        <v>43691</v>
      </c>
      <c r="R476" s="28">
        <v>0.75347222222222221</v>
      </c>
      <c r="S476" s="40">
        <v>-21.716999999999999</v>
      </c>
      <c r="T476" s="40">
        <v>12.500999999999999</v>
      </c>
      <c r="U476" s="40">
        <v>426</v>
      </c>
      <c r="V476" s="40"/>
      <c r="W476" s="40" t="s">
        <v>965</v>
      </c>
      <c r="X476" s="40">
        <v>0</v>
      </c>
      <c r="Y476" s="40">
        <v>3</v>
      </c>
      <c r="Z476" s="40">
        <v>270</v>
      </c>
      <c r="AA476" s="40">
        <v>3</v>
      </c>
      <c r="AB476" s="40">
        <v>200</v>
      </c>
      <c r="AC476" s="40" t="s">
        <v>1079</v>
      </c>
      <c r="AD476" s="40" t="s">
        <v>966</v>
      </c>
      <c r="AE476" s="40" t="s">
        <v>1730</v>
      </c>
      <c r="AF476" s="40" t="s">
        <v>966</v>
      </c>
      <c r="AG476" s="40" t="s">
        <v>1731</v>
      </c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0"/>
      <c r="BL476" s="40"/>
      <c r="BM476" s="40"/>
      <c r="BN476" s="40"/>
      <c r="BO476" s="40"/>
      <c r="BP476" s="40"/>
      <c r="BQ476" s="40"/>
      <c r="BR476" s="40"/>
      <c r="BS476" s="40"/>
      <c r="BT476" s="40"/>
      <c r="BU476" s="40"/>
      <c r="BV476" s="40"/>
      <c r="BW476" s="40"/>
      <c r="BX476" s="40"/>
      <c r="BY476" s="40"/>
      <c r="BZ476" s="40"/>
      <c r="CA476" s="40"/>
      <c r="CB476" s="40"/>
      <c r="CC476" s="40"/>
      <c r="CD476" s="40"/>
      <c r="CE476" s="40"/>
      <c r="CF476" s="40"/>
      <c r="CG476" s="40"/>
      <c r="CH476" s="40"/>
      <c r="CI476" s="40"/>
      <c r="CJ476" s="40"/>
      <c r="CK476" s="40"/>
      <c r="CL476" s="40"/>
      <c r="CM476" s="40"/>
      <c r="CN476" s="40"/>
      <c r="CO476" s="40"/>
      <c r="CP476" s="40"/>
      <c r="CQ476" s="40"/>
      <c r="CR476" s="40"/>
      <c r="CS476" s="40"/>
      <c r="CT476" s="40"/>
      <c r="CU476" s="40"/>
      <c r="CV476" s="40"/>
      <c r="CW476" s="40"/>
      <c r="CX476" s="40"/>
      <c r="CY476" s="40"/>
      <c r="CZ476" s="40"/>
      <c r="DA476" s="40"/>
      <c r="DB476" s="40"/>
      <c r="DC476" s="40"/>
      <c r="DD476" s="40"/>
      <c r="DE476" s="40"/>
      <c r="DF476" s="40"/>
      <c r="DG476" s="40"/>
      <c r="DH476" s="40"/>
      <c r="DI476" s="40"/>
      <c r="DJ476" s="40"/>
      <c r="DK476" s="40"/>
      <c r="DL476" s="40"/>
      <c r="DM476" s="40"/>
      <c r="DN476" s="40"/>
      <c r="DO476" s="40"/>
      <c r="DP476" s="40"/>
      <c r="DQ476" s="40"/>
      <c r="DR476" s="40"/>
      <c r="DS476" s="40"/>
      <c r="DT476" s="40"/>
      <c r="DU476" s="40"/>
      <c r="DV476" s="40"/>
      <c r="DW476" s="40"/>
      <c r="DX476" s="40"/>
      <c r="DY476" s="40"/>
      <c r="DZ476" s="40"/>
      <c r="EA476" s="40"/>
      <c r="EB476" s="40"/>
      <c r="EC476" s="40"/>
      <c r="ED476" s="40"/>
      <c r="EE476" s="40"/>
      <c r="EF476" s="40"/>
      <c r="EG476" s="40"/>
      <c r="EH476" s="40"/>
      <c r="EI476" s="40"/>
      <c r="EJ476" s="40"/>
      <c r="EK476" s="40"/>
      <c r="EL476" s="40"/>
      <c r="EM476" s="40"/>
      <c r="EN476" s="40"/>
      <c r="EO476" s="40"/>
      <c r="EP476" s="40"/>
      <c r="EQ476" s="40"/>
      <c r="ER476" s="40"/>
      <c r="ES476" s="40"/>
      <c r="ET476" s="40"/>
      <c r="EU476" s="40"/>
      <c r="EV476" s="40"/>
      <c r="EW476" s="40"/>
      <c r="EX476" s="40"/>
      <c r="EY476" s="40"/>
      <c r="EZ476" s="40"/>
      <c r="FA476" s="40"/>
      <c r="FB476" s="40"/>
      <c r="FC476" s="40"/>
      <c r="FD476" s="40"/>
      <c r="FE476" s="40"/>
      <c r="FF476" s="40"/>
      <c r="FG476" s="40"/>
      <c r="FH476" s="40"/>
      <c r="FI476" s="40"/>
      <c r="FJ476" s="40"/>
      <c r="FK476" s="40"/>
      <c r="FL476" s="40"/>
      <c r="FM476" s="40"/>
      <c r="FN476" s="40"/>
      <c r="FO476" s="40"/>
      <c r="FP476" s="40"/>
      <c r="FQ476" s="40"/>
      <c r="FR476" s="40"/>
      <c r="FS476" s="40"/>
      <c r="FT476" s="40"/>
      <c r="FU476" s="40"/>
      <c r="FV476" s="40"/>
      <c r="FW476" s="40"/>
      <c r="FX476" s="40"/>
      <c r="FY476" s="40"/>
      <c r="FZ476" s="40"/>
      <c r="GA476" s="40"/>
      <c r="GB476" s="40"/>
      <c r="GC476" s="40"/>
      <c r="GD476" s="40"/>
      <c r="GE476" s="40"/>
      <c r="GF476" s="40"/>
      <c r="GG476" s="40"/>
      <c r="GH476" s="40"/>
      <c r="GI476" s="40"/>
      <c r="GJ476" s="40"/>
      <c r="GK476" s="40"/>
      <c r="GL476" s="40"/>
      <c r="GM476" s="40"/>
      <c r="GN476" s="40"/>
      <c r="GO476" s="40"/>
      <c r="GP476" s="40"/>
      <c r="GQ476" s="40"/>
      <c r="GR476" s="40"/>
      <c r="GS476" s="40"/>
      <c r="GT476" s="40"/>
      <c r="GU476" s="40"/>
      <c r="GV476" s="40"/>
      <c r="GW476" s="40"/>
      <c r="GX476" s="40"/>
      <c r="GY476" s="40"/>
      <c r="GZ476" s="40"/>
      <c r="HA476" s="40"/>
      <c r="HB476" s="40"/>
      <c r="HC476" s="40"/>
      <c r="HD476" s="40"/>
      <c r="HE476" s="40"/>
      <c r="HF476" s="40"/>
      <c r="HG476" s="40"/>
      <c r="HH476" s="40"/>
      <c r="HI476" s="40"/>
      <c r="HJ476" s="40"/>
    </row>
    <row r="477" spans="1:218" s="35" customFormat="1" x14ac:dyDescent="0.25">
      <c r="A477" s="3">
        <v>483</v>
      </c>
      <c r="B477" s="40" t="s">
        <v>1725</v>
      </c>
      <c r="C477" s="40">
        <v>2</v>
      </c>
      <c r="D477" s="40" t="str">
        <f t="shared" si="21"/>
        <v>SMAT24_2</v>
      </c>
      <c r="E477" s="40">
        <v>2</v>
      </c>
      <c r="F477" s="40" t="s">
        <v>1729</v>
      </c>
      <c r="G477" s="6">
        <v>43691</v>
      </c>
      <c r="H477" s="43">
        <v>0.76111111111111107</v>
      </c>
      <c r="I477" s="40">
        <v>-21</v>
      </c>
      <c r="J477" s="40">
        <v>12.385</v>
      </c>
      <c r="K477" s="37">
        <v>0.76111111111111107</v>
      </c>
      <c r="L477" s="37">
        <v>0.77083333333333337</v>
      </c>
      <c r="M477" s="37">
        <v>0.77777777777777779</v>
      </c>
      <c r="N477" s="6">
        <v>43691</v>
      </c>
      <c r="O477" s="43">
        <v>0.99652777777777779</v>
      </c>
      <c r="P477" s="28">
        <f t="shared" si="17"/>
        <v>0.23541666666666672</v>
      </c>
      <c r="Q477" s="6">
        <v>43692</v>
      </c>
      <c r="R477" s="28">
        <v>0.99652777777777779</v>
      </c>
      <c r="S477" s="40">
        <v>-20.716999999999999</v>
      </c>
      <c r="T477" s="40">
        <v>12.301</v>
      </c>
      <c r="U477" s="40">
        <v>448</v>
      </c>
      <c r="V477" s="40"/>
      <c r="W477" s="40" t="s">
        <v>964</v>
      </c>
      <c r="X477" s="40">
        <v>0</v>
      </c>
      <c r="Y477" s="40">
        <v>3</v>
      </c>
      <c r="Z477" s="40">
        <v>270</v>
      </c>
      <c r="AA477" s="40">
        <v>4</v>
      </c>
      <c r="AB477" s="40">
        <v>180</v>
      </c>
      <c r="AC477" s="40" t="s">
        <v>1079</v>
      </c>
      <c r="AD477" s="40" t="s">
        <v>966</v>
      </c>
      <c r="AE477" s="40" t="s">
        <v>1730</v>
      </c>
      <c r="AF477" s="40" t="s">
        <v>966</v>
      </c>
      <c r="AG477" s="40" t="s">
        <v>1740</v>
      </c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0"/>
      <c r="BL477" s="40"/>
      <c r="BM477" s="40"/>
      <c r="BN477" s="40"/>
      <c r="BO477" s="40"/>
      <c r="BP477" s="40"/>
      <c r="BQ477" s="40"/>
      <c r="BR477" s="40"/>
      <c r="BS477" s="40"/>
      <c r="BT477" s="40"/>
      <c r="BU477" s="40"/>
      <c r="BV477" s="40"/>
      <c r="BW477" s="40"/>
      <c r="BX477" s="40"/>
      <c r="BY477" s="40"/>
      <c r="BZ477" s="40"/>
      <c r="CA477" s="40"/>
      <c r="CB477" s="40"/>
      <c r="CC477" s="40"/>
      <c r="CD477" s="40"/>
      <c r="CE477" s="40"/>
      <c r="CF477" s="40"/>
      <c r="CG477" s="40"/>
      <c r="CH477" s="40"/>
      <c r="CI477" s="40"/>
      <c r="CJ477" s="40"/>
      <c r="CK477" s="40"/>
      <c r="CL477" s="40"/>
      <c r="CM477" s="40"/>
      <c r="CN477" s="40"/>
      <c r="CO477" s="40"/>
      <c r="CP477" s="40"/>
      <c r="CQ477" s="40"/>
      <c r="CR477" s="40"/>
      <c r="CS477" s="40"/>
      <c r="CT477" s="40"/>
      <c r="CU477" s="40"/>
      <c r="CV477" s="40"/>
      <c r="CW477" s="40"/>
      <c r="CX477" s="40"/>
      <c r="CY477" s="40"/>
      <c r="CZ477" s="40"/>
      <c r="DA477" s="40"/>
      <c r="DB477" s="40"/>
      <c r="DC477" s="40"/>
      <c r="DD477" s="40"/>
      <c r="DE477" s="40"/>
      <c r="DF477" s="40"/>
      <c r="DG477" s="40"/>
      <c r="DH477" s="40"/>
      <c r="DI477" s="40"/>
      <c r="DJ477" s="40"/>
      <c r="DK477" s="40"/>
      <c r="DL477" s="40"/>
      <c r="DM477" s="40"/>
      <c r="DN477" s="40"/>
      <c r="DO477" s="40"/>
      <c r="DP477" s="40"/>
      <c r="DQ477" s="40"/>
      <c r="DR477" s="40"/>
      <c r="DS477" s="40"/>
      <c r="DT477" s="40"/>
      <c r="DU477" s="40"/>
      <c r="DV477" s="40"/>
      <c r="DW477" s="40"/>
      <c r="DX477" s="40"/>
      <c r="DY477" s="40"/>
      <c r="DZ477" s="40"/>
      <c r="EA477" s="40"/>
      <c r="EB477" s="40"/>
      <c r="EC477" s="40"/>
      <c r="ED477" s="40"/>
      <c r="EE477" s="40"/>
      <c r="EF477" s="40"/>
      <c r="EG477" s="40"/>
      <c r="EH477" s="40"/>
      <c r="EI477" s="40"/>
      <c r="EJ477" s="40"/>
      <c r="EK477" s="40"/>
      <c r="EL477" s="40"/>
      <c r="EM477" s="40"/>
      <c r="EN477" s="40"/>
      <c r="EO477" s="40"/>
      <c r="EP477" s="40"/>
      <c r="EQ477" s="40"/>
      <c r="ER477" s="40"/>
      <c r="ES477" s="40"/>
      <c r="ET477" s="40"/>
      <c r="EU477" s="40"/>
      <c r="EV477" s="40"/>
      <c r="EW477" s="40"/>
      <c r="EX477" s="40"/>
      <c r="EY477" s="40"/>
      <c r="EZ477" s="40"/>
      <c r="FA477" s="40"/>
      <c r="FB477" s="40"/>
      <c r="FC477" s="40"/>
      <c r="FD477" s="40"/>
      <c r="FE477" s="40"/>
      <c r="FF477" s="40"/>
      <c r="FG477" s="40"/>
      <c r="FH477" s="40"/>
      <c r="FI477" s="40"/>
      <c r="FJ477" s="40"/>
      <c r="FK477" s="40"/>
      <c r="FL477" s="40"/>
      <c r="FM477" s="40"/>
      <c r="FN477" s="40"/>
      <c r="FO477" s="40"/>
      <c r="FP477" s="40"/>
      <c r="FQ477" s="40"/>
      <c r="FR477" s="40"/>
      <c r="FS477" s="40"/>
      <c r="FT477" s="40"/>
      <c r="FU477" s="40"/>
      <c r="FV477" s="40"/>
      <c r="FW477" s="40"/>
      <c r="FX477" s="40"/>
      <c r="FY477" s="40"/>
      <c r="FZ477" s="40"/>
      <c r="GA477" s="40"/>
      <c r="GB477" s="40"/>
      <c r="GC477" s="40"/>
      <c r="GD477" s="40"/>
      <c r="GE477" s="40"/>
      <c r="GF477" s="40"/>
      <c r="GG477" s="40"/>
      <c r="GH477" s="40"/>
      <c r="GI477" s="40"/>
      <c r="GJ477" s="40"/>
      <c r="GK477" s="40"/>
      <c r="GL477" s="40"/>
      <c r="GM477" s="40"/>
      <c r="GN477" s="40"/>
      <c r="GO477" s="40"/>
      <c r="GP477" s="40"/>
      <c r="GQ477" s="40"/>
      <c r="GR477" s="40"/>
      <c r="GS477" s="40"/>
      <c r="GT477" s="40"/>
      <c r="GU477" s="40"/>
      <c r="GV477" s="40"/>
      <c r="GW477" s="40"/>
      <c r="GX477" s="40"/>
      <c r="GY477" s="40"/>
      <c r="GZ477" s="40"/>
      <c r="HA477" s="40"/>
      <c r="HB477" s="40"/>
      <c r="HC477" s="40"/>
      <c r="HD477" s="40"/>
      <c r="HE477" s="40"/>
      <c r="HF477" s="40"/>
      <c r="HG477" s="40"/>
      <c r="HH477" s="40"/>
      <c r="HI477" s="40"/>
      <c r="HJ477" s="40"/>
    </row>
    <row r="478" spans="1:218" s="35" customFormat="1" x14ac:dyDescent="0.25">
      <c r="A478" s="3">
        <v>484</v>
      </c>
      <c r="B478" s="40" t="s">
        <v>1725</v>
      </c>
      <c r="C478" s="40">
        <v>3</v>
      </c>
      <c r="D478" s="40" t="str">
        <f t="shared" si="21"/>
        <v>SMAT24_3</v>
      </c>
      <c r="E478" s="40">
        <v>3</v>
      </c>
      <c r="F478" s="40" t="s">
        <v>1729</v>
      </c>
      <c r="G478" s="6">
        <v>43692</v>
      </c>
      <c r="H478" s="43">
        <v>6.9444444444444434E-2</v>
      </c>
      <c r="I478" s="40">
        <v>-20.783999999999999</v>
      </c>
      <c r="J478" s="40">
        <v>12.3</v>
      </c>
      <c r="K478" s="37">
        <v>6.9444444444444434E-2</v>
      </c>
      <c r="L478" s="37"/>
      <c r="M478" s="37"/>
      <c r="N478" s="6">
        <v>43692</v>
      </c>
      <c r="O478" s="43">
        <v>0.27777777777777779</v>
      </c>
      <c r="P478" s="28">
        <f t="shared" si="17"/>
        <v>0.20833333333333337</v>
      </c>
      <c r="Q478" s="6">
        <v>43692</v>
      </c>
      <c r="R478" s="58"/>
      <c r="S478" s="53">
        <v>-20.783999999999999</v>
      </c>
      <c r="T478" s="53">
        <v>12.3</v>
      </c>
      <c r="U478" s="53">
        <v>464</v>
      </c>
      <c r="V478" s="53"/>
      <c r="W478" s="53" t="s">
        <v>964</v>
      </c>
      <c r="X478" s="53">
        <v>0</v>
      </c>
      <c r="Y478" s="53">
        <v>2</v>
      </c>
      <c r="Z478" s="53">
        <v>180</v>
      </c>
      <c r="AA478" s="53">
        <v>2</v>
      </c>
      <c r="AB478" s="53">
        <v>180</v>
      </c>
      <c r="AC478" s="40" t="s">
        <v>1079</v>
      </c>
      <c r="AD478" s="40" t="s">
        <v>967</v>
      </c>
      <c r="AE478" s="40"/>
      <c r="AF478" s="40"/>
      <c r="AG478" s="40" t="s">
        <v>1746</v>
      </c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0"/>
      <c r="BL478" s="40"/>
      <c r="BM478" s="40"/>
      <c r="BN478" s="40"/>
      <c r="BO478" s="40"/>
      <c r="BP478" s="40"/>
      <c r="BQ478" s="40"/>
      <c r="BR478" s="40"/>
      <c r="BS478" s="40"/>
      <c r="BT478" s="40"/>
      <c r="BU478" s="40"/>
      <c r="BV478" s="40"/>
      <c r="BW478" s="40"/>
      <c r="BX478" s="40"/>
      <c r="BY478" s="40"/>
      <c r="BZ478" s="40"/>
      <c r="CA478" s="40"/>
      <c r="CB478" s="40"/>
      <c r="CC478" s="40"/>
      <c r="CD478" s="40"/>
      <c r="CE478" s="40"/>
      <c r="CF478" s="40"/>
      <c r="CG478" s="40"/>
      <c r="CH478" s="40"/>
      <c r="CI478" s="40"/>
      <c r="CJ478" s="40"/>
      <c r="CK478" s="40"/>
      <c r="CL478" s="40"/>
      <c r="CM478" s="40"/>
      <c r="CN478" s="40"/>
      <c r="CO478" s="40"/>
      <c r="CP478" s="40"/>
      <c r="CQ478" s="40"/>
      <c r="CR478" s="40"/>
      <c r="CS478" s="40"/>
      <c r="CT478" s="40"/>
      <c r="CU478" s="40"/>
      <c r="CV478" s="40"/>
      <c r="CW478" s="40"/>
      <c r="CX478" s="40"/>
      <c r="CY478" s="40"/>
      <c r="CZ478" s="40"/>
      <c r="DA478" s="40"/>
      <c r="DB478" s="40"/>
      <c r="DC478" s="40"/>
      <c r="DD478" s="40"/>
      <c r="DE478" s="40"/>
      <c r="DF478" s="40"/>
      <c r="DG478" s="40"/>
      <c r="DH478" s="40"/>
      <c r="DI478" s="40"/>
      <c r="DJ478" s="40"/>
      <c r="DK478" s="40"/>
      <c r="DL478" s="40"/>
      <c r="DM478" s="40"/>
      <c r="DN478" s="40"/>
      <c r="DO478" s="40"/>
      <c r="DP478" s="40"/>
      <c r="DQ478" s="40"/>
      <c r="DR478" s="40"/>
      <c r="DS478" s="40"/>
      <c r="DT478" s="40"/>
      <c r="DU478" s="40"/>
      <c r="DV478" s="40"/>
      <c r="DW478" s="40"/>
      <c r="DX478" s="40"/>
      <c r="DY478" s="40"/>
      <c r="DZ478" s="40"/>
      <c r="EA478" s="40"/>
      <c r="EB478" s="40"/>
      <c r="EC478" s="40"/>
      <c r="ED478" s="40"/>
      <c r="EE478" s="40"/>
      <c r="EF478" s="40"/>
      <c r="EG478" s="40"/>
      <c r="EH478" s="40"/>
      <c r="EI478" s="40"/>
      <c r="EJ478" s="40"/>
      <c r="EK478" s="40"/>
      <c r="EL478" s="40"/>
      <c r="EM478" s="40"/>
      <c r="EN478" s="40"/>
      <c r="EO478" s="40"/>
      <c r="EP478" s="40"/>
      <c r="EQ478" s="40"/>
      <c r="ER478" s="40"/>
      <c r="ES478" s="40"/>
      <c r="ET478" s="40"/>
      <c r="EU478" s="40"/>
      <c r="EV478" s="40"/>
      <c r="EW478" s="40"/>
      <c r="EX478" s="40"/>
      <c r="EY478" s="40"/>
      <c r="EZ478" s="40"/>
      <c r="FA478" s="40"/>
      <c r="FB478" s="40"/>
      <c r="FC478" s="40"/>
      <c r="FD478" s="40"/>
      <c r="FE478" s="40"/>
      <c r="FF478" s="40"/>
      <c r="FG478" s="40"/>
      <c r="FH478" s="40"/>
      <c r="FI478" s="40"/>
      <c r="FJ478" s="40"/>
      <c r="FK478" s="40"/>
      <c r="FL478" s="40"/>
      <c r="FM478" s="40"/>
      <c r="FN478" s="40"/>
      <c r="FO478" s="40"/>
      <c r="FP478" s="40"/>
      <c r="FQ478" s="40"/>
      <c r="FR478" s="40"/>
      <c r="FS478" s="40"/>
      <c r="FT478" s="40"/>
      <c r="FU478" s="40"/>
      <c r="FV478" s="40"/>
      <c r="FW478" s="40"/>
      <c r="FX478" s="40"/>
      <c r="FY478" s="40"/>
      <c r="FZ478" s="40"/>
      <c r="GA478" s="40"/>
      <c r="GB478" s="40"/>
      <c r="GC478" s="40"/>
      <c r="GD478" s="40"/>
      <c r="GE478" s="40"/>
      <c r="GF478" s="40"/>
      <c r="GG478" s="40"/>
      <c r="GH478" s="40"/>
      <c r="GI478" s="40"/>
      <c r="GJ478" s="40"/>
      <c r="GK478" s="40"/>
      <c r="GL478" s="40"/>
      <c r="GM478" s="40"/>
      <c r="GN478" s="40"/>
      <c r="GO478" s="40"/>
      <c r="GP478" s="40"/>
      <c r="GQ478" s="40"/>
      <c r="GR478" s="40"/>
      <c r="GS478" s="40"/>
      <c r="GT478" s="40"/>
      <c r="GU478" s="40"/>
      <c r="GV478" s="40"/>
      <c r="GW478" s="40"/>
      <c r="GX478" s="40"/>
      <c r="GY478" s="40"/>
      <c r="GZ478" s="40"/>
      <c r="HA478" s="40"/>
      <c r="HB478" s="40"/>
      <c r="HC478" s="40"/>
      <c r="HD478" s="40"/>
      <c r="HE478" s="40"/>
      <c r="HF478" s="40"/>
      <c r="HG478" s="40"/>
      <c r="HH478" s="40"/>
      <c r="HI478" s="40"/>
      <c r="HJ478" s="40"/>
    </row>
    <row r="479" spans="1:218" s="35" customFormat="1" x14ac:dyDescent="0.25">
      <c r="A479" s="3">
        <v>485</v>
      </c>
      <c r="B479" s="40" t="s">
        <v>1725</v>
      </c>
      <c r="C479" s="40">
        <v>4</v>
      </c>
      <c r="D479" s="40" t="str">
        <f t="shared" si="21"/>
        <v>SMAT24_4</v>
      </c>
      <c r="E479" s="40">
        <v>4</v>
      </c>
      <c r="F479" s="40" t="s">
        <v>1729</v>
      </c>
      <c r="G479" s="6">
        <v>43692</v>
      </c>
      <c r="H479" s="43">
        <v>0.35416666666666669</v>
      </c>
      <c r="I479" s="40">
        <v>-20.484000000000002</v>
      </c>
      <c r="J479" s="40">
        <v>12.05</v>
      </c>
      <c r="K479" s="37">
        <v>0.35416666666666669</v>
      </c>
      <c r="L479" s="37">
        <v>0.3576388888888889</v>
      </c>
      <c r="M479" s="37">
        <v>0.36388888888888887</v>
      </c>
      <c r="N479" s="6">
        <v>43692</v>
      </c>
      <c r="O479" s="43">
        <v>0.54722222222222217</v>
      </c>
      <c r="P479" s="28">
        <f t="shared" si="17"/>
        <v>0.19305555555555548</v>
      </c>
      <c r="Q479" s="6">
        <v>43692</v>
      </c>
      <c r="R479" s="28">
        <v>0.57013888888888886</v>
      </c>
      <c r="S479" s="40">
        <v>-20.3</v>
      </c>
      <c r="T479" s="40">
        <v>11.955</v>
      </c>
      <c r="U479" s="40">
        <v>497</v>
      </c>
      <c r="V479" s="40"/>
      <c r="W479" s="40" t="s">
        <v>964</v>
      </c>
      <c r="X479" s="40">
        <v>0</v>
      </c>
      <c r="Y479" s="40">
        <v>3</v>
      </c>
      <c r="Z479" s="40">
        <v>180</v>
      </c>
      <c r="AA479" s="40">
        <v>3</v>
      </c>
      <c r="AB479" s="40">
        <v>180</v>
      </c>
      <c r="AC479" s="40" t="s">
        <v>1079</v>
      </c>
      <c r="AD479" s="40" t="s">
        <v>966</v>
      </c>
      <c r="AE479" s="40" t="s">
        <v>1730</v>
      </c>
      <c r="AF479" s="40" t="s">
        <v>966</v>
      </c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0"/>
      <c r="BL479" s="40"/>
      <c r="BM479" s="40"/>
      <c r="BN479" s="40"/>
      <c r="BO479" s="40"/>
      <c r="BP479" s="40"/>
      <c r="BQ479" s="40"/>
      <c r="BR479" s="40"/>
      <c r="BS479" s="40"/>
      <c r="BT479" s="40"/>
      <c r="BU479" s="40"/>
      <c r="BV479" s="40"/>
      <c r="BW479" s="40"/>
      <c r="BX479" s="40"/>
      <c r="BY479" s="40"/>
      <c r="BZ479" s="40"/>
      <c r="CA479" s="40"/>
      <c r="CB479" s="40"/>
      <c r="CC479" s="40"/>
      <c r="CD479" s="40"/>
      <c r="CE479" s="40"/>
      <c r="CF479" s="40"/>
      <c r="CG479" s="40"/>
      <c r="CH479" s="40"/>
      <c r="CI479" s="40"/>
      <c r="CJ479" s="40"/>
      <c r="CK479" s="40"/>
      <c r="CL479" s="40"/>
      <c r="CM479" s="40"/>
      <c r="CN479" s="40"/>
      <c r="CO479" s="40"/>
      <c r="CP479" s="40"/>
      <c r="CQ479" s="40"/>
      <c r="CR479" s="40"/>
      <c r="CS479" s="40"/>
      <c r="CT479" s="40"/>
      <c r="CU479" s="40"/>
      <c r="CV479" s="40"/>
      <c r="CW479" s="40"/>
      <c r="CX479" s="40"/>
      <c r="CY479" s="40"/>
      <c r="CZ479" s="40"/>
      <c r="DA479" s="40"/>
      <c r="DB479" s="40"/>
      <c r="DC479" s="40"/>
      <c r="DD479" s="40"/>
      <c r="DE479" s="40"/>
      <c r="DF479" s="40"/>
      <c r="DG479" s="40"/>
      <c r="DH479" s="40"/>
      <c r="DI479" s="40"/>
      <c r="DJ479" s="40"/>
      <c r="DK479" s="40"/>
      <c r="DL479" s="40"/>
      <c r="DM479" s="40"/>
      <c r="DN479" s="40"/>
      <c r="DO479" s="40"/>
      <c r="DP479" s="40"/>
      <c r="DQ479" s="40"/>
      <c r="DR479" s="40"/>
      <c r="DS479" s="40"/>
      <c r="DT479" s="40"/>
      <c r="DU479" s="40"/>
      <c r="DV479" s="40"/>
      <c r="DW479" s="40"/>
      <c r="DX479" s="40"/>
      <c r="DY479" s="40"/>
      <c r="DZ479" s="40"/>
      <c r="EA479" s="40"/>
      <c r="EB479" s="40"/>
      <c r="EC479" s="40"/>
      <c r="ED479" s="40"/>
      <c r="EE479" s="40"/>
      <c r="EF479" s="40"/>
      <c r="EG479" s="40"/>
      <c r="EH479" s="40"/>
      <c r="EI479" s="40"/>
      <c r="EJ479" s="40"/>
      <c r="EK479" s="40"/>
      <c r="EL479" s="40"/>
      <c r="EM479" s="40"/>
      <c r="EN479" s="40"/>
      <c r="EO479" s="40"/>
      <c r="EP479" s="40"/>
      <c r="EQ479" s="40"/>
      <c r="ER479" s="40"/>
      <c r="ES479" s="40"/>
      <c r="ET479" s="40"/>
      <c r="EU479" s="40"/>
      <c r="EV479" s="40"/>
      <c r="EW479" s="40"/>
      <c r="EX479" s="40"/>
      <c r="EY479" s="40"/>
      <c r="EZ479" s="40"/>
      <c r="FA479" s="40"/>
      <c r="FB479" s="40"/>
      <c r="FC479" s="40"/>
      <c r="FD479" s="40"/>
      <c r="FE479" s="40"/>
      <c r="FF479" s="40"/>
      <c r="FG479" s="40"/>
      <c r="FH479" s="40"/>
      <c r="FI479" s="40"/>
      <c r="FJ479" s="40"/>
      <c r="FK479" s="40"/>
      <c r="FL479" s="40"/>
      <c r="FM479" s="40"/>
      <c r="FN479" s="40"/>
      <c r="FO479" s="40"/>
      <c r="FP479" s="40"/>
      <c r="FQ479" s="40"/>
      <c r="FR479" s="40"/>
      <c r="FS479" s="40"/>
      <c r="FT479" s="40"/>
      <c r="FU479" s="40"/>
      <c r="FV479" s="40"/>
      <c r="FW479" s="40"/>
      <c r="FX479" s="40"/>
      <c r="FY479" s="40"/>
      <c r="FZ479" s="40"/>
      <c r="GA479" s="40"/>
      <c r="GB479" s="40"/>
      <c r="GC479" s="40"/>
      <c r="GD479" s="40"/>
      <c r="GE479" s="40"/>
      <c r="GF479" s="40"/>
      <c r="GG479" s="40"/>
      <c r="GH479" s="40"/>
      <c r="GI479" s="40"/>
      <c r="GJ479" s="40"/>
      <c r="GK479" s="40"/>
      <c r="GL479" s="40"/>
      <c r="GM479" s="40"/>
      <c r="GN479" s="40"/>
      <c r="GO479" s="40"/>
      <c r="GP479" s="40"/>
      <c r="GQ479" s="40"/>
      <c r="GR479" s="40"/>
      <c r="GS479" s="40"/>
      <c r="GT479" s="40"/>
      <c r="GU479" s="40"/>
      <c r="GV479" s="40"/>
      <c r="GW479" s="40"/>
      <c r="GX479" s="40"/>
      <c r="GY479" s="40"/>
      <c r="GZ479" s="40"/>
      <c r="HA479" s="40"/>
      <c r="HB479" s="40"/>
      <c r="HC479" s="40"/>
      <c r="HD479" s="40"/>
      <c r="HE479" s="40"/>
      <c r="HF479" s="40"/>
      <c r="HG479" s="40"/>
      <c r="HH479" s="40"/>
      <c r="HI479" s="40"/>
      <c r="HJ479" s="40"/>
    </row>
    <row r="480" spans="1:218" s="35" customFormat="1" x14ac:dyDescent="0.25">
      <c r="A480" s="3">
        <v>486</v>
      </c>
      <c r="B480" s="40" t="s">
        <v>1725</v>
      </c>
      <c r="C480" s="40">
        <v>5</v>
      </c>
      <c r="D480" s="40" t="str">
        <f t="shared" si="21"/>
        <v>SMAT24_5</v>
      </c>
      <c r="E480" s="40">
        <v>5</v>
      </c>
      <c r="F480" s="40" t="s">
        <v>1729</v>
      </c>
      <c r="G480" s="6">
        <v>43692</v>
      </c>
      <c r="H480" s="43">
        <v>0.57638888888888895</v>
      </c>
      <c r="I480" s="40">
        <v>-20.251999999999999</v>
      </c>
      <c r="J480" s="40">
        <v>11.917</v>
      </c>
      <c r="K480" s="37">
        <v>0.57638888888888895</v>
      </c>
      <c r="L480" s="37">
        <v>0.58194444444444449</v>
      </c>
      <c r="M480" s="37">
        <v>0.59236111111111112</v>
      </c>
      <c r="N480" s="6">
        <v>43692</v>
      </c>
      <c r="O480" s="43">
        <v>0.78819444444444453</v>
      </c>
      <c r="P480" s="28">
        <f t="shared" si="17"/>
        <v>0.21180555555555558</v>
      </c>
      <c r="Q480" s="6">
        <v>43692</v>
      </c>
      <c r="R480" s="57"/>
      <c r="S480" s="40">
        <v>-20.084</v>
      </c>
      <c r="T480" s="40">
        <v>11.805</v>
      </c>
      <c r="U480" s="40">
        <v>484</v>
      </c>
      <c r="V480" s="40"/>
      <c r="W480" s="40" t="s">
        <v>964</v>
      </c>
      <c r="X480" s="40">
        <v>0</v>
      </c>
      <c r="Y480" s="40">
        <v>3</v>
      </c>
      <c r="Z480" s="40">
        <v>160</v>
      </c>
      <c r="AA480" s="40">
        <v>3</v>
      </c>
      <c r="AB480" s="40">
        <v>160</v>
      </c>
      <c r="AC480" s="40" t="s">
        <v>1079</v>
      </c>
      <c r="AD480" s="40" t="s">
        <v>966</v>
      </c>
      <c r="AE480" s="40" t="s">
        <v>1730</v>
      </c>
      <c r="AF480" s="40" t="s">
        <v>966</v>
      </c>
      <c r="AG480" s="40" t="s">
        <v>1746</v>
      </c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0"/>
      <c r="BI480" s="40"/>
      <c r="BJ480" s="40"/>
      <c r="BK480" s="40"/>
      <c r="BL480" s="40"/>
      <c r="BM480" s="40"/>
      <c r="BN480" s="40"/>
      <c r="BO480" s="40"/>
      <c r="BP480" s="40"/>
      <c r="BQ480" s="40"/>
      <c r="BR480" s="40"/>
      <c r="BS480" s="40"/>
      <c r="BT480" s="40"/>
      <c r="BU480" s="40"/>
      <c r="BV480" s="40"/>
      <c r="BW480" s="40"/>
      <c r="BX480" s="40"/>
      <c r="BY480" s="40"/>
      <c r="BZ480" s="40"/>
      <c r="CA480" s="40"/>
      <c r="CB480" s="40"/>
      <c r="CC480" s="40"/>
      <c r="CD480" s="40"/>
      <c r="CE480" s="40"/>
      <c r="CF480" s="40"/>
      <c r="CG480" s="40"/>
      <c r="CH480" s="40"/>
      <c r="CI480" s="40"/>
      <c r="CJ480" s="40"/>
      <c r="CK480" s="40"/>
      <c r="CL480" s="40"/>
      <c r="CM480" s="40"/>
      <c r="CN480" s="40"/>
      <c r="CO480" s="40"/>
      <c r="CP480" s="40"/>
      <c r="CQ480" s="40"/>
      <c r="CR480" s="40"/>
      <c r="CS480" s="40"/>
      <c r="CT480" s="40"/>
      <c r="CU480" s="40"/>
      <c r="CV480" s="40"/>
      <c r="CW480" s="40"/>
      <c r="CX480" s="40"/>
      <c r="CY480" s="40"/>
      <c r="CZ480" s="40"/>
      <c r="DA480" s="40"/>
      <c r="DB480" s="40"/>
      <c r="DC480" s="40"/>
      <c r="DD480" s="40"/>
      <c r="DE480" s="40"/>
      <c r="DF480" s="40"/>
      <c r="DG480" s="40"/>
      <c r="DH480" s="40"/>
      <c r="DI480" s="40"/>
      <c r="DJ480" s="40"/>
      <c r="DK480" s="40"/>
      <c r="DL480" s="40"/>
      <c r="DM480" s="40"/>
      <c r="DN480" s="40"/>
      <c r="DO480" s="40"/>
      <c r="DP480" s="40"/>
      <c r="DQ480" s="40"/>
      <c r="DR480" s="40"/>
      <c r="DS480" s="40"/>
      <c r="DT480" s="40"/>
      <c r="DU480" s="40"/>
      <c r="DV480" s="40"/>
      <c r="DW480" s="40"/>
      <c r="DX480" s="40"/>
      <c r="DY480" s="40"/>
      <c r="DZ480" s="40"/>
      <c r="EA480" s="40"/>
      <c r="EB480" s="40"/>
      <c r="EC480" s="40"/>
      <c r="ED480" s="40"/>
      <c r="EE480" s="40"/>
      <c r="EF480" s="40"/>
      <c r="EG480" s="40"/>
      <c r="EH480" s="40"/>
      <c r="EI480" s="40"/>
      <c r="EJ480" s="40"/>
      <c r="EK480" s="40"/>
      <c r="EL480" s="40"/>
      <c r="EM480" s="40"/>
      <c r="EN480" s="40"/>
      <c r="EO480" s="40"/>
      <c r="EP480" s="40"/>
      <c r="EQ480" s="40"/>
      <c r="ER480" s="40"/>
      <c r="ES480" s="40"/>
      <c r="ET480" s="40"/>
      <c r="EU480" s="40"/>
      <c r="EV480" s="40"/>
      <c r="EW480" s="40"/>
      <c r="EX480" s="40"/>
      <c r="EY480" s="40"/>
      <c r="EZ480" s="40"/>
      <c r="FA480" s="40"/>
      <c r="FB480" s="40"/>
      <c r="FC480" s="40"/>
      <c r="FD480" s="40"/>
      <c r="FE480" s="40"/>
      <c r="FF480" s="40"/>
      <c r="FG480" s="40"/>
      <c r="FH480" s="40"/>
      <c r="FI480" s="40"/>
      <c r="FJ480" s="40"/>
      <c r="FK480" s="40"/>
      <c r="FL480" s="40"/>
      <c r="FM480" s="40"/>
      <c r="FN480" s="40"/>
      <c r="FO480" s="40"/>
      <c r="FP480" s="40"/>
      <c r="FQ480" s="40"/>
      <c r="FR480" s="40"/>
      <c r="FS480" s="40"/>
      <c r="FT480" s="40"/>
      <c r="FU480" s="40"/>
      <c r="FV480" s="40"/>
      <c r="FW480" s="40"/>
      <c r="FX480" s="40"/>
      <c r="FY480" s="40"/>
      <c r="FZ480" s="40"/>
      <c r="GA480" s="40"/>
      <c r="GB480" s="40"/>
      <c r="GC480" s="40"/>
      <c r="GD480" s="40"/>
      <c r="GE480" s="40"/>
      <c r="GF480" s="40"/>
      <c r="GG480" s="40"/>
      <c r="GH480" s="40"/>
      <c r="GI480" s="40"/>
      <c r="GJ480" s="40"/>
      <c r="GK480" s="40"/>
      <c r="GL480" s="40"/>
      <c r="GM480" s="40"/>
      <c r="GN480" s="40"/>
      <c r="GO480" s="40"/>
      <c r="GP480" s="40"/>
      <c r="GQ480" s="40"/>
      <c r="GR480" s="40"/>
      <c r="GS480" s="40"/>
      <c r="GT480" s="40"/>
      <c r="GU480" s="40"/>
      <c r="GV480" s="40"/>
      <c r="GW480" s="40"/>
      <c r="GX480" s="40"/>
      <c r="GY480" s="40"/>
      <c r="GZ480" s="40"/>
      <c r="HA480" s="40"/>
      <c r="HB480" s="40"/>
      <c r="HC480" s="40"/>
      <c r="HD480" s="40"/>
      <c r="HE480" s="40"/>
      <c r="HF480" s="40"/>
      <c r="HG480" s="40"/>
      <c r="HH480" s="40"/>
      <c r="HI480" s="40"/>
      <c r="HJ480" s="40"/>
    </row>
    <row r="481" spans="1:218" s="35" customFormat="1" x14ac:dyDescent="0.25">
      <c r="A481" s="3">
        <v>487</v>
      </c>
      <c r="B481" s="40" t="s">
        <v>1725</v>
      </c>
      <c r="C481" s="40">
        <v>6</v>
      </c>
      <c r="D481" s="40" t="str">
        <f t="shared" si="21"/>
        <v>SMAT24_6</v>
      </c>
      <c r="E481" s="40">
        <v>6</v>
      </c>
      <c r="F481" s="40" t="s">
        <v>1729</v>
      </c>
      <c r="G481" s="6">
        <v>43692</v>
      </c>
      <c r="H481" s="43">
        <v>0.85416666666666663</v>
      </c>
      <c r="I481" s="40">
        <v>-20.035</v>
      </c>
      <c r="J481" s="40">
        <v>11.75</v>
      </c>
      <c r="K481" s="37">
        <v>0.35416666666666669</v>
      </c>
      <c r="L481" s="37"/>
      <c r="M481" s="37"/>
      <c r="N481" s="6">
        <v>43693</v>
      </c>
      <c r="O481" s="43">
        <v>4.1666666666666664E-2</v>
      </c>
      <c r="P481" s="28">
        <v>0.1875</v>
      </c>
      <c r="Q481" s="6">
        <v>43693</v>
      </c>
      <c r="R481" s="6"/>
      <c r="S481" s="40">
        <v>-19.834</v>
      </c>
      <c r="T481" s="40">
        <v>11.632999999999999</v>
      </c>
      <c r="U481" s="40">
        <v>510</v>
      </c>
      <c r="V481" s="40"/>
      <c r="W481" s="40" t="s">
        <v>964</v>
      </c>
      <c r="X481" s="40">
        <v>0</v>
      </c>
      <c r="Y481" s="40">
        <v>2</v>
      </c>
      <c r="Z481" s="40">
        <v>180</v>
      </c>
      <c r="AA481" s="40">
        <v>2</v>
      </c>
      <c r="AB481" s="40">
        <v>180</v>
      </c>
      <c r="AC481" s="40" t="s">
        <v>1079</v>
      </c>
      <c r="AD481" s="40" t="s">
        <v>967</v>
      </c>
      <c r="AE481" s="40"/>
      <c r="AF481" s="40"/>
      <c r="AG481" s="40" t="s">
        <v>1746</v>
      </c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0"/>
      <c r="BL481" s="40"/>
      <c r="BM481" s="40"/>
      <c r="BN481" s="40"/>
      <c r="BO481" s="40"/>
      <c r="BP481" s="40"/>
      <c r="BQ481" s="40"/>
      <c r="BR481" s="40"/>
      <c r="BS481" s="40"/>
      <c r="BT481" s="40"/>
      <c r="BU481" s="40"/>
      <c r="BV481" s="40"/>
      <c r="BW481" s="40"/>
      <c r="BX481" s="40"/>
      <c r="BY481" s="40"/>
      <c r="BZ481" s="40"/>
      <c r="CA481" s="40"/>
      <c r="CB481" s="40"/>
      <c r="CC481" s="40"/>
      <c r="CD481" s="40"/>
      <c r="CE481" s="40"/>
      <c r="CF481" s="40"/>
      <c r="CG481" s="40"/>
      <c r="CH481" s="40"/>
      <c r="CI481" s="40"/>
      <c r="CJ481" s="40"/>
      <c r="CK481" s="40"/>
      <c r="CL481" s="40"/>
      <c r="CM481" s="40"/>
      <c r="CN481" s="40"/>
      <c r="CO481" s="40"/>
      <c r="CP481" s="40"/>
      <c r="CQ481" s="40"/>
      <c r="CR481" s="40"/>
      <c r="CS481" s="40"/>
      <c r="CT481" s="40"/>
      <c r="CU481" s="40"/>
      <c r="CV481" s="40"/>
      <c r="CW481" s="40"/>
      <c r="CX481" s="40"/>
      <c r="CY481" s="40"/>
      <c r="CZ481" s="40"/>
      <c r="DA481" s="40"/>
      <c r="DB481" s="40"/>
      <c r="DC481" s="40"/>
      <c r="DD481" s="40"/>
      <c r="DE481" s="40"/>
      <c r="DF481" s="40"/>
      <c r="DG481" s="40"/>
      <c r="DH481" s="40"/>
      <c r="DI481" s="40"/>
      <c r="DJ481" s="40"/>
      <c r="DK481" s="40"/>
      <c r="DL481" s="40"/>
      <c r="DM481" s="40"/>
      <c r="DN481" s="40"/>
      <c r="DO481" s="40"/>
      <c r="DP481" s="40"/>
      <c r="DQ481" s="40"/>
      <c r="DR481" s="40"/>
      <c r="DS481" s="40"/>
      <c r="DT481" s="40"/>
      <c r="DU481" s="40"/>
      <c r="DV481" s="40"/>
      <c r="DW481" s="40"/>
      <c r="DX481" s="40"/>
      <c r="DY481" s="40"/>
      <c r="DZ481" s="40"/>
      <c r="EA481" s="40"/>
      <c r="EB481" s="40"/>
      <c r="EC481" s="40"/>
      <c r="ED481" s="40"/>
      <c r="EE481" s="40"/>
      <c r="EF481" s="40"/>
      <c r="EG481" s="40"/>
      <c r="EH481" s="40"/>
      <c r="EI481" s="40"/>
      <c r="EJ481" s="40"/>
      <c r="EK481" s="40"/>
      <c r="EL481" s="40"/>
      <c r="EM481" s="40"/>
      <c r="EN481" s="40"/>
      <c r="EO481" s="40"/>
      <c r="EP481" s="40"/>
      <c r="EQ481" s="40"/>
      <c r="ER481" s="40"/>
      <c r="ES481" s="40"/>
      <c r="ET481" s="40"/>
      <c r="EU481" s="40"/>
      <c r="EV481" s="40"/>
      <c r="EW481" s="40"/>
      <c r="EX481" s="40"/>
      <c r="EY481" s="40"/>
      <c r="EZ481" s="40"/>
      <c r="FA481" s="40"/>
      <c r="FB481" s="40"/>
      <c r="FC481" s="40"/>
      <c r="FD481" s="40"/>
      <c r="FE481" s="40"/>
      <c r="FF481" s="40"/>
      <c r="FG481" s="40"/>
      <c r="FH481" s="40"/>
      <c r="FI481" s="40"/>
      <c r="FJ481" s="40"/>
      <c r="FK481" s="40"/>
      <c r="FL481" s="40"/>
      <c r="FM481" s="40"/>
      <c r="FN481" s="40"/>
      <c r="FO481" s="40"/>
      <c r="FP481" s="40"/>
      <c r="FQ481" s="40"/>
      <c r="FR481" s="40"/>
      <c r="FS481" s="40"/>
      <c r="FT481" s="40"/>
      <c r="FU481" s="40"/>
      <c r="FV481" s="40"/>
      <c r="FW481" s="40"/>
      <c r="FX481" s="40"/>
      <c r="FY481" s="40"/>
      <c r="FZ481" s="40"/>
      <c r="GA481" s="40"/>
      <c r="GB481" s="40"/>
      <c r="GC481" s="40"/>
      <c r="GD481" s="40"/>
      <c r="GE481" s="40"/>
      <c r="GF481" s="40"/>
      <c r="GG481" s="40"/>
      <c r="GH481" s="40"/>
      <c r="GI481" s="40"/>
      <c r="GJ481" s="40"/>
      <c r="GK481" s="40"/>
      <c r="GL481" s="40"/>
      <c r="GM481" s="40"/>
      <c r="GN481" s="40"/>
      <c r="GO481" s="40"/>
      <c r="GP481" s="40"/>
      <c r="GQ481" s="40"/>
      <c r="GR481" s="40"/>
      <c r="GS481" s="40"/>
      <c r="GT481" s="40"/>
      <c r="GU481" s="40"/>
      <c r="GV481" s="40"/>
      <c r="GW481" s="40"/>
      <c r="GX481" s="40"/>
      <c r="GY481" s="40"/>
      <c r="GZ481" s="40"/>
      <c r="HA481" s="40"/>
      <c r="HB481" s="40"/>
      <c r="HC481" s="40"/>
      <c r="HD481" s="40"/>
      <c r="HE481" s="40"/>
      <c r="HF481" s="40"/>
      <c r="HG481" s="40"/>
      <c r="HH481" s="40"/>
      <c r="HI481" s="40"/>
      <c r="HJ481" s="40"/>
    </row>
    <row r="482" spans="1:218" s="35" customFormat="1" x14ac:dyDescent="0.25">
      <c r="A482" s="3">
        <v>488</v>
      </c>
      <c r="B482" s="40" t="s">
        <v>1725</v>
      </c>
      <c r="C482" s="40">
        <v>7</v>
      </c>
      <c r="D482" s="40" t="str">
        <f t="shared" si="21"/>
        <v>SMAT24_7</v>
      </c>
      <c r="E482" s="40">
        <v>7</v>
      </c>
      <c r="F482" s="40" t="s">
        <v>1729</v>
      </c>
      <c r="G482" s="6">
        <v>43693</v>
      </c>
      <c r="H482" s="43">
        <v>0.1076388888888889</v>
      </c>
      <c r="I482" s="40">
        <v>-19.850999999999999</v>
      </c>
      <c r="J482" s="40">
        <v>11.65</v>
      </c>
      <c r="K482" s="37">
        <v>0.1076388888888889</v>
      </c>
      <c r="L482" s="37"/>
      <c r="M482" s="37"/>
      <c r="N482" s="6">
        <v>43693</v>
      </c>
      <c r="O482" s="43">
        <v>0.2951388888888889</v>
      </c>
      <c r="P482" s="28">
        <f t="shared" si="17"/>
        <v>0.1875</v>
      </c>
      <c r="Q482" s="6">
        <v>43693</v>
      </c>
      <c r="R482" s="6"/>
      <c r="S482" s="40">
        <v>-20.067</v>
      </c>
      <c r="T482" s="40">
        <v>11.766999999999999</v>
      </c>
      <c r="U482" s="40">
        <v>508</v>
      </c>
      <c r="V482" s="40"/>
      <c r="W482" s="40" t="s">
        <v>964</v>
      </c>
      <c r="X482" s="40">
        <v>0</v>
      </c>
      <c r="Y482" s="40">
        <v>2</v>
      </c>
      <c r="Z482" s="40">
        <v>180</v>
      </c>
      <c r="AA482" s="40">
        <v>2</v>
      </c>
      <c r="AB482" s="40">
        <v>180</v>
      </c>
      <c r="AC482" s="40" t="s">
        <v>1079</v>
      </c>
      <c r="AD482" s="40" t="s">
        <v>967</v>
      </c>
      <c r="AE482" s="40"/>
      <c r="AF482" s="40"/>
      <c r="AG482" s="40" t="s">
        <v>1747</v>
      </c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0"/>
      <c r="BO482" s="40"/>
      <c r="BP482" s="40"/>
      <c r="BQ482" s="40"/>
      <c r="BR482" s="40"/>
      <c r="BS482" s="40"/>
      <c r="BT482" s="40"/>
      <c r="BU482" s="40"/>
      <c r="BV482" s="40"/>
      <c r="BW482" s="40"/>
      <c r="BX482" s="40"/>
      <c r="BY482" s="40"/>
      <c r="BZ482" s="40"/>
      <c r="CA482" s="40"/>
      <c r="CB482" s="40"/>
      <c r="CC482" s="40"/>
      <c r="CD482" s="40"/>
      <c r="CE482" s="40"/>
      <c r="CF482" s="40"/>
      <c r="CG482" s="40"/>
      <c r="CH482" s="40"/>
      <c r="CI482" s="40"/>
      <c r="CJ482" s="40"/>
      <c r="CK482" s="40"/>
      <c r="CL482" s="40"/>
      <c r="CM482" s="40"/>
      <c r="CN482" s="40"/>
      <c r="CO482" s="40"/>
      <c r="CP482" s="40"/>
      <c r="CQ482" s="40"/>
      <c r="CR482" s="40"/>
      <c r="CS482" s="40"/>
      <c r="CT482" s="40"/>
      <c r="CU482" s="40"/>
      <c r="CV482" s="40"/>
      <c r="CW482" s="40"/>
      <c r="CX482" s="40"/>
      <c r="CY482" s="40"/>
      <c r="CZ482" s="40"/>
      <c r="DA482" s="40"/>
      <c r="DB482" s="40"/>
      <c r="DC482" s="40"/>
      <c r="DD482" s="40"/>
      <c r="DE482" s="40"/>
      <c r="DF482" s="40"/>
      <c r="DG482" s="40"/>
      <c r="DH482" s="40"/>
      <c r="DI482" s="40"/>
      <c r="DJ482" s="40"/>
      <c r="DK482" s="40"/>
      <c r="DL482" s="40"/>
      <c r="DM482" s="40"/>
      <c r="DN482" s="40"/>
      <c r="DO482" s="40"/>
      <c r="DP482" s="40"/>
      <c r="DQ482" s="40"/>
      <c r="DR482" s="40"/>
      <c r="DS482" s="40"/>
      <c r="DT482" s="40"/>
      <c r="DU482" s="40"/>
      <c r="DV482" s="40"/>
      <c r="DW482" s="40"/>
      <c r="DX482" s="40"/>
      <c r="DY482" s="40"/>
      <c r="DZ482" s="40"/>
      <c r="EA482" s="40"/>
      <c r="EB482" s="40"/>
      <c r="EC482" s="40"/>
      <c r="ED482" s="40"/>
      <c r="EE482" s="40"/>
      <c r="EF482" s="40"/>
      <c r="EG482" s="40"/>
      <c r="EH482" s="40"/>
      <c r="EI482" s="40"/>
      <c r="EJ482" s="40"/>
      <c r="EK482" s="40"/>
      <c r="EL482" s="40"/>
      <c r="EM482" s="40"/>
      <c r="EN482" s="40"/>
      <c r="EO482" s="40"/>
      <c r="EP482" s="40"/>
      <c r="EQ482" s="40"/>
      <c r="ER482" s="40"/>
      <c r="ES482" s="40"/>
      <c r="ET482" s="40"/>
      <c r="EU482" s="40"/>
      <c r="EV482" s="40"/>
      <c r="EW482" s="40"/>
      <c r="EX482" s="40"/>
      <c r="EY482" s="40"/>
      <c r="EZ482" s="40"/>
      <c r="FA482" s="40"/>
      <c r="FB482" s="40"/>
      <c r="FC482" s="40"/>
      <c r="FD482" s="40"/>
      <c r="FE482" s="40"/>
      <c r="FF482" s="40"/>
      <c r="FG482" s="40"/>
      <c r="FH482" s="40"/>
      <c r="FI482" s="40"/>
      <c r="FJ482" s="40"/>
      <c r="FK482" s="40"/>
      <c r="FL482" s="40"/>
      <c r="FM482" s="40"/>
      <c r="FN482" s="40"/>
      <c r="FO482" s="40"/>
      <c r="FP482" s="40"/>
      <c r="FQ482" s="40"/>
      <c r="FR482" s="40"/>
      <c r="FS482" s="40"/>
      <c r="FT482" s="40"/>
      <c r="FU482" s="40"/>
      <c r="FV482" s="40"/>
      <c r="FW482" s="40"/>
      <c r="FX482" s="40"/>
      <c r="FY482" s="40"/>
      <c r="FZ482" s="40"/>
      <c r="GA482" s="40"/>
      <c r="GB482" s="40"/>
      <c r="GC482" s="40"/>
      <c r="GD482" s="40"/>
      <c r="GE482" s="40"/>
      <c r="GF482" s="40"/>
      <c r="GG482" s="40"/>
      <c r="GH482" s="40"/>
      <c r="GI482" s="40"/>
      <c r="GJ482" s="40"/>
      <c r="GK482" s="40"/>
      <c r="GL482" s="40"/>
      <c r="GM482" s="40"/>
      <c r="GN482" s="40"/>
      <c r="GO482" s="40"/>
      <c r="GP482" s="40"/>
      <c r="GQ482" s="40"/>
      <c r="GR482" s="40"/>
      <c r="GS482" s="40"/>
      <c r="GT482" s="40"/>
      <c r="GU482" s="40"/>
      <c r="GV482" s="40"/>
      <c r="GW482" s="40"/>
      <c r="GX482" s="40"/>
      <c r="GY482" s="40"/>
      <c r="GZ482" s="40"/>
      <c r="HA482" s="40"/>
      <c r="HB482" s="40"/>
      <c r="HC482" s="40"/>
      <c r="HD482" s="40"/>
      <c r="HE482" s="40"/>
      <c r="HF482" s="40"/>
      <c r="HG482" s="40"/>
      <c r="HH482" s="40"/>
      <c r="HI482" s="40"/>
      <c r="HJ482" s="40"/>
    </row>
    <row r="483" spans="1:218" s="35" customFormat="1" x14ac:dyDescent="0.25">
      <c r="A483" s="3">
        <v>489</v>
      </c>
      <c r="B483" s="40" t="s">
        <v>1725</v>
      </c>
      <c r="C483" s="40">
        <v>8</v>
      </c>
      <c r="D483" s="40" t="str">
        <f t="shared" si="21"/>
        <v>SMAT24_8</v>
      </c>
      <c r="E483" s="40">
        <v>8</v>
      </c>
      <c r="F483" s="40" t="s">
        <v>1729</v>
      </c>
      <c r="G483" s="6">
        <v>43693</v>
      </c>
      <c r="H483" s="43">
        <v>0.33611111111111108</v>
      </c>
      <c r="I483" s="40">
        <v>-20.033999999999999</v>
      </c>
      <c r="J483" s="40">
        <v>11.766</v>
      </c>
      <c r="K483" s="37">
        <v>0.33611111111111108</v>
      </c>
      <c r="L483" s="37">
        <v>0.34027777777777773</v>
      </c>
      <c r="M483" s="37">
        <v>0.34930555555555554</v>
      </c>
      <c r="N483" s="6">
        <v>43693</v>
      </c>
      <c r="O483" s="43">
        <v>0.54166666666666663</v>
      </c>
      <c r="P483" s="28">
        <f t="shared" si="17"/>
        <v>0.20555555555555555</v>
      </c>
      <c r="Q483" s="6">
        <v>43693</v>
      </c>
      <c r="R483" s="28">
        <v>0.55833333333333335</v>
      </c>
      <c r="S483" s="40">
        <v>-19.850000000000001</v>
      </c>
      <c r="T483" s="40">
        <v>11.65</v>
      </c>
      <c r="U483" s="40">
        <v>486</v>
      </c>
      <c r="V483" s="40"/>
      <c r="W483" s="40" t="s">
        <v>965</v>
      </c>
      <c r="X483" s="40">
        <v>8</v>
      </c>
      <c r="Y483" s="40">
        <v>2</v>
      </c>
      <c r="Z483" s="40">
        <v>162</v>
      </c>
      <c r="AA483" s="40">
        <v>3</v>
      </c>
      <c r="AB483" s="40">
        <v>180</v>
      </c>
      <c r="AC483" s="40" t="s">
        <v>1079</v>
      </c>
      <c r="AD483" s="40" t="s">
        <v>966</v>
      </c>
      <c r="AE483" s="40" t="s">
        <v>1730</v>
      </c>
      <c r="AF483" s="40" t="s">
        <v>966</v>
      </c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0"/>
      <c r="BO483" s="40"/>
      <c r="BP483" s="40"/>
      <c r="BQ483" s="40"/>
      <c r="BR483" s="40"/>
      <c r="BS483" s="40"/>
      <c r="BT483" s="40"/>
      <c r="BU483" s="40"/>
      <c r="BV483" s="40"/>
      <c r="BW483" s="40"/>
      <c r="BX483" s="40"/>
      <c r="BY483" s="40"/>
      <c r="BZ483" s="40"/>
      <c r="CA483" s="40"/>
      <c r="CB483" s="40"/>
      <c r="CC483" s="40"/>
      <c r="CD483" s="40"/>
      <c r="CE483" s="40"/>
      <c r="CF483" s="40"/>
      <c r="CG483" s="40"/>
      <c r="CH483" s="40"/>
      <c r="CI483" s="40"/>
      <c r="CJ483" s="40"/>
      <c r="CK483" s="40"/>
      <c r="CL483" s="40"/>
      <c r="CM483" s="40"/>
      <c r="CN483" s="40"/>
      <c r="CO483" s="40"/>
      <c r="CP483" s="40"/>
      <c r="CQ483" s="40"/>
      <c r="CR483" s="40"/>
      <c r="CS483" s="40"/>
      <c r="CT483" s="40"/>
      <c r="CU483" s="40"/>
      <c r="CV483" s="40"/>
      <c r="CW483" s="40"/>
      <c r="CX483" s="40"/>
      <c r="CY483" s="40"/>
      <c r="CZ483" s="40"/>
      <c r="DA483" s="40"/>
      <c r="DB483" s="40"/>
      <c r="DC483" s="40"/>
      <c r="DD483" s="40"/>
      <c r="DE483" s="40"/>
      <c r="DF483" s="40"/>
      <c r="DG483" s="40"/>
      <c r="DH483" s="40"/>
      <c r="DI483" s="40"/>
      <c r="DJ483" s="40"/>
      <c r="DK483" s="40"/>
      <c r="DL483" s="40"/>
      <c r="DM483" s="40"/>
      <c r="DN483" s="40"/>
      <c r="DO483" s="40"/>
      <c r="DP483" s="40"/>
      <c r="DQ483" s="40"/>
      <c r="DR483" s="40"/>
      <c r="DS483" s="40"/>
      <c r="DT483" s="40"/>
      <c r="DU483" s="40"/>
      <c r="DV483" s="40"/>
      <c r="DW483" s="40"/>
      <c r="DX483" s="40"/>
      <c r="DY483" s="40"/>
      <c r="DZ483" s="40"/>
      <c r="EA483" s="40"/>
      <c r="EB483" s="40"/>
      <c r="EC483" s="40"/>
      <c r="ED483" s="40"/>
      <c r="EE483" s="40"/>
      <c r="EF483" s="40"/>
      <c r="EG483" s="40"/>
      <c r="EH483" s="40"/>
      <c r="EI483" s="40"/>
      <c r="EJ483" s="40"/>
      <c r="EK483" s="40"/>
      <c r="EL483" s="40"/>
      <c r="EM483" s="40"/>
      <c r="EN483" s="40"/>
      <c r="EO483" s="40"/>
      <c r="EP483" s="40"/>
      <c r="EQ483" s="40"/>
      <c r="ER483" s="40"/>
      <c r="ES483" s="40"/>
      <c r="ET483" s="40"/>
      <c r="EU483" s="40"/>
      <c r="EV483" s="40"/>
      <c r="EW483" s="40"/>
      <c r="EX483" s="40"/>
      <c r="EY483" s="40"/>
      <c r="EZ483" s="40"/>
      <c r="FA483" s="40"/>
      <c r="FB483" s="40"/>
      <c r="FC483" s="40"/>
      <c r="FD483" s="40"/>
      <c r="FE483" s="40"/>
      <c r="FF483" s="40"/>
      <c r="FG483" s="40"/>
      <c r="FH483" s="40"/>
      <c r="FI483" s="40"/>
      <c r="FJ483" s="40"/>
      <c r="FK483" s="40"/>
      <c r="FL483" s="40"/>
      <c r="FM483" s="40"/>
      <c r="FN483" s="40"/>
      <c r="FO483" s="40"/>
      <c r="FP483" s="40"/>
      <c r="FQ483" s="40"/>
      <c r="FR483" s="40"/>
      <c r="FS483" s="40"/>
      <c r="FT483" s="40"/>
      <c r="FU483" s="40"/>
      <c r="FV483" s="40"/>
      <c r="FW483" s="40"/>
      <c r="FX483" s="40"/>
      <c r="FY483" s="40"/>
      <c r="FZ483" s="40"/>
      <c r="GA483" s="40"/>
      <c r="GB483" s="40"/>
      <c r="GC483" s="40"/>
      <c r="GD483" s="40"/>
      <c r="GE483" s="40"/>
      <c r="GF483" s="40"/>
      <c r="GG483" s="40"/>
      <c r="GH483" s="40"/>
      <c r="GI483" s="40"/>
      <c r="GJ483" s="40"/>
      <c r="GK483" s="40"/>
      <c r="GL483" s="40"/>
      <c r="GM483" s="40"/>
      <c r="GN483" s="40"/>
      <c r="GO483" s="40"/>
      <c r="GP483" s="40"/>
      <c r="GQ483" s="40"/>
      <c r="GR483" s="40"/>
      <c r="GS483" s="40"/>
      <c r="GT483" s="40"/>
      <c r="GU483" s="40"/>
      <c r="GV483" s="40"/>
      <c r="GW483" s="40"/>
      <c r="GX483" s="40"/>
      <c r="GY483" s="40"/>
      <c r="GZ483" s="40"/>
      <c r="HA483" s="40"/>
      <c r="HB483" s="40"/>
      <c r="HC483" s="40"/>
      <c r="HD483" s="40"/>
      <c r="HE483" s="40"/>
      <c r="HF483" s="40"/>
      <c r="HG483" s="40"/>
      <c r="HH483" s="40"/>
      <c r="HI483" s="40"/>
      <c r="HJ483" s="40"/>
    </row>
    <row r="484" spans="1:218" s="35" customFormat="1" x14ac:dyDescent="0.25">
      <c r="A484" s="3">
        <v>490</v>
      </c>
      <c r="B484" s="40" t="s">
        <v>1725</v>
      </c>
      <c r="C484" s="40">
        <v>9</v>
      </c>
      <c r="D484" s="40" t="str">
        <f t="shared" si="21"/>
        <v>SMAT24_9</v>
      </c>
      <c r="E484" s="40">
        <v>9</v>
      </c>
      <c r="F484" s="40" t="s">
        <v>1729</v>
      </c>
      <c r="G484" s="6">
        <v>43693</v>
      </c>
      <c r="H484" s="43">
        <v>0.5708333333333333</v>
      </c>
      <c r="I484" s="40">
        <v>-19.835000000000001</v>
      </c>
      <c r="J484" s="40">
        <v>11.65</v>
      </c>
      <c r="K484" s="37">
        <v>0.5708333333333333</v>
      </c>
      <c r="L484" s="37">
        <v>0.57847222222222217</v>
      </c>
      <c r="M484" s="37">
        <v>0.59305555555555556</v>
      </c>
      <c r="N484" s="6">
        <v>43693</v>
      </c>
      <c r="O484" s="43">
        <v>0.77083333333333337</v>
      </c>
      <c r="P484" s="28">
        <f t="shared" si="17"/>
        <v>0.20000000000000007</v>
      </c>
      <c r="Q484" s="6">
        <v>43693</v>
      </c>
      <c r="R484" s="57"/>
      <c r="S484" s="40">
        <v>-20.033000000000001</v>
      </c>
      <c r="T484" s="40">
        <v>11.752000000000001</v>
      </c>
      <c r="U484" s="40">
        <v>490</v>
      </c>
      <c r="V484" s="40"/>
      <c r="W484" s="40" t="s">
        <v>965</v>
      </c>
      <c r="X484" s="40">
        <v>8</v>
      </c>
      <c r="Y484" s="40">
        <v>2</v>
      </c>
      <c r="Z484" s="40">
        <v>162</v>
      </c>
      <c r="AA484" s="40">
        <v>3</v>
      </c>
      <c r="AB484" s="40">
        <v>180</v>
      </c>
      <c r="AC484" s="40" t="s">
        <v>1079</v>
      </c>
      <c r="AD484" s="40" t="s">
        <v>966</v>
      </c>
      <c r="AE484" s="40" t="s">
        <v>1730</v>
      </c>
      <c r="AF484" s="40" t="s">
        <v>966</v>
      </c>
      <c r="AG484" s="40" t="s">
        <v>1748</v>
      </c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0"/>
      <c r="BL484" s="40"/>
      <c r="BM484" s="40"/>
      <c r="BN484" s="40"/>
      <c r="BO484" s="40"/>
      <c r="BP484" s="40"/>
      <c r="BQ484" s="40"/>
      <c r="BR484" s="40"/>
      <c r="BS484" s="40"/>
      <c r="BT484" s="40"/>
      <c r="BU484" s="40"/>
      <c r="BV484" s="40"/>
      <c r="BW484" s="40"/>
      <c r="BX484" s="40"/>
      <c r="BY484" s="40"/>
      <c r="BZ484" s="40"/>
      <c r="CA484" s="40"/>
      <c r="CB484" s="40"/>
      <c r="CC484" s="40"/>
      <c r="CD484" s="40"/>
      <c r="CE484" s="40"/>
      <c r="CF484" s="40"/>
      <c r="CG484" s="40"/>
      <c r="CH484" s="40"/>
      <c r="CI484" s="40"/>
      <c r="CJ484" s="40"/>
      <c r="CK484" s="40"/>
      <c r="CL484" s="40"/>
      <c r="CM484" s="40"/>
      <c r="CN484" s="40"/>
      <c r="CO484" s="40"/>
      <c r="CP484" s="40"/>
      <c r="CQ484" s="40"/>
      <c r="CR484" s="40"/>
      <c r="CS484" s="40"/>
      <c r="CT484" s="40"/>
      <c r="CU484" s="40"/>
      <c r="CV484" s="40"/>
      <c r="CW484" s="40"/>
      <c r="CX484" s="40"/>
      <c r="CY484" s="40"/>
      <c r="CZ484" s="40"/>
      <c r="DA484" s="40"/>
      <c r="DB484" s="40"/>
      <c r="DC484" s="40"/>
      <c r="DD484" s="40"/>
      <c r="DE484" s="40"/>
      <c r="DF484" s="40"/>
      <c r="DG484" s="40"/>
      <c r="DH484" s="40"/>
      <c r="DI484" s="40"/>
      <c r="DJ484" s="40"/>
      <c r="DK484" s="40"/>
      <c r="DL484" s="40"/>
      <c r="DM484" s="40"/>
      <c r="DN484" s="40"/>
      <c r="DO484" s="40"/>
      <c r="DP484" s="40"/>
      <c r="DQ484" s="40"/>
      <c r="DR484" s="40"/>
      <c r="DS484" s="40"/>
      <c r="DT484" s="40"/>
      <c r="DU484" s="40"/>
      <c r="DV484" s="40"/>
      <c r="DW484" s="40"/>
      <c r="DX484" s="40"/>
      <c r="DY484" s="40"/>
      <c r="DZ484" s="40"/>
      <c r="EA484" s="40"/>
      <c r="EB484" s="40"/>
      <c r="EC484" s="40"/>
      <c r="ED484" s="40"/>
      <c r="EE484" s="40"/>
      <c r="EF484" s="40"/>
      <c r="EG484" s="40"/>
      <c r="EH484" s="40"/>
      <c r="EI484" s="40"/>
      <c r="EJ484" s="40"/>
      <c r="EK484" s="40"/>
      <c r="EL484" s="40"/>
      <c r="EM484" s="40"/>
      <c r="EN484" s="40"/>
      <c r="EO484" s="40"/>
      <c r="EP484" s="40"/>
      <c r="EQ484" s="40"/>
      <c r="ER484" s="40"/>
      <c r="ES484" s="40"/>
      <c r="ET484" s="40"/>
      <c r="EU484" s="40"/>
      <c r="EV484" s="40"/>
      <c r="EW484" s="40"/>
      <c r="EX484" s="40"/>
      <c r="EY484" s="40"/>
      <c r="EZ484" s="40"/>
      <c r="FA484" s="40"/>
      <c r="FB484" s="40"/>
      <c r="FC484" s="40"/>
      <c r="FD484" s="40"/>
      <c r="FE484" s="40"/>
      <c r="FF484" s="40"/>
      <c r="FG484" s="40"/>
      <c r="FH484" s="40"/>
      <c r="FI484" s="40"/>
      <c r="FJ484" s="40"/>
      <c r="FK484" s="40"/>
      <c r="FL484" s="40"/>
      <c r="FM484" s="40"/>
      <c r="FN484" s="40"/>
      <c r="FO484" s="40"/>
      <c r="FP484" s="40"/>
      <c r="FQ484" s="40"/>
      <c r="FR484" s="40"/>
      <c r="FS484" s="40"/>
      <c r="FT484" s="40"/>
      <c r="FU484" s="40"/>
      <c r="FV484" s="40"/>
      <c r="FW484" s="40"/>
      <c r="FX484" s="40"/>
      <c r="FY484" s="40"/>
      <c r="FZ484" s="40"/>
      <c r="GA484" s="40"/>
      <c r="GB484" s="40"/>
      <c r="GC484" s="40"/>
      <c r="GD484" s="40"/>
      <c r="GE484" s="40"/>
      <c r="GF484" s="40"/>
      <c r="GG484" s="40"/>
      <c r="GH484" s="40"/>
      <c r="GI484" s="40"/>
      <c r="GJ484" s="40"/>
      <c r="GK484" s="40"/>
      <c r="GL484" s="40"/>
      <c r="GM484" s="40"/>
      <c r="GN484" s="40"/>
      <c r="GO484" s="40"/>
      <c r="GP484" s="40"/>
      <c r="GQ484" s="40"/>
      <c r="GR484" s="40"/>
      <c r="GS484" s="40"/>
      <c r="GT484" s="40"/>
      <c r="GU484" s="40"/>
      <c r="GV484" s="40"/>
      <c r="GW484" s="40"/>
      <c r="GX484" s="40"/>
      <c r="GY484" s="40"/>
      <c r="GZ484" s="40"/>
      <c r="HA484" s="40"/>
      <c r="HB484" s="40"/>
      <c r="HC484" s="40"/>
      <c r="HD484" s="40"/>
      <c r="HE484" s="40"/>
      <c r="HF484" s="40"/>
      <c r="HG484" s="40"/>
      <c r="HH484" s="40"/>
      <c r="HI484" s="40"/>
      <c r="HJ484" s="40"/>
    </row>
    <row r="485" spans="1:218" s="35" customFormat="1" x14ac:dyDescent="0.25">
      <c r="A485" s="3">
        <v>491</v>
      </c>
      <c r="B485" s="40" t="s">
        <v>1725</v>
      </c>
      <c r="C485" s="40">
        <v>10</v>
      </c>
      <c r="D485" s="40" t="str">
        <f t="shared" si="21"/>
        <v>SMAT24_10</v>
      </c>
      <c r="E485" s="40">
        <v>10</v>
      </c>
      <c r="F485" s="40" t="s">
        <v>1729</v>
      </c>
      <c r="G485" s="6">
        <v>43693</v>
      </c>
      <c r="H485" s="43">
        <v>0.83333333333333337</v>
      </c>
      <c r="I485" s="40">
        <v>-20.033999999999999</v>
      </c>
      <c r="J485" s="40">
        <v>11.733000000000001</v>
      </c>
      <c r="K485" s="37">
        <v>0.33333333333333331</v>
      </c>
      <c r="L485" s="37"/>
      <c r="M485" s="37"/>
      <c r="N485" s="6">
        <v>43694</v>
      </c>
      <c r="O485" s="43">
        <v>4.1666666666666664E-2</v>
      </c>
      <c r="P485" s="28">
        <v>0.20833333333333334</v>
      </c>
      <c r="Q485" s="6">
        <v>43694</v>
      </c>
      <c r="R485" s="6"/>
      <c r="S485" s="40">
        <v>-19.8</v>
      </c>
      <c r="T485" s="40">
        <v>11.6183</v>
      </c>
      <c r="U485" s="40">
        <v>514</v>
      </c>
      <c r="V485" s="40"/>
      <c r="W485" s="40" t="s">
        <v>965</v>
      </c>
      <c r="X485" s="40">
        <v>8</v>
      </c>
      <c r="Y485" s="40">
        <v>2</v>
      </c>
      <c r="Z485" s="40">
        <v>180</v>
      </c>
      <c r="AA485" s="40">
        <v>2</v>
      </c>
      <c r="AB485" s="40">
        <v>180</v>
      </c>
      <c r="AC485" s="40" t="s">
        <v>1085</v>
      </c>
      <c r="AD485" s="40" t="s">
        <v>967</v>
      </c>
      <c r="AE485" s="40"/>
      <c r="AF485" s="40"/>
      <c r="AG485" s="40" t="s">
        <v>1749</v>
      </c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0"/>
      <c r="BO485" s="40"/>
      <c r="BP485" s="40"/>
      <c r="BQ485" s="40"/>
      <c r="BR485" s="40"/>
      <c r="BS485" s="40"/>
      <c r="BT485" s="40"/>
      <c r="BU485" s="40"/>
      <c r="BV485" s="40"/>
      <c r="BW485" s="40"/>
      <c r="BX485" s="40"/>
      <c r="BY485" s="40"/>
      <c r="BZ485" s="40"/>
      <c r="CA485" s="40"/>
      <c r="CB485" s="40"/>
      <c r="CC485" s="40"/>
      <c r="CD485" s="40"/>
      <c r="CE485" s="40"/>
      <c r="CF485" s="40"/>
      <c r="CG485" s="40"/>
      <c r="CH485" s="40"/>
      <c r="CI485" s="40"/>
      <c r="CJ485" s="40"/>
      <c r="CK485" s="40"/>
      <c r="CL485" s="40"/>
      <c r="CM485" s="40"/>
      <c r="CN485" s="40"/>
      <c r="CO485" s="40"/>
      <c r="CP485" s="40"/>
      <c r="CQ485" s="40"/>
      <c r="CR485" s="40"/>
      <c r="CS485" s="40"/>
      <c r="CT485" s="40"/>
      <c r="CU485" s="40"/>
      <c r="CV485" s="40"/>
      <c r="CW485" s="40"/>
      <c r="CX485" s="40"/>
      <c r="CY485" s="40"/>
      <c r="CZ485" s="40"/>
      <c r="DA485" s="40"/>
      <c r="DB485" s="40"/>
      <c r="DC485" s="40"/>
      <c r="DD485" s="40"/>
      <c r="DE485" s="40"/>
      <c r="DF485" s="40"/>
      <c r="DG485" s="40"/>
      <c r="DH485" s="40"/>
      <c r="DI485" s="40"/>
      <c r="DJ485" s="40"/>
      <c r="DK485" s="40"/>
      <c r="DL485" s="40"/>
      <c r="DM485" s="40"/>
      <c r="DN485" s="40"/>
      <c r="DO485" s="40"/>
      <c r="DP485" s="40"/>
      <c r="DQ485" s="40"/>
      <c r="DR485" s="40"/>
      <c r="DS485" s="40"/>
      <c r="DT485" s="40"/>
      <c r="DU485" s="40"/>
      <c r="DV485" s="40"/>
      <c r="DW485" s="40"/>
      <c r="DX485" s="40"/>
      <c r="DY485" s="40"/>
      <c r="DZ485" s="40"/>
      <c r="EA485" s="40"/>
      <c r="EB485" s="40"/>
      <c r="EC485" s="40"/>
      <c r="ED485" s="40"/>
      <c r="EE485" s="40"/>
      <c r="EF485" s="40"/>
      <c r="EG485" s="40"/>
      <c r="EH485" s="40"/>
      <c r="EI485" s="40"/>
      <c r="EJ485" s="40"/>
      <c r="EK485" s="40"/>
      <c r="EL485" s="40"/>
      <c r="EM485" s="40"/>
      <c r="EN485" s="40"/>
      <c r="EO485" s="40"/>
      <c r="EP485" s="40"/>
      <c r="EQ485" s="40"/>
      <c r="ER485" s="40"/>
      <c r="ES485" s="40"/>
      <c r="ET485" s="40"/>
      <c r="EU485" s="40"/>
      <c r="EV485" s="40"/>
      <c r="EW485" s="40"/>
      <c r="EX485" s="40"/>
      <c r="EY485" s="40"/>
      <c r="EZ485" s="40"/>
      <c r="FA485" s="40"/>
      <c r="FB485" s="40"/>
      <c r="FC485" s="40"/>
      <c r="FD485" s="40"/>
      <c r="FE485" s="40"/>
      <c r="FF485" s="40"/>
      <c r="FG485" s="40"/>
      <c r="FH485" s="40"/>
      <c r="FI485" s="40"/>
      <c r="FJ485" s="40"/>
      <c r="FK485" s="40"/>
      <c r="FL485" s="40"/>
      <c r="FM485" s="40"/>
      <c r="FN485" s="40"/>
      <c r="FO485" s="40"/>
      <c r="FP485" s="40"/>
      <c r="FQ485" s="40"/>
      <c r="FR485" s="40"/>
      <c r="FS485" s="40"/>
      <c r="FT485" s="40"/>
      <c r="FU485" s="40"/>
      <c r="FV485" s="40"/>
      <c r="FW485" s="40"/>
      <c r="FX485" s="40"/>
      <c r="FY485" s="40"/>
      <c r="FZ485" s="40"/>
      <c r="GA485" s="40"/>
      <c r="GB485" s="40"/>
      <c r="GC485" s="40"/>
      <c r="GD485" s="40"/>
      <c r="GE485" s="40"/>
      <c r="GF485" s="40"/>
      <c r="GG485" s="40"/>
      <c r="GH485" s="40"/>
      <c r="GI485" s="40"/>
      <c r="GJ485" s="40"/>
      <c r="GK485" s="40"/>
      <c r="GL485" s="40"/>
      <c r="GM485" s="40"/>
      <c r="GN485" s="40"/>
      <c r="GO485" s="40"/>
      <c r="GP485" s="40"/>
      <c r="GQ485" s="40"/>
      <c r="GR485" s="40"/>
      <c r="GS485" s="40"/>
      <c r="GT485" s="40"/>
      <c r="GU485" s="40"/>
      <c r="GV485" s="40"/>
      <c r="GW485" s="40"/>
      <c r="GX485" s="40"/>
      <c r="GY485" s="40"/>
      <c r="GZ485" s="40"/>
      <c r="HA485" s="40"/>
      <c r="HB485" s="40"/>
      <c r="HC485" s="40"/>
      <c r="HD485" s="40"/>
      <c r="HE485" s="40"/>
      <c r="HF485" s="40"/>
      <c r="HG485" s="40"/>
      <c r="HH485" s="40"/>
      <c r="HI485" s="40"/>
      <c r="HJ485" s="40"/>
    </row>
    <row r="486" spans="1:218" s="35" customFormat="1" x14ac:dyDescent="0.25">
      <c r="A486" s="3">
        <v>492</v>
      </c>
      <c r="B486" s="40" t="s">
        <v>1725</v>
      </c>
      <c r="C486" s="40">
        <v>11</v>
      </c>
      <c r="D486" s="40" t="str">
        <f t="shared" si="21"/>
        <v>SMAT24_11</v>
      </c>
      <c r="E486" s="40">
        <v>11</v>
      </c>
      <c r="F486" s="40" t="s">
        <v>1729</v>
      </c>
      <c r="G486" s="6">
        <v>43694</v>
      </c>
      <c r="H486" s="43">
        <v>0.1111111111111111</v>
      </c>
      <c r="I486" s="40">
        <v>-19.850000000000001</v>
      </c>
      <c r="J486" s="40">
        <v>11.651</v>
      </c>
      <c r="K486" s="37">
        <v>0.1111111111111111</v>
      </c>
      <c r="L486" s="37"/>
      <c r="M486" s="37"/>
      <c r="N486" s="6">
        <v>43694</v>
      </c>
      <c r="O486" s="43">
        <v>0.31944444444444448</v>
      </c>
      <c r="P486" s="28">
        <f t="shared" si="17"/>
        <v>0.20833333333333337</v>
      </c>
      <c r="Q486" s="6">
        <v>43694</v>
      </c>
      <c r="R486" s="6"/>
      <c r="S486" s="40">
        <v>-20.100000000000001</v>
      </c>
      <c r="T486" s="40">
        <v>11.785</v>
      </c>
      <c r="U486" s="40">
        <v>492</v>
      </c>
      <c r="V486" s="40"/>
      <c r="W486" s="40" t="s">
        <v>965</v>
      </c>
      <c r="X486" s="40">
        <v>8</v>
      </c>
      <c r="Y486" s="40">
        <v>2</v>
      </c>
      <c r="Z486" s="40">
        <v>180</v>
      </c>
      <c r="AA486" s="40">
        <v>2</v>
      </c>
      <c r="AB486" s="40">
        <v>180</v>
      </c>
      <c r="AC486" s="40" t="s">
        <v>1085</v>
      </c>
      <c r="AD486" s="40" t="s">
        <v>967</v>
      </c>
      <c r="AE486" s="40"/>
      <c r="AF486" s="40"/>
      <c r="AG486" s="40" t="s">
        <v>1750</v>
      </c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0"/>
      <c r="BL486" s="40"/>
      <c r="BM486" s="40"/>
      <c r="BN486" s="40"/>
      <c r="BO486" s="40"/>
      <c r="BP486" s="40"/>
      <c r="BQ486" s="40"/>
      <c r="BR486" s="40"/>
      <c r="BS486" s="40"/>
      <c r="BT486" s="40"/>
      <c r="BU486" s="40"/>
      <c r="BV486" s="40"/>
      <c r="BW486" s="40"/>
      <c r="BX486" s="40"/>
      <c r="BY486" s="40"/>
      <c r="BZ486" s="40"/>
      <c r="CA486" s="40"/>
      <c r="CB486" s="40"/>
      <c r="CC486" s="40"/>
      <c r="CD486" s="40"/>
      <c r="CE486" s="40"/>
      <c r="CF486" s="40"/>
      <c r="CG486" s="40"/>
      <c r="CH486" s="40"/>
      <c r="CI486" s="40"/>
      <c r="CJ486" s="40"/>
      <c r="CK486" s="40"/>
      <c r="CL486" s="40"/>
      <c r="CM486" s="40"/>
      <c r="CN486" s="40"/>
      <c r="CO486" s="40"/>
      <c r="CP486" s="40"/>
      <c r="CQ486" s="40"/>
      <c r="CR486" s="40"/>
      <c r="CS486" s="40"/>
      <c r="CT486" s="40"/>
      <c r="CU486" s="40"/>
      <c r="CV486" s="40"/>
      <c r="CW486" s="40"/>
      <c r="CX486" s="40"/>
      <c r="CY486" s="40"/>
      <c r="CZ486" s="40"/>
      <c r="DA486" s="40"/>
      <c r="DB486" s="40"/>
      <c r="DC486" s="40"/>
      <c r="DD486" s="40"/>
      <c r="DE486" s="40"/>
      <c r="DF486" s="40"/>
      <c r="DG486" s="40"/>
      <c r="DH486" s="40"/>
      <c r="DI486" s="40"/>
      <c r="DJ486" s="40"/>
      <c r="DK486" s="40"/>
      <c r="DL486" s="40"/>
      <c r="DM486" s="40"/>
      <c r="DN486" s="40"/>
      <c r="DO486" s="40"/>
      <c r="DP486" s="40"/>
      <c r="DQ486" s="40"/>
      <c r="DR486" s="40"/>
      <c r="DS486" s="40"/>
      <c r="DT486" s="40"/>
      <c r="DU486" s="40"/>
      <c r="DV486" s="40"/>
      <c r="DW486" s="40"/>
      <c r="DX486" s="40"/>
      <c r="DY486" s="40"/>
      <c r="DZ486" s="40"/>
      <c r="EA486" s="40"/>
      <c r="EB486" s="40"/>
      <c r="EC486" s="40"/>
      <c r="ED486" s="40"/>
      <c r="EE486" s="40"/>
      <c r="EF486" s="40"/>
      <c r="EG486" s="40"/>
      <c r="EH486" s="40"/>
      <c r="EI486" s="40"/>
      <c r="EJ486" s="40"/>
      <c r="EK486" s="40"/>
      <c r="EL486" s="40"/>
      <c r="EM486" s="40"/>
      <c r="EN486" s="40"/>
      <c r="EO486" s="40"/>
      <c r="EP486" s="40"/>
      <c r="EQ486" s="40"/>
      <c r="ER486" s="40"/>
      <c r="ES486" s="40"/>
      <c r="ET486" s="40"/>
      <c r="EU486" s="40"/>
      <c r="EV486" s="40"/>
      <c r="EW486" s="40"/>
      <c r="EX486" s="40"/>
      <c r="EY486" s="40"/>
      <c r="EZ486" s="40"/>
      <c r="FA486" s="40"/>
      <c r="FB486" s="40"/>
      <c r="FC486" s="40"/>
      <c r="FD486" s="40"/>
      <c r="FE486" s="40"/>
      <c r="FF486" s="40"/>
      <c r="FG486" s="40"/>
      <c r="FH486" s="40"/>
      <c r="FI486" s="40"/>
      <c r="FJ486" s="40"/>
      <c r="FK486" s="40"/>
      <c r="FL486" s="40"/>
      <c r="FM486" s="40"/>
      <c r="FN486" s="40"/>
      <c r="FO486" s="40"/>
      <c r="FP486" s="40"/>
      <c r="FQ486" s="40"/>
      <c r="FR486" s="40"/>
      <c r="FS486" s="40"/>
      <c r="FT486" s="40"/>
      <c r="FU486" s="40"/>
      <c r="FV486" s="40"/>
      <c r="FW486" s="40"/>
      <c r="FX486" s="40"/>
      <c r="FY486" s="40"/>
      <c r="FZ486" s="40"/>
      <c r="GA486" s="40"/>
      <c r="GB486" s="40"/>
      <c r="GC486" s="40"/>
      <c r="GD486" s="40"/>
      <c r="GE486" s="40"/>
      <c r="GF486" s="40"/>
      <c r="GG486" s="40"/>
      <c r="GH486" s="40"/>
      <c r="GI486" s="40"/>
      <c r="GJ486" s="40"/>
      <c r="GK486" s="40"/>
      <c r="GL486" s="40"/>
      <c r="GM486" s="40"/>
      <c r="GN486" s="40"/>
      <c r="GO486" s="40"/>
      <c r="GP486" s="40"/>
      <c r="GQ486" s="40"/>
      <c r="GR486" s="40"/>
      <c r="GS486" s="40"/>
      <c r="GT486" s="40"/>
      <c r="GU486" s="40"/>
      <c r="GV486" s="40"/>
      <c r="GW486" s="40"/>
      <c r="GX486" s="40"/>
      <c r="GY486" s="40"/>
      <c r="GZ486" s="40"/>
      <c r="HA486" s="40"/>
      <c r="HB486" s="40"/>
      <c r="HC486" s="40"/>
      <c r="HD486" s="40"/>
      <c r="HE486" s="40"/>
      <c r="HF486" s="40"/>
      <c r="HG486" s="40"/>
      <c r="HH486" s="40"/>
      <c r="HI486" s="40"/>
      <c r="HJ486" s="40"/>
    </row>
    <row r="487" spans="1:218" s="35" customFormat="1" x14ac:dyDescent="0.25">
      <c r="A487" s="3">
        <v>493</v>
      </c>
      <c r="B487" s="40" t="s">
        <v>1725</v>
      </c>
      <c r="C487" s="40">
        <v>12</v>
      </c>
      <c r="D487" s="40" t="str">
        <f t="shared" si="21"/>
        <v>SMAT24_12</v>
      </c>
      <c r="E487" s="40">
        <v>12</v>
      </c>
      <c r="F487" s="40" t="s">
        <v>1729</v>
      </c>
      <c r="G487" s="6">
        <v>43694</v>
      </c>
      <c r="H487" s="43">
        <v>0.39583333333333331</v>
      </c>
      <c r="I487" s="40">
        <v>-20.134</v>
      </c>
      <c r="J487" s="40">
        <v>11.818</v>
      </c>
      <c r="K487" s="37">
        <v>0.39583333333333331</v>
      </c>
      <c r="L487" s="37"/>
      <c r="M487" s="37"/>
      <c r="N487" s="6">
        <v>43694</v>
      </c>
      <c r="O487" s="43">
        <v>0.65138888888888891</v>
      </c>
      <c r="P487" s="28">
        <f t="shared" si="17"/>
        <v>0.25555555555555559</v>
      </c>
      <c r="Q487" s="6">
        <v>43694</v>
      </c>
      <c r="R487" s="28">
        <v>0.67638888888888893</v>
      </c>
      <c r="S487" s="40">
        <v>-19.867000000000001</v>
      </c>
      <c r="T487" s="40">
        <v>11.666</v>
      </c>
      <c r="U487" s="40">
        <v>512</v>
      </c>
      <c r="V487" s="40"/>
      <c r="W487" s="40" t="s">
        <v>965</v>
      </c>
      <c r="X487" s="40">
        <v>8</v>
      </c>
      <c r="Y487" s="40">
        <v>2</v>
      </c>
      <c r="Z487" s="40">
        <v>162</v>
      </c>
      <c r="AA487" s="40">
        <v>2</v>
      </c>
      <c r="AB487" s="40">
        <v>180</v>
      </c>
      <c r="AC487" s="40" t="s">
        <v>1085</v>
      </c>
      <c r="AD487" s="40" t="s">
        <v>966</v>
      </c>
      <c r="AE487" s="40" t="s">
        <v>1730</v>
      </c>
      <c r="AF487" s="40" t="s">
        <v>966</v>
      </c>
      <c r="AG487" s="40" t="s">
        <v>1789</v>
      </c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0"/>
      <c r="BL487" s="40"/>
      <c r="BM487" s="40"/>
      <c r="BN487" s="40"/>
      <c r="BO487" s="40"/>
      <c r="BP487" s="40"/>
      <c r="BQ487" s="40"/>
      <c r="BR487" s="40"/>
      <c r="BS487" s="40"/>
      <c r="BT487" s="40"/>
      <c r="BU487" s="40"/>
      <c r="BV487" s="40"/>
      <c r="BW487" s="40"/>
      <c r="BX487" s="40"/>
      <c r="BY487" s="40"/>
      <c r="BZ487" s="40"/>
      <c r="CA487" s="40"/>
      <c r="CB487" s="40"/>
      <c r="CC487" s="40"/>
      <c r="CD487" s="40"/>
      <c r="CE487" s="40"/>
      <c r="CF487" s="40"/>
      <c r="CG487" s="40"/>
      <c r="CH487" s="40"/>
      <c r="CI487" s="40"/>
      <c r="CJ487" s="40"/>
      <c r="CK487" s="40"/>
      <c r="CL487" s="40"/>
      <c r="CM487" s="40"/>
      <c r="CN487" s="40"/>
      <c r="CO487" s="40"/>
      <c r="CP487" s="40"/>
      <c r="CQ487" s="40"/>
      <c r="CR487" s="40"/>
      <c r="CS487" s="40"/>
      <c r="CT487" s="40"/>
      <c r="CU487" s="40"/>
      <c r="CV487" s="40"/>
      <c r="CW487" s="40"/>
      <c r="CX487" s="40"/>
      <c r="CY487" s="40"/>
      <c r="CZ487" s="40"/>
      <c r="DA487" s="40"/>
      <c r="DB487" s="40"/>
      <c r="DC487" s="40"/>
      <c r="DD487" s="40"/>
      <c r="DE487" s="40"/>
      <c r="DF487" s="40"/>
      <c r="DG487" s="40"/>
      <c r="DH487" s="40"/>
      <c r="DI487" s="40"/>
      <c r="DJ487" s="40"/>
      <c r="DK487" s="40"/>
      <c r="DL487" s="40"/>
      <c r="DM487" s="40"/>
      <c r="DN487" s="40"/>
      <c r="DO487" s="40"/>
      <c r="DP487" s="40"/>
      <c r="DQ487" s="40"/>
      <c r="DR487" s="40"/>
      <c r="DS487" s="40"/>
      <c r="DT487" s="40"/>
      <c r="DU487" s="40"/>
      <c r="DV487" s="40"/>
      <c r="DW487" s="40"/>
      <c r="DX487" s="40"/>
      <c r="DY487" s="40"/>
      <c r="DZ487" s="40"/>
      <c r="EA487" s="40"/>
      <c r="EB487" s="40"/>
      <c r="EC487" s="40"/>
      <c r="ED487" s="40"/>
      <c r="EE487" s="40"/>
      <c r="EF487" s="40"/>
      <c r="EG487" s="40"/>
      <c r="EH487" s="40"/>
      <c r="EI487" s="40"/>
      <c r="EJ487" s="40"/>
      <c r="EK487" s="40"/>
      <c r="EL487" s="40"/>
      <c r="EM487" s="40"/>
      <c r="EN487" s="40"/>
      <c r="EO487" s="40"/>
      <c r="EP487" s="40"/>
      <c r="EQ487" s="40"/>
      <c r="ER487" s="40"/>
      <c r="ES487" s="40"/>
      <c r="ET487" s="40"/>
      <c r="EU487" s="40"/>
      <c r="EV487" s="40"/>
      <c r="EW487" s="40"/>
      <c r="EX487" s="40"/>
      <c r="EY487" s="40"/>
      <c r="EZ487" s="40"/>
      <c r="FA487" s="40"/>
      <c r="FB487" s="40"/>
      <c r="FC487" s="40"/>
      <c r="FD487" s="40"/>
      <c r="FE487" s="40"/>
      <c r="FF487" s="40"/>
      <c r="FG487" s="40"/>
      <c r="FH487" s="40"/>
      <c r="FI487" s="40"/>
      <c r="FJ487" s="40"/>
      <c r="FK487" s="40"/>
      <c r="FL487" s="40"/>
      <c r="FM487" s="40"/>
      <c r="FN487" s="40"/>
      <c r="FO487" s="40"/>
      <c r="FP487" s="40"/>
      <c r="FQ487" s="40"/>
      <c r="FR487" s="40"/>
      <c r="FS487" s="40"/>
      <c r="FT487" s="40"/>
      <c r="FU487" s="40"/>
      <c r="FV487" s="40"/>
      <c r="FW487" s="40"/>
      <c r="FX487" s="40"/>
      <c r="FY487" s="40"/>
      <c r="FZ487" s="40"/>
      <c r="GA487" s="40"/>
      <c r="GB487" s="40"/>
      <c r="GC487" s="40"/>
      <c r="GD487" s="40"/>
      <c r="GE487" s="40"/>
      <c r="GF487" s="40"/>
      <c r="GG487" s="40"/>
      <c r="GH487" s="40"/>
      <c r="GI487" s="40"/>
      <c r="GJ487" s="40"/>
      <c r="GK487" s="40"/>
      <c r="GL487" s="40"/>
      <c r="GM487" s="40"/>
      <c r="GN487" s="40"/>
      <c r="GO487" s="40"/>
      <c r="GP487" s="40"/>
      <c r="GQ487" s="40"/>
      <c r="GR487" s="40"/>
      <c r="GS487" s="40"/>
      <c r="GT487" s="40"/>
      <c r="GU487" s="40"/>
      <c r="GV487" s="40"/>
      <c r="GW487" s="40"/>
      <c r="GX487" s="40"/>
      <c r="GY487" s="40"/>
      <c r="GZ487" s="40"/>
      <c r="HA487" s="40"/>
      <c r="HB487" s="40"/>
      <c r="HC487" s="40"/>
      <c r="HD487" s="40"/>
      <c r="HE487" s="40"/>
      <c r="HF487" s="40"/>
      <c r="HG487" s="40"/>
      <c r="HH487" s="40"/>
      <c r="HI487" s="40"/>
      <c r="HJ487" s="40"/>
    </row>
    <row r="488" spans="1:218" s="35" customFormat="1" x14ac:dyDescent="0.25">
      <c r="A488" s="3">
        <v>494</v>
      </c>
      <c r="B488" s="40" t="s">
        <v>1725</v>
      </c>
      <c r="C488" s="40">
        <v>13</v>
      </c>
      <c r="D488" s="40" t="str">
        <f t="shared" si="21"/>
        <v>SMAT24_13</v>
      </c>
      <c r="E488" s="40">
        <v>13</v>
      </c>
      <c r="F488" s="40" t="s">
        <v>1729</v>
      </c>
      <c r="G488" s="6">
        <v>43694</v>
      </c>
      <c r="H488" s="43">
        <v>0.6875</v>
      </c>
      <c r="I488" s="40">
        <v>-19.867999999999999</v>
      </c>
      <c r="J488" s="40">
        <v>11.667999999999999</v>
      </c>
      <c r="K488" s="37">
        <v>0.6875</v>
      </c>
      <c r="L488" s="37">
        <v>0.69236111111111109</v>
      </c>
      <c r="M488" s="37">
        <v>0.70208333333333339</v>
      </c>
      <c r="N488" s="6">
        <v>43694</v>
      </c>
      <c r="O488" s="43">
        <v>0.91666666666666663</v>
      </c>
      <c r="P488" s="28">
        <f t="shared" ref="P488" si="22">O488-H488</f>
        <v>0.22916666666666663</v>
      </c>
      <c r="Q488" s="6">
        <v>43694</v>
      </c>
      <c r="R488" s="6"/>
      <c r="S488" s="40">
        <v>-20.116</v>
      </c>
      <c r="T488" s="40">
        <v>11.801</v>
      </c>
      <c r="U488" s="40">
        <v>505</v>
      </c>
      <c r="V488" s="40"/>
      <c r="W488" s="40" t="s">
        <v>965</v>
      </c>
      <c r="X488" s="40">
        <v>8</v>
      </c>
      <c r="Y488" s="40">
        <v>2</v>
      </c>
      <c r="Z488" s="40">
        <v>162</v>
      </c>
      <c r="AA488" s="40">
        <v>2</v>
      </c>
      <c r="AB488" s="40">
        <v>180</v>
      </c>
      <c r="AC488" s="40" t="s">
        <v>1085</v>
      </c>
      <c r="AD488" s="40" t="s">
        <v>966</v>
      </c>
      <c r="AE488" s="40" t="s">
        <v>1730</v>
      </c>
      <c r="AF488" s="40"/>
      <c r="AG488" s="40" t="s">
        <v>1790</v>
      </c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0"/>
      <c r="BL488" s="40"/>
      <c r="BM488" s="40"/>
      <c r="BN488" s="40"/>
      <c r="BO488" s="40"/>
      <c r="BP488" s="40"/>
      <c r="BQ488" s="40"/>
      <c r="BR488" s="40"/>
      <c r="BS488" s="40"/>
      <c r="BT488" s="40"/>
      <c r="BU488" s="40"/>
      <c r="BV488" s="40"/>
      <c r="BW488" s="40"/>
      <c r="BX488" s="40"/>
      <c r="BY488" s="40"/>
      <c r="BZ488" s="40"/>
      <c r="CA488" s="40"/>
      <c r="CB488" s="40"/>
      <c r="CC488" s="40"/>
      <c r="CD488" s="40"/>
      <c r="CE488" s="40"/>
      <c r="CF488" s="40"/>
      <c r="CG488" s="40"/>
      <c r="CH488" s="40"/>
      <c r="CI488" s="40"/>
      <c r="CJ488" s="40"/>
      <c r="CK488" s="40"/>
      <c r="CL488" s="40"/>
      <c r="CM488" s="40"/>
      <c r="CN488" s="40"/>
      <c r="CO488" s="40"/>
      <c r="CP488" s="40"/>
      <c r="CQ488" s="40"/>
      <c r="CR488" s="40"/>
      <c r="CS488" s="40"/>
      <c r="CT488" s="40"/>
      <c r="CU488" s="40"/>
      <c r="CV488" s="40"/>
      <c r="CW488" s="40"/>
      <c r="CX488" s="40"/>
      <c r="CY488" s="40"/>
      <c r="CZ488" s="40"/>
      <c r="DA488" s="40"/>
      <c r="DB488" s="40"/>
      <c r="DC488" s="40"/>
      <c r="DD488" s="40"/>
      <c r="DE488" s="40"/>
      <c r="DF488" s="40"/>
      <c r="DG488" s="40"/>
      <c r="DH488" s="40"/>
      <c r="DI488" s="40"/>
      <c r="DJ488" s="40"/>
      <c r="DK488" s="40"/>
      <c r="DL488" s="40"/>
      <c r="DM488" s="40"/>
      <c r="DN488" s="40"/>
      <c r="DO488" s="40"/>
      <c r="DP488" s="40"/>
      <c r="DQ488" s="40"/>
      <c r="DR488" s="40"/>
      <c r="DS488" s="40"/>
      <c r="DT488" s="40"/>
      <c r="DU488" s="40"/>
      <c r="DV488" s="40"/>
      <c r="DW488" s="40"/>
      <c r="DX488" s="40"/>
      <c r="DY488" s="40"/>
      <c r="DZ488" s="40"/>
      <c r="EA488" s="40"/>
      <c r="EB488" s="40"/>
      <c r="EC488" s="40"/>
      <c r="ED488" s="40"/>
      <c r="EE488" s="40"/>
      <c r="EF488" s="40"/>
      <c r="EG488" s="40"/>
      <c r="EH488" s="40"/>
      <c r="EI488" s="40"/>
      <c r="EJ488" s="40"/>
      <c r="EK488" s="40"/>
      <c r="EL488" s="40"/>
      <c r="EM488" s="40"/>
      <c r="EN488" s="40"/>
      <c r="EO488" s="40"/>
      <c r="EP488" s="40"/>
      <c r="EQ488" s="40"/>
      <c r="ER488" s="40"/>
      <c r="ES488" s="40"/>
      <c r="ET488" s="40"/>
      <c r="EU488" s="40"/>
      <c r="EV488" s="40"/>
      <c r="EW488" s="40"/>
      <c r="EX488" s="40"/>
      <c r="EY488" s="40"/>
      <c r="EZ488" s="40"/>
      <c r="FA488" s="40"/>
      <c r="FB488" s="40"/>
      <c r="FC488" s="40"/>
      <c r="FD488" s="40"/>
      <c r="FE488" s="40"/>
      <c r="FF488" s="40"/>
      <c r="FG488" s="40"/>
      <c r="FH488" s="40"/>
      <c r="FI488" s="40"/>
      <c r="FJ488" s="40"/>
      <c r="FK488" s="40"/>
      <c r="FL488" s="40"/>
      <c r="FM488" s="40"/>
      <c r="FN488" s="40"/>
      <c r="FO488" s="40"/>
      <c r="FP488" s="40"/>
      <c r="FQ488" s="40"/>
      <c r="FR488" s="40"/>
      <c r="FS488" s="40"/>
      <c r="FT488" s="40"/>
      <c r="FU488" s="40"/>
      <c r="FV488" s="40"/>
      <c r="FW488" s="40"/>
      <c r="FX488" s="40"/>
      <c r="FY488" s="40"/>
      <c r="FZ488" s="40"/>
      <c r="GA488" s="40"/>
      <c r="GB488" s="40"/>
      <c r="GC488" s="40"/>
      <c r="GD488" s="40"/>
      <c r="GE488" s="40"/>
      <c r="GF488" s="40"/>
      <c r="GG488" s="40"/>
      <c r="GH488" s="40"/>
      <c r="GI488" s="40"/>
      <c r="GJ488" s="40"/>
      <c r="GK488" s="40"/>
      <c r="GL488" s="40"/>
      <c r="GM488" s="40"/>
      <c r="GN488" s="40"/>
      <c r="GO488" s="40"/>
      <c r="GP488" s="40"/>
      <c r="GQ488" s="40"/>
      <c r="GR488" s="40"/>
      <c r="GS488" s="40"/>
      <c r="GT488" s="40"/>
      <c r="GU488" s="40"/>
      <c r="GV488" s="40"/>
      <c r="GW488" s="40"/>
      <c r="GX488" s="40"/>
      <c r="GY488" s="40"/>
      <c r="GZ488" s="40"/>
      <c r="HA488" s="40"/>
      <c r="HB488" s="40"/>
      <c r="HC488" s="40"/>
      <c r="HD488" s="40"/>
      <c r="HE488" s="40"/>
      <c r="HF488" s="40"/>
      <c r="HG488" s="40"/>
      <c r="HH488" s="40"/>
      <c r="HI488" s="40"/>
      <c r="HJ488" s="40"/>
    </row>
    <row r="489" spans="1:218" x14ac:dyDescent="0.25">
      <c r="A489" s="3">
        <v>495</v>
      </c>
      <c r="B489" s="2" t="s">
        <v>1751</v>
      </c>
      <c r="C489" s="2">
        <v>1</v>
      </c>
      <c r="D489" s="40" t="str">
        <f t="shared" si="20"/>
        <v>TSHA25_1</v>
      </c>
      <c r="E489" s="2">
        <v>1</v>
      </c>
      <c r="F489" s="2" t="s">
        <v>1753</v>
      </c>
      <c r="G489" s="6">
        <v>43694</v>
      </c>
      <c r="H489" s="43">
        <v>0.79861111111111116</v>
      </c>
      <c r="I489" s="2">
        <v>-23.969000000000001</v>
      </c>
      <c r="J489" s="2">
        <v>13.042</v>
      </c>
      <c r="K489" s="37">
        <v>0.79861111111111116</v>
      </c>
      <c r="N489" s="6">
        <v>43695</v>
      </c>
      <c r="O489" s="43">
        <v>4.1666666666666664E-2</v>
      </c>
      <c r="P489" s="28">
        <f t="shared" ref="P489:P516" si="23">O489-H489</f>
        <v>-0.75694444444444453</v>
      </c>
      <c r="Q489" s="6">
        <v>43695</v>
      </c>
      <c r="R489" s="6"/>
      <c r="S489" s="2">
        <v>-23.452000000000002</v>
      </c>
      <c r="T489" s="2">
        <v>13.073</v>
      </c>
      <c r="U489" s="2">
        <v>490</v>
      </c>
      <c r="V489" s="40"/>
      <c r="W489" s="40"/>
      <c r="X489" s="40">
        <v>8</v>
      </c>
      <c r="Y489" s="40">
        <v>2</v>
      </c>
      <c r="Z489" s="40">
        <v>160</v>
      </c>
      <c r="AA489" s="40">
        <v>2</v>
      </c>
      <c r="AB489" s="40">
        <v>180</v>
      </c>
      <c r="AC489" s="40" t="s">
        <v>1085</v>
      </c>
      <c r="AD489" s="2" t="s">
        <v>967</v>
      </c>
      <c r="AG489" s="40" t="s">
        <v>1754</v>
      </c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0"/>
      <c r="BL489" s="40"/>
      <c r="BM489" s="40"/>
      <c r="BN489" s="40"/>
      <c r="BO489" s="40"/>
      <c r="BP489" s="40"/>
      <c r="BQ489" s="40"/>
      <c r="BR489" s="40"/>
      <c r="BS489" s="40"/>
      <c r="BT489" s="40"/>
      <c r="BU489" s="40"/>
      <c r="BV489" s="40"/>
      <c r="BW489" s="40"/>
      <c r="BX489" s="40"/>
      <c r="BY489" s="40"/>
      <c r="BZ489" s="40"/>
      <c r="CA489" s="40"/>
      <c r="CB489" s="40"/>
      <c r="CC489" s="40"/>
      <c r="CD489" s="40"/>
      <c r="CE489" s="40"/>
      <c r="CF489" s="40"/>
      <c r="CG489" s="40"/>
      <c r="CH489" s="40"/>
      <c r="CI489" s="40"/>
      <c r="CJ489" s="40"/>
      <c r="CK489" s="40"/>
      <c r="CL489" s="40"/>
      <c r="CM489" s="40"/>
      <c r="CN489" s="40"/>
      <c r="CO489" s="40"/>
      <c r="CP489" s="40"/>
      <c r="CQ489" s="40"/>
      <c r="CR489" s="40"/>
      <c r="CS489" s="40"/>
      <c r="CT489" s="40"/>
      <c r="CU489" s="40"/>
      <c r="CV489" s="40"/>
      <c r="CW489" s="40"/>
      <c r="CX489" s="40"/>
      <c r="CY489" s="40"/>
      <c r="CZ489" s="40"/>
      <c r="DA489" s="40"/>
      <c r="DB489" s="40"/>
      <c r="DC489" s="40"/>
      <c r="DD489" s="40"/>
      <c r="DE489" s="40"/>
      <c r="DF489" s="40"/>
      <c r="DG489" s="40"/>
      <c r="DH489" s="40"/>
      <c r="DI489" s="40"/>
      <c r="DJ489" s="40"/>
      <c r="DK489" s="40"/>
      <c r="DL489" s="40"/>
      <c r="DM489" s="40"/>
      <c r="DN489" s="40"/>
      <c r="DO489" s="40"/>
      <c r="DP489" s="40"/>
      <c r="DQ489" s="40"/>
      <c r="DR489" s="40"/>
      <c r="DS489" s="40"/>
      <c r="DT489" s="40"/>
      <c r="DU489" s="40"/>
      <c r="DV489" s="40"/>
      <c r="DW489" s="40"/>
      <c r="DX489" s="40"/>
      <c r="DY489" s="40"/>
      <c r="DZ489" s="40"/>
      <c r="EA489" s="40"/>
      <c r="EB489" s="40"/>
      <c r="EC489" s="40"/>
      <c r="ED489" s="40"/>
      <c r="EE489" s="40"/>
      <c r="EF489" s="40"/>
      <c r="EG489" s="40"/>
      <c r="EH489" s="40"/>
      <c r="EI489" s="40"/>
      <c r="EJ489" s="40"/>
      <c r="EK489" s="40"/>
      <c r="EL489" s="40"/>
      <c r="EM489" s="40"/>
      <c r="EN489" s="40"/>
      <c r="EO489" s="40"/>
      <c r="EP489" s="40"/>
      <c r="EQ489" s="40"/>
      <c r="ER489" s="40"/>
      <c r="ES489" s="40"/>
      <c r="ET489" s="40"/>
      <c r="EU489" s="40"/>
      <c r="EV489" s="40"/>
      <c r="EW489" s="40"/>
      <c r="EX489" s="40"/>
      <c r="EY489" s="40"/>
      <c r="EZ489" s="40"/>
      <c r="FA489" s="40"/>
      <c r="FB489" s="40"/>
      <c r="FC489" s="40"/>
      <c r="FD489" s="40"/>
      <c r="FE489" s="40"/>
      <c r="FF489" s="40"/>
      <c r="FG489" s="40"/>
      <c r="FH489" s="40"/>
      <c r="FI489" s="40"/>
      <c r="FJ489" s="40"/>
      <c r="FK489" s="40"/>
      <c r="FL489" s="40"/>
      <c r="FM489" s="40"/>
      <c r="FN489" s="40"/>
      <c r="FO489" s="40"/>
      <c r="FP489" s="40"/>
      <c r="FQ489" s="40"/>
      <c r="FR489" s="40"/>
      <c r="FS489" s="40"/>
      <c r="FT489" s="40"/>
      <c r="FU489" s="40"/>
      <c r="FV489" s="40"/>
      <c r="FW489" s="40"/>
      <c r="FX489" s="40"/>
      <c r="FY489" s="40"/>
      <c r="FZ489" s="40"/>
      <c r="GA489" s="40"/>
      <c r="GB489" s="40"/>
      <c r="GC489" s="40"/>
      <c r="GD489" s="40"/>
      <c r="GE489" s="40"/>
      <c r="GF489" s="40"/>
      <c r="GG489" s="40"/>
      <c r="GH489" s="40"/>
      <c r="GI489" s="40"/>
      <c r="GJ489" s="40"/>
      <c r="GK489" s="40"/>
      <c r="GL489" s="40"/>
      <c r="GM489" s="40"/>
      <c r="GN489" s="40"/>
      <c r="GO489" s="40"/>
      <c r="GP489" s="40"/>
      <c r="GQ489" s="40"/>
      <c r="GR489" s="40"/>
      <c r="GS489" s="40"/>
      <c r="GT489" s="40"/>
      <c r="GU489" s="40"/>
      <c r="GV489" s="40"/>
      <c r="GW489" s="40"/>
      <c r="GX489" s="40"/>
      <c r="GY489" s="40"/>
      <c r="GZ489" s="40"/>
      <c r="HA489" s="40"/>
      <c r="HB489" s="40"/>
      <c r="HC489" s="40"/>
      <c r="HD489" s="40"/>
      <c r="HE489" s="40"/>
      <c r="HF489" s="40"/>
      <c r="HG489" s="40"/>
      <c r="HH489" s="40"/>
      <c r="HI489" s="40"/>
      <c r="HJ489" s="40"/>
    </row>
    <row r="490" spans="1:218" x14ac:dyDescent="0.25">
      <c r="A490" s="3">
        <v>496</v>
      </c>
      <c r="B490" s="2" t="s">
        <v>1751</v>
      </c>
      <c r="C490" s="2">
        <v>2</v>
      </c>
      <c r="D490" s="40" t="str">
        <f t="shared" si="20"/>
        <v>TSHA25_2</v>
      </c>
      <c r="E490" s="2">
        <v>2</v>
      </c>
      <c r="F490" s="2" t="s">
        <v>1753</v>
      </c>
      <c r="G490" s="6">
        <v>43695</v>
      </c>
      <c r="H490" s="43">
        <v>0.33333333333333331</v>
      </c>
      <c r="I490" s="2">
        <v>-23.590699999999998</v>
      </c>
      <c r="J490" s="2">
        <v>13.19</v>
      </c>
      <c r="K490" s="37">
        <v>0.33333333333333331</v>
      </c>
      <c r="L490" s="37">
        <v>0.34027777777777773</v>
      </c>
      <c r="M490" s="37">
        <v>0.34722222222222227</v>
      </c>
      <c r="N490" s="6">
        <v>43695</v>
      </c>
      <c r="O490" s="43">
        <v>0.47916666666666669</v>
      </c>
      <c r="P490" s="28">
        <f t="shared" si="23"/>
        <v>0.14583333333333337</v>
      </c>
      <c r="Q490" s="6">
        <v>43695</v>
      </c>
      <c r="R490" s="28">
        <v>0.5</v>
      </c>
      <c r="S490" s="2">
        <v>-24.09</v>
      </c>
      <c r="T490" s="2">
        <v>13.24</v>
      </c>
      <c r="U490" s="2">
        <v>312</v>
      </c>
      <c r="V490" s="40"/>
      <c r="W490" s="40" t="s">
        <v>965</v>
      </c>
      <c r="X490" s="40">
        <v>8</v>
      </c>
      <c r="Y490" s="40">
        <v>2</v>
      </c>
      <c r="Z490" s="40">
        <v>160</v>
      </c>
      <c r="AA490" s="40">
        <v>2</v>
      </c>
      <c r="AB490" s="40">
        <v>180</v>
      </c>
      <c r="AC490" s="40" t="s">
        <v>1085</v>
      </c>
      <c r="AD490" s="2" t="s">
        <v>966</v>
      </c>
      <c r="AE490" s="2" t="s">
        <v>1614</v>
      </c>
      <c r="AF490" s="2" t="s">
        <v>966</v>
      </c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0"/>
      <c r="BL490" s="40"/>
      <c r="BM490" s="40"/>
      <c r="BN490" s="40"/>
      <c r="BO490" s="40"/>
      <c r="BP490" s="40"/>
      <c r="BQ490" s="40"/>
      <c r="BR490" s="40"/>
      <c r="BS490" s="40"/>
      <c r="BT490" s="40"/>
      <c r="BU490" s="40"/>
      <c r="BV490" s="40"/>
      <c r="BW490" s="40"/>
      <c r="BX490" s="40"/>
      <c r="BY490" s="40"/>
      <c r="BZ490" s="40"/>
      <c r="CA490" s="40"/>
      <c r="CB490" s="40"/>
      <c r="CC490" s="40"/>
      <c r="CD490" s="40"/>
      <c r="CE490" s="40"/>
      <c r="CF490" s="40"/>
      <c r="CG490" s="40"/>
      <c r="CH490" s="40"/>
      <c r="CI490" s="40"/>
      <c r="CJ490" s="40"/>
      <c r="CK490" s="40"/>
      <c r="CL490" s="40"/>
      <c r="CM490" s="40"/>
      <c r="CN490" s="40"/>
      <c r="CO490" s="40"/>
      <c r="CP490" s="40"/>
      <c r="CQ490" s="40"/>
      <c r="CR490" s="40"/>
      <c r="CS490" s="40"/>
      <c r="CT490" s="40"/>
      <c r="CU490" s="40"/>
      <c r="CV490" s="40"/>
      <c r="CW490" s="40"/>
      <c r="CX490" s="40"/>
      <c r="CY490" s="40"/>
      <c r="CZ490" s="40"/>
      <c r="DA490" s="40"/>
      <c r="DB490" s="40"/>
      <c r="DC490" s="40"/>
      <c r="DD490" s="40"/>
      <c r="DE490" s="40"/>
      <c r="DF490" s="40"/>
      <c r="DG490" s="40"/>
      <c r="DH490" s="40"/>
      <c r="DI490" s="40"/>
      <c r="DJ490" s="40"/>
      <c r="DK490" s="40"/>
      <c r="DL490" s="40"/>
      <c r="DM490" s="40"/>
      <c r="DN490" s="40"/>
      <c r="DO490" s="40"/>
      <c r="DP490" s="40"/>
      <c r="DQ490" s="40"/>
      <c r="DR490" s="40"/>
      <c r="DS490" s="40"/>
      <c r="DT490" s="40"/>
      <c r="DU490" s="40"/>
      <c r="DV490" s="40"/>
      <c r="DW490" s="40"/>
      <c r="DX490" s="40"/>
      <c r="DY490" s="40"/>
      <c r="DZ490" s="40"/>
      <c r="EA490" s="40"/>
      <c r="EB490" s="40"/>
      <c r="EC490" s="40"/>
      <c r="ED490" s="40"/>
      <c r="EE490" s="40"/>
      <c r="EF490" s="40"/>
      <c r="EG490" s="40"/>
      <c r="EH490" s="40"/>
      <c r="EI490" s="40"/>
      <c r="EJ490" s="40"/>
      <c r="EK490" s="40"/>
      <c r="EL490" s="40"/>
      <c r="EM490" s="40"/>
      <c r="EN490" s="40"/>
      <c r="EO490" s="40"/>
      <c r="EP490" s="40"/>
      <c r="EQ490" s="40"/>
      <c r="ER490" s="40"/>
      <c r="ES490" s="40"/>
      <c r="ET490" s="40"/>
      <c r="EU490" s="40"/>
      <c r="EV490" s="40"/>
      <c r="EW490" s="40"/>
      <c r="EX490" s="40"/>
      <c r="EY490" s="40"/>
      <c r="EZ490" s="40"/>
      <c r="FA490" s="40"/>
      <c r="FB490" s="40"/>
      <c r="FC490" s="40"/>
      <c r="FD490" s="40"/>
      <c r="FE490" s="40"/>
      <c r="FF490" s="40"/>
      <c r="FG490" s="40"/>
      <c r="FH490" s="40"/>
      <c r="FI490" s="40"/>
      <c r="FJ490" s="40"/>
      <c r="FK490" s="40"/>
      <c r="FL490" s="40"/>
      <c r="FM490" s="40"/>
      <c r="FN490" s="40"/>
      <c r="FO490" s="40"/>
      <c r="FP490" s="40"/>
      <c r="FQ490" s="40"/>
      <c r="FR490" s="40"/>
      <c r="FS490" s="40"/>
      <c r="FT490" s="40"/>
      <c r="FU490" s="40"/>
      <c r="FV490" s="40"/>
      <c r="FW490" s="40"/>
      <c r="FX490" s="40"/>
      <c r="FY490" s="40"/>
      <c r="FZ490" s="40"/>
      <c r="GA490" s="40"/>
      <c r="GB490" s="40"/>
      <c r="GC490" s="40"/>
      <c r="GD490" s="40"/>
      <c r="GE490" s="40"/>
      <c r="GF490" s="40"/>
      <c r="GG490" s="40"/>
      <c r="GH490" s="40"/>
      <c r="GI490" s="40"/>
      <c r="GJ490" s="40"/>
      <c r="GK490" s="40"/>
      <c r="GL490" s="40"/>
      <c r="GM490" s="40"/>
      <c r="GN490" s="40"/>
      <c r="GO490" s="40"/>
      <c r="GP490" s="40"/>
      <c r="GQ490" s="40"/>
      <c r="GR490" s="40"/>
      <c r="GS490" s="40"/>
      <c r="GT490" s="40"/>
      <c r="GU490" s="40"/>
      <c r="GV490" s="40"/>
      <c r="GW490" s="40"/>
      <c r="GX490" s="40"/>
      <c r="GY490" s="40"/>
      <c r="GZ490" s="40"/>
      <c r="HA490" s="40"/>
      <c r="HB490" s="40"/>
      <c r="HC490" s="40"/>
      <c r="HD490" s="40"/>
      <c r="HE490" s="40"/>
      <c r="HF490" s="40"/>
      <c r="HG490" s="40"/>
      <c r="HH490" s="40"/>
      <c r="HI490" s="40"/>
      <c r="HJ490" s="40"/>
    </row>
    <row r="491" spans="1:218" x14ac:dyDescent="0.25">
      <c r="A491" s="3">
        <v>497</v>
      </c>
      <c r="B491" s="2" t="s">
        <v>1751</v>
      </c>
      <c r="C491" s="2">
        <v>3</v>
      </c>
      <c r="D491" s="40" t="str">
        <f t="shared" si="20"/>
        <v>TSHA25_3</v>
      </c>
      <c r="E491" s="2">
        <v>3</v>
      </c>
      <c r="F491" s="2" t="s">
        <v>1753</v>
      </c>
      <c r="G491" s="6">
        <v>43695</v>
      </c>
      <c r="H491" s="43">
        <v>0.50138888888888888</v>
      </c>
      <c r="I491" s="2">
        <v>-24.07</v>
      </c>
      <c r="J491" s="2">
        <v>13.22</v>
      </c>
      <c r="K491" s="37">
        <v>0.50138888888888888</v>
      </c>
      <c r="L491" s="37">
        <v>0.50694444444444442</v>
      </c>
      <c r="M491" s="37">
        <v>0.51458333333333328</v>
      </c>
      <c r="N491" s="6">
        <v>43695</v>
      </c>
      <c r="O491" s="43">
        <v>0.68402777777777779</v>
      </c>
      <c r="P491" s="28">
        <f t="shared" si="23"/>
        <v>0.18263888888888891</v>
      </c>
      <c r="Q491" s="6">
        <v>43695</v>
      </c>
      <c r="R491" s="28">
        <v>0.70138888888888884</v>
      </c>
      <c r="S491" s="2">
        <v>-23.53</v>
      </c>
      <c r="T491" s="2">
        <v>13.17</v>
      </c>
      <c r="U491" s="2">
        <v>313</v>
      </c>
      <c r="V491" s="40"/>
      <c r="W491" s="40" t="s">
        <v>965</v>
      </c>
      <c r="X491" s="40">
        <v>8</v>
      </c>
      <c r="Y491" s="40">
        <v>2</v>
      </c>
      <c r="Z491" s="40">
        <v>160</v>
      </c>
      <c r="AA491" s="40">
        <v>2</v>
      </c>
      <c r="AB491" s="40">
        <v>180</v>
      </c>
      <c r="AC491" s="40" t="s">
        <v>1085</v>
      </c>
      <c r="AD491" s="2" t="s">
        <v>966</v>
      </c>
      <c r="AE491" s="2" t="s">
        <v>968</v>
      </c>
      <c r="AF491" s="2" t="s">
        <v>966</v>
      </c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0"/>
      <c r="BL491" s="40"/>
      <c r="BM491" s="40"/>
      <c r="BN491" s="40"/>
      <c r="BO491" s="40"/>
      <c r="BP491" s="40"/>
      <c r="BQ491" s="40"/>
      <c r="BR491" s="40"/>
      <c r="BS491" s="40"/>
      <c r="BT491" s="40"/>
      <c r="BU491" s="40"/>
      <c r="BV491" s="40"/>
      <c r="BW491" s="40"/>
      <c r="BX491" s="40"/>
      <c r="BY491" s="40"/>
      <c r="BZ491" s="40"/>
      <c r="CA491" s="40"/>
      <c r="CB491" s="40"/>
      <c r="CC491" s="40"/>
      <c r="CD491" s="40"/>
      <c r="CE491" s="40"/>
      <c r="CF491" s="40"/>
      <c r="CG491" s="40"/>
      <c r="CH491" s="40"/>
      <c r="CI491" s="40"/>
      <c r="CJ491" s="40"/>
      <c r="CK491" s="40"/>
      <c r="CL491" s="40"/>
      <c r="CM491" s="40"/>
      <c r="CN491" s="40"/>
      <c r="CO491" s="40"/>
      <c r="CP491" s="40"/>
      <c r="CQ491" s="40"/>
      <c r="CR491" s="40"/>
      <c r="CS491" s="40"/>
      <c r="CT491" s="40"/>
      <c r="CU491" s="40"/>
      <c r="CV491" s="40"/>
      <c r="CW491" s="40"/>
      <c r="CX491" s="40"/>
      <c r="CY491" s="40"/>
      <c r="CZ491" s="40"/>
      <c r="DA491" s="40"/>
      <c r="DB491" s="40"/>
      <c r="DC491" s="40"/>
      <c r="DD491" s="40"/>
      <c r="DE491" s="40"/>
      <c r="DF491" s="40"/>
      <c r="DG491" s="40"/>
      <c r="DH491" s="40"/>
      <c r="DI491" s="40"/>
      <c r="DJ491" s="40"/>
      <c r="DK491" s="40"/>
      <c r="DL491" s="40"/>
      <c r="DM491" s="40"/>
      <c r="DN491" s="40"/>
      <c r="DO491" s="40"/>
      <c r="DP491" s="40"/>
      <c r="DQ491" s="40"/>
      <c r="DR491" s="40"/>
      <c r="DS491" s="40"/>
      <c r="DT491" s="40"/>
      <c r="DU491" s="40"/>
      <c r="DV491" s="40"/>
      <c r="DW491" s="40"/>
      <c r="DX491" s="40"/>
      <c r="DY491" s="40"/>
      <c r="DZ491" s="40"/>
      <c r="EA491" s="40"/>
      <c r="EB491" s="40"/>
      <c r="EC491" s="40"/>
      <c r="ED491" s="40"/>
      <c r="EE491" s="40"/>
      <c r="EF491" s="40"/>
      <c r="EG491" s="40"/>
      <c r="EH491" s="40"/>
      <c r="EI491" s="40"/>
      <c r="EJ491" s="40"/>
      <c r="EK491" s="40"/>
      <c r="EL491" s="40"/>
      <c r="EM491" s="40"/>
      <c r="EN491" s="40"/>
      <c r="EO491" s="40"/>
      <c r="EP491" s="40"/>
      <c r="EQ491" s="40"/>
      <c r="ER491" s="40"/>
      <c r="ES491" s="40"/>
      <c r="ET491" s="40"/>
      <c r="EU491" s="40"/>
      <c r="EV491" s="40"/>
      <c r="EW491" s="40"/>
      <c r="EX491" s="40"/>
      <c r="EY491" s="40"/>
      <c r="EZ491" s="40"/>
      <c r="FA491" s="40"/>
      <c r="FB491" s="40"/>
      <c r="FC491" s="40"/>
      <c r="FD491" s="40"/>
      <c r="FE491" s="40"/>
      <c r="FF491" s="40"/>
      <c r="FG491" s="40"/>
      <c r="FH491" s="40"/>
      <c r="FI491" s="40"/>
      <c r="FJ491" s="40"/>
      <c r="FK491" s="40"/>
      <c r="FL491" s="40"/>
      <c r="FM491" s="40"/>
      <c r="FN491" s="40"/>
      <c r="FO491" s="40"/>
      <c r="FP491" s="40"/>
      <c r="FQ491" s="40"/>
      <c r="FR491" s="40"/>
      <c r="FS491" s="40"/>
      <c r="FT491" s="40"/>
      <c r="FU491" s="40"/>
      <c r="FV491" s="40"/>
      <c r="FW491" s="40"/>
      <c r="FX491" s="40"/>
      <c r="FY491" s="40"/>
      <c r="FZ491" s="40"/>
      <c r="GA491" s="40"/>
      <c r="GB491" s="40"/>
      <c r="GC491" s="40"/>
      <c r="GD491" s="40"/>
      <c r="GE491" s="40"/>
      <c r="GF491" s="40"/>
      <c r="GG491" s="40"/>
      <c r="GH491" s="40"/>
      <c r="GI491" s="40"/>
      <c r="GJ491" s="40"/>
      <c r="GK491" s="40"/>
      <c r="GL491" s="40"/>
      <c r="GM491" s="40"/>
      <c r="GN491" s="40"/>
      <c r="GO491" s="40"/>
      <c r="GP491" s="40"/>
      <c r="GQ491" s="40"/>
      <c r="GR491" s="40"/>
      <c r="GS491" s="40"/>
      <c r="GT491" s="40"/>
      <c r="GU491" s="40"/>
      <c r="GV491" s="40"/>
      <c r="GW491" s="40"/>
      <c r="GX491" s="40"/>
      <c r="GY491" s="40"/>
      <c r="GZ491" s="40"/>
      <c r="HA491" s="40"/>
      <c r="HB491" s="40"/>
      <c r="HC491" s="40"/>
      <c r="HD491" s="40"/>
      <c r="HE491" s="40"/>
      <c r="HF491" s="40"/>
      <c r="HG491" s="40"/>
      <c r="HH491" s="40"/>
      <c r="HI491" s="40"/>
      <c r="HJ491" s="40"/>
    </row>
    <row r="492" spans="1:218" x14ac:dyDescent="0.25">
      <c r="A492" s="3">
        <v>498</v>
      </c>
      <c r="B492" s="2" t="s">
        <v>1751</v>
      </c>
      <c r="C492" s="2">
        <v>4</v>
      </c>
      <c r="D492" s="40" t="str">
        <f t="shared" si="20"/>
        <v>TSHA25_4</v>
      </c>
      <c r="E492" s="2">
        <v>4</v>
      </c>
      <c r="F492" s="2" t="s">
        <v>1753</v>
      </c>
      <c r="G492" s="6">
        <v>43695</v>
      </c>
      <c r="H492" s="43">
        <v>0.74583333333333324</v>
      </c>
      <c r="I492" s="2">
        <v>-23.53</v>
      </c>
      <c r="J492" s="2">
        <v>13.66</v>
      </c>
      <c r="K492" s="37">
        <v>0.74583333333333324</v>
      </c>
      <c r="L492" s="37">
        <v>0.75138888888888899</v>
      </c>
      <c r="M492" s="37">
        <v>0.76458333333333339</v>
      </c>
      <c r="N492" s="6">
        <v>43695</v>
      </c>
      <c r="O492" s="43">
        <v>0</v>
      </c>
      <c r="P492" s="28">
        <f t="shared" si="23"/>
        <v>-0.74583333333333324</v>
      </c>
      <c r="Q492" s="6">
        <v>43695</v>
      </c>
      <c r="R492" s="6"/>
      <c r="U492" s="2">
        <v>688</v>
      </c>
      <c r="V492" s="40"/>
      <c r="W492" s="40" t="s">
        <v>965</v>
      </c>
      <c r="X492" s="40">
        <v>8</v>
      </c>
      <c r="Y492" s="40">
        <v>2</v>
      </c>
      <c r="Z492" s="40">
        <v>160</v>
      </c>
      <c r="AA492" s="40">
        <v>2</v>
      </c>
      <c r="AB492" s="40">
        <v>180</v>
      </c>
      <c r="AC492" s="40" t="s">
        <v>1085</v>
      </c>
      <c r="AD492" s="2" t="s">
        <v>966</v>
      </c>
      <c r="AE492" s="2" t="s">
        <v>968</v>
      </c>
      <c r="AF492" s="2" t="s">
        <v>966</v>
      </c>
      <c r="AG492" s="40" t="s">
        <v>1657</v>
      </c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0"/>
      <c r="BL492" s="40"/>
      <c r="BM492" s="40"/>
      <c r="BN492" s="40"/>
      <c r="BO492" s="40"/>
      <c r="BP492" s="40"/>
      <c r="BQ492" s="40"/>
      <c r="BR492" s="40"/>
      <c r="BS492" s="40"/>
      <c r="BT492" s="40"/>
      <c r="BU492" s="40"/>
      <c r="BV492" s="40"/>
      <c r="BW492" s="40"/>
      <c r="BX492" s="40"/>
      <c r="BY492" s="40"/>
      <c r="BZ492" s="40"/>
      <c r="CA492" s="40"/>
      <c r="CB492" s="40"/>
      <c r="CC492" s="40"/>
      <c r="CD492" s="40"/>
      <c r="CE492" s="40"/>
      <c r="CF492" s="40"/>
      <c r="CG492" s="40"/>
      <c r="CH492" s="40"/>
      <c r="CI492" s="40"/>
      <c r="CJ492" s="40"/>
      <c r="CK492" s="40"/>
      <c r="CL492" s="40"/>
      <c r="CM492" s="40"/>
      <c r="CN492" s="40"/>
      <c r="CO492" s="40"/>
      <c r="CP492" s="40"/>
      <c r="CQ492" s="40"/>
      <c r="CR492" s="40"/>
      <c r="CS492" s="40"/>
      <c r="CT492" s="40"/>
      <c r="CU492" s="40"/>
      <c r="CV492" s="40"/>
      <c r="CW492" s="40"/>
      <c r="CX492" s="40"/>
      <c r="CY492" s="40"/>
      <c r="CZ492" s="40"/>
      <c r="DA492" s="40"/>
      <c r="DB492" s="40"/>
      <c r="DC492" s="40"/>
      <c r="DD492" s="40"/>
      <c r="DE492" s="40"/>
      <c r="DF492" s="40"/>
      <c r="DG492" s="40"/>
      <c r="DH492" s="40"/>
      <c r="DI492" s="40"/>
      <c r="DJ492" s="40"/>
      <c r="DK492" s="40"/>
      <c r="DL492" s="40"/>
      <c r="DM492" s="40"/>
      <c r="DN492" s="40"/>
      <c r="DO492" s="40"/>
      <c r="DP492" s="40"/>
      <c r="DQ492" s="40"/>
      <c r="DR492" s="40"/>
      <c r="DS492" s="40"/>
      <c r="DT492" s="40"/>
      <c r="DU492" s="40"/>
      <c r="DV492" s="40"/>
      <c r="DW492" s="40"/>
      <c r="DX492" s="40"/>
      <c r="DY492" s="40"/>
      <c r="DZ492" s="40"/>
      <c r="EA492" s="40"/>
      <c r="EB492" s="40"/>
      <c r="EC492" s="40"/>
      <c r="ED492" s="40"/>
      <c r="EE492" s="40"/>
      <c r="EF492" s="40"/>
      <c r="EG492" s="40"/>
      <c r="EH492" s="40"/>
      <c r="EI492" s="40"/>
      <c r="EJ492" s="40"/>
      <c r="EK492" s="40"/>
      <c r="EL492" s="40"/>
      <c r="EM492" s="40"/>
      <c r="EN492" s="40"/>
      <c r="EO492" s="40"/>
      <c r="EP492" s="40"/>
      <c r="EQ492" s="40"/>
      <c r="ER492" s="40"/>
      <c r="ES492" s="40"/>
      <c r="ET492" s="40"/>
      <c r="EU492" s="40"/>
      <c r="EV492" s="40"/>
      <c r="EW492" s="40"/>
      <c r="EX492" s="40"/>
      <c r="EY492" s="40"/>
      <c r="EZ492" s="40"/>
      <c r="FA492" s="40"/>
      <c r="FB492" s="40"/>
      <c r="FC492" s="40"/>
      <c r="FD492" s="40"/>
      <c r="FE492" s="40"/>
      <c r="FF492" s="40"/>
      <c r="FG492" s="40"/>
      <c r="FH492" s="40"/>
      <c r="FI492" s="40"/>
      <c r="FJ492" s="40"/>
      <c r="FK492" s="40"/>
      <c r="FL492" s="40"/>
      <c r="FM492" s="40"/>
      <c r="FN492" s="40"/>
      <c r="FO492" s="40"/>
      <c r="FP492" s="40"/>
      <c r="FQ492" s="40"/>
      <c r="FR492" s="40"/>
      <c r="FS492" s="40"/>
      <c r="FT492" s="40"/>
      <c r="FU492" s="40"/>
      <c r="FV492" s="40"/>
      <c r="FW492" s="40"/>
      <c r="FX492" s="40"/>
      <c r="FY492" s="40"/>
      <c r="FZ492" s="40"/>
      <c r="GA492" s="40"/>
      <c r="GB492" s="40"/>
      <c r="GC492" s="40"/>
      <c r="GD492" s="40"/>
      <c r="GE492" s="40"/>
      <c r="GF492" s="40"/>
      <c r="GG492" s="40"/>
      <c r="GH492" s="40"/>
      <c r="GI492" s="40"/>
      <c r="GJ492" s="40"/>
      <c r="GK492" s="40"/>
      <c r="GL492" s="40"/>
      <c r="GM492" s="40"/>
      <c r="GN492" s="40"/>
      <c r="GO492" s="40"/>
      <c r="GP492" s="40"/>
      <c r="GQ492" s="40"/>
      <c r="GR492" s="40"/>
      <c r="GS492" s="40"/>
      <c r="GT492" s="40"/>
      <c r="GU492" s="40"/>
      <c r="GV492" s="40"/>
      <c r="GW492" s="40"/>
      <c r="GX492" s="40"/>
      <c r="GY492" s="40"/>
      <c r="GZ492" s="40"/>
      <c r="HA492" s="40"/>
      <c r="HB492" s="40"/>
      <c r="HC492" s="40"/>
      <c r="HD492" s="40"/>
      <c r="HE492" s="40"/>
      <c r="HF492" s="40"/>
      <c r="HG492" s="40"/>
      <c r="HH492" s="40"/>
      <c r="HI492" s="40"/>
      <c r="HJ492" s="40"/>
    </row>
    <row r="493" spans="1:218" x14ac:dyDescent="0.25">
      <c r="A493" s="3">
        <v>499</v>
      </c>
      <c r="B493" s="2" t="s">
        <v>1751</v>
      </c>
      <c r="C493" s="2">
        <v>5</v>
      </c>
      <c r="D493" s="40" t="str">
        <f t="shared" si="20"/>
        <v>TSHA25_5</v>
      </c>
      <c r="E493" s="2">
        <v>5</v>
      </c>
      <c r="F493" s="2" t="s">
        <v>1753</v>
      </c>
      <c r="G493" s="6">
        <v>43696</v>
      </c>
      <c r="H493" s="43">
        <v>0.10069444444444443</v>
      </c>
      <c r="I493" s="2">
        <v>-23.28</v>
      </c>
      <c r="J493" s="2">
        <v>12.56</v>
      </c>
      <c r="K493" s="37">
        <v>0.10069444444444443</v>
      </c>
      <c r="N493" s="6">
        <v>43696</v>
      </c>
      <c r="O493" s="43">
        <v>0.30208333333333331</v>
      </c>
      <c r="P493" s="28">
        <f t="shared" si="23"/>
        <v>0.2013888888888889</v>
      </c>
      <c r="Q493" s="6">
        <v>43696</v>
      </c>
      <c r="R493" s="6"/>
      <c r="S493" s="2">
        <v>-23.13</v>
      </c>
      <c r="T493" s="2">
        <v>12.24</v>
      </c>
      <c r="U493" s="2">
        <v>754</v>
      </c>
      <c r="V493" s="40"/>
      <c r="W493" s="40" t="s">
        <v>965</v>
      </c>
      <c r="X493" s="40">
        <v>8</v>
      </c>
      <c r="Y493" s="40">
        <v>4</v>
      </c>
      <c r="Z493" s="40">
        <v>160</v>
      </c>
      <c r="AA493" s="40">
        <v>2</v>
      </c>
      <c r="AB493" s="40">
        <v>180</v>
      </c>
      <c r="AC493" s="40" t="s">
        <v>1085</v>
      </c>
      <c r="AD493" s="2" t="s">
        <v>967</v>
      </c>
      <c r="AF493" s="2" t="s">
        <v>966</v>
      </c>
      <c r="AG493" s="2" t="s">
        <v>1656</v>
      </c>
    </row>
    <row r="494" spans="1:218" x14ac:dyDescent="0.25">
      <c r="A494" s="3">
        <v>500</v>
      </c>
      <c r="B494" s="2" t="s">
        <v>1751</v>
      </c>
      <c r="C494" s="2">
        <v>6</v>
      </c>
      <c r="D494" s="40" t="str">
        <f t="shared" si="20"/>
        <v>TSHA25_6</v>
      </c>
      <c r="E494" s="2">
        <v>6</v>
      </c>
      <c r="F494" s="2" t="s">
        <v>1753</v>
      </c>
      <c r="G494" s="6">
        <v>43696</v>
      </c>
      <c r="H494" s="43">
        <v>0.33680555555555558</v>
      </c>
      <c r="I494" s="2">
        <v>-23.11</v>
      </c>
      <c r="J494" s="2">
        <v>12.54</v>
      </c>
      <c r="K494" s="37">
        <v>0.33680555555555558</v>
      </c>
      <c r="L494" s="37">
        <v>0.34027777777777773</v>
      </c>
      <c r="M494" s="37">
        <v>0.35416666666666669</v>
      </c>
      <c r="N494" s="6">
        <v>43696</v>
      </c>
      <c r="O494" s="43">
        <v>0.6166666666666667</v>
      </c>
      <c r="P494" s="28">
        <f t="shared" si="23"/>
        <v>0.27986111111111112</v>
      </c>
      <c r="Q494" s="6">
        <v>43696</v>
      </c>
      <c r="R494" s="28">
        <v>0.6166666666666667</v>
      </c>
      <c r="S494" s="2">
        <v>22.51</v>
      </c>
      <c r="T494" s="2">
        <v>12.48</v>
      </c>
      <c r="U494" s="2">
        <v>777</v>
      </c>
      <c r="V494" s="40"/>
      <c r="W494" s="40" t="s">
        <v>965</v>
      </c>
      <c r="X494" s="40">
        <v>8</v>
      </c>
      <c r="Y494" s="40">
        <v>4</v>
      </c>
      <c r="Z494" s="40">
        <v>160</v>
      </c>
      <c r="AA494" s="40">
        <v>4</v>
      </c>
      <c r="AB494" s="40">
        <v>180</v>
      </c>
      <c r="AC494" s="40" t="s">
        <v>1085</v>
      </c>
      <c r="AD494" s="2" t="s">
        <v>966</v>
      </c>
      <c r="AE494" s="2" t="s">
        <v>968</v>
      </c>
      <c r="AF494" s="2" t="s">
        <v>966</v>
      </c>
      <c r="AG494" s="2" t="s">
        <v>1781</v>
      </c>
    </row>
    <row r="495" spans="1:218" x14ac:dyDescent="0.25">
      <c r="A495" s="3">
        <v>501</v>
      </c>
      <c r="B495" s="2" t="s">
        <v>1751</v>
      </c>
      <c r="C495" s="2">
        <v>7</v>
      </c>
      <c r="D495" s="40" t="str">
        <f t="shared" si="20"/>
        <v>TSHA25_7</v>
      </c>
      <c r="E495" s="2">
        <v>7</v>
      </c>
      <c r="F495" s="40" t="s">
        <v>1753</v>
      </c>
      <c r="G495" s="6">
        <v>43696</v>
      </c>
      <c r="H495" s="43">
        <v>0.79166666666666663</v>
      </c>
      <c r="I495" s="2">
        <v>-22.19</v>
      </c>
      <c r="J495" s="2">
        <v>12.44</v>
      </c>
      <c r="K495" s="37">
        <v>0.79166666666666663</v>
      </c>
      <c r="N495" s="6">
        <v>43696</v>
      </c>
      <c r="O495" s="43">
        <v>0</v>
      </c>
      <c r="P495" s="28">
        <f t="shared" si="23"/>
        <v>-0.79166666666666663</v>
      </c>
      <c r="Q495" s="6">
        <v>43696</v>
      </c>
      <c r="R495" s="6"/>
      <c r="S495" s="2">
        <v>-22.02</v>
      </c>
      <c r="T495" s="2">
        <v>12.36</v>
      </c>
      <c r="U495" s="2">
        <v>582</v>
      </c>
      <c r="V495" s="40"/>
      <c r="W495" s="40" t="s">
        <v>965</v>
      </c>
      <c r="X495" s="40">
        <v>8</v>
      </c>
      <c r="Y495" s="40">
        <v>4</v>
      </c>
      <c r="Z495" s="40">
        <v>160</v>
      </c>
      <c r="AA495" s="40">
        <v>4</v>
      </c>
      <c r="AB495" s="40">
        <v>180</v>
      </c>
      <c r="AC495" s="40" t="s">
        <v>1085</v>
      </c>
      <c r="AD495" s="2" t="s">
        <v>967</v>
      </c>
      <c r="AF495" s="2" t="s">
        <v>966</v>
      </c>
      <c r="AG495" s="2" t="s">
        <v>1656</v>
      </c>
    </row>
    <row r="496" spans="1:218" x14ac:dyDescent="0.25">
      <c r="A496" s="3">
        <v>502</v>
      </c>
      <c r="B496" s="40" t="s">
        <v>1751</v>
      </c>
      <c r="C496" s="2">
        <v>8</v>
      </c>
      <c r="D496" s="40" t="str">
        <f t="shared" si="20"/>
        <v>TSHA25_8</v>
      </c>
      <c r="E496" s="2">
        <v>8</v>
      </c>
      <c r="F496" s="40" t="s">
        <v>1753</v>
      </c>
      <c r="G496" s="6">
        <v>43697</v>
      </c>
      <c r="H496" s="43">
        <v>9.375E-2</v>
      </c>
      <c r="I496" s="2">
        <v>-21.59</v>
      </c>
      <c r="J496" s="2">
        <v>12.34</v>
      </c>
      <c r="K496" s="37">
        <v>9.375E-2</v>
      </c>
      <c r="N496" s="6">
        <v>43697</v>
      </c>
      <c r="O496" s="43">
        <v>0.2986111111111111</v>
      </c>
      <c r="P496" s="28">
        <f t="shared" si="23"/>
        <v>0.2048611111111111</v>
      </c>
      <c r="Q496" s="6">
        <v>43697</v>
      </c>
      <c r="R496" s="28"/>
      <c r="S496" s="2">
        <v>-21.44</v>
      </c>
      <c r="T496" s="2">
        <v>12.32</v>
      </c>
      <c r="U496" s="2">
        <v>686</v>
      </c>
      <c r="V496" s="40"/>
      <c r="W496" s="40" t="s">
        <v>964</v>
      </c>
      <c r="X496" s="40">
        <v>0</v>
      </c>
      <c r="Y496" s="40">
        <v>3</v>
      </c>
      <c r="Z496" s="40">
        <v>160</v>
      </c>
      <c r="AA496" s="40">
        <v>3</v>
      </c>
      <c r="AB496" s="40">
        <v>180</v>
      </c>
      <c r="AC496" s="40" t="s">
        <v>1085</v>
      </c>
      <c r="AD496" s="2" t="s">
        <v>967</v>
      </c>
      <c r="AF496" s="2" t="s">
        <v>966</v>
      </c>
      <c r="AG496" s="2" t="s">
        <v>1656</v>
      </c>
    </row>
    <row r="497" spans="1:33" x14ac:dyDescent="0.25">
      <c r="A497" s="3">
        <v>503</v>
      </c>
      <c r="B497" s="40" t="s">
        <v>1751</v>
      </c>
      <c r="C497" s="2">
        <v>9</v>
      </c>
      <c r="D497" s="40" t="str">
        <f t="shared" si="20"/>
        <v>TSHA25_9</v>
      </c>
      <c r="E497" s="2">
        <v>9</v>
      </c>
      <c r="F497" s="40" t="s">
        <v>1753</v>
      </c>
      <c r="G497" s="6">
        <v>43697</v>
      </c>
      <c r="H497" s="43">
        <v>0.34722222222222227</v>
      </c>
      <c r="I497" s="2">
        <v>-21.4</v>
      </c>
      <c r="J497" s="2">
        <v>12.3</v>
      </c>
      <c r="K497" s="37">
        <v>0.34722222222222227</v>
      </c>
      <c r="L497" s="37">
        <v>0.35416666666666669</v>
      </c>
      <c r="M497" s="37">
        <v>0.36458333333333331</v>
      </c>
      <c r="N497" s="6">
        <v>43697</v>
      </c>
      <c r="O497" s="43">
        <v>0.58333333333333337</v>
      </c>
      <c r="P497" s="28">
        <f t="shared" si="23"/>
        <v>0.2361111111111111</v>
      </c>
      <c r="Q497" s="6">
        <v>43697</v>
      </c>
      <c r="R497" s="28">
        <v>0.61041666666666672</v>
      </c>
      <c r="S497" s="2">
        <v>-21.26</v>
      </c>
      <c r="T497" s="2">
        <v>12.24</v>
      </c>
      <c r="U497" s="2">
        <v>743</v>
      </c>
      <c r="V497" s="40"/>
      <c r="W497" s="40" t="s">
        <v>964</v>
      </c>
      <c r="X497" s="40">
        <v>0</v>
      </c>
      <c r="Y497" s="40">
        <v>3</v>
      </c>
      <c r="Z497" s="40">
        <v>160</v>
      </c>
      <c r="AA497" s="40">
        <v>3</v>
      </c>
      <c r="AB497" s="40">
        <v>180</v>
      </c>
      <c r="AC497" s="40" t="s">
        <v>1085</v>
      </c>
      <c r="AD497" s="2" t="s">
        <v>966</v>
      </c>
      <c r="AE497" s="2" t="s">
        <v>968</v>
      </c>
      <c r="AF497" s="2" t="s">
        <v>966</v>
      </c>
    </row>
    <row r="498" spans="1:33" x14ac:dyDescent="0.25">
      <c r="A498" s="3">
        <v>504</v>
      </c>
      <c r="B498" s="40" t="s">
        <v>1751</v>
      </c>
      <c r="C498" s="2">
        <v>10</v>
      </c>
      <c r="D498" s="40" t="str">
        <f t="shared" si="20"/>
        <v>TSHA25_10</v>
      </c>
      <c r="E498" s="2">
        <v>10</v>
      </c>
      <c r="F498" s="40" t="s">
        <v>1753</v>
      </c>
      <c r="G498" s="6">
        <v>43697</v>
      </c>
      <c r="H498" s="43">
        <v>0.61458333333333337</v>
      </c>
      <c r="I498" s="2">
        <v>-21.22</v>
      </c>
      <c r="J498" s="2">
        <v>12.24</v>
      </c>
      <c r="K498" s="37">
        <v>0.61458333333333337</v>
      </c>
      <c r="L498" s="37">
        <v>0.62083333333333335</v>
      </c>
      <c r="M498" s="37">
        <v>0.63541666666666663</v>
      </c>
      <c r="N498" s="6">
        <v>43697</v>
      </c>
      <c r="O498" s="43">
        <v>0.8125</v>
      </c>
      <c r="P498" s="28">
        <f t="shared" si="23"/>
        <v>0.19791666666666663</v>
      </c>
      <c r="Q498" s="6">
        <v>43697</v>
      </c>
      <c r="R498" s="6"/>
      <c r="S498" s="2">
        <v>-21.1</v>
      </c>
      <c r="T498" s="2">
        <v>12.19</v>
      </c>
      <c r="U498" s="2">
        <v>732</v>
      </c>
      <c r="V498" s="40"/>
      <c r="W498" s="40" t="s">
        <v>964</v>
      </c>
      <c r="X498" s="40">
        <v>0</v>
      </c>
      <c r="Y498" s="40">
        <v>2</v>
      </c>
      <c r="Z498" s="40">
        <v>160</v>
      </c>
      <c r="AA498" s="40">
        <v>2</v>
      </c>
      <c r="AB498" s="40">
        <v>180</v>
      </c>
      <c r="AC498" s="40" t="s">
        <v>1085</v>
      </c>
      <c r="AD498" s="2" t="s">
        <v>966</v>
      </c>
      <c r="AE498" s="2" t="s">
        <v>968</v>
      </c>
      <c r="AF498" s="2" t="s">
        <v>966</v>
      </c>
      <c r="AG498" s="2" t="s">
        <v>1657</v>
      </c>
    </row>
    <row r="499" spans="1:33" x14ac:dyDescent="0.25">
      <c r="A499" s="3">
        <v>505</v>
      </c>
      <c r="B499" s="40" t="s">
        <v>1751</v>
      </c>
      <c r="C499" s="2">
        <v>11</v>
      </c>
      <c r="D499" s="40" t="str">
        <f t="shared" si="20"/>
        <v>TSHA25_11</v>
      </c>
      <c r="E499" s="2">
        <v>11</v>
      </c>
      <c r="F499" s="40" t="s">
        <v>1753</v>
      </c>
      <c r="G499" s="6">
        <v>43697</v>
      </c>
      <c r="H499" s="43">
        <v>0.85763888888888884</v>
      </c>
      <c r="I499" s="2">
        <v>-21.07</v>
      </c>
      <c r="J499" s="2">
        <v>12.19</v>
      </c>
      <c r="K499" s="37">
        <v>0.85763888888888884</v>
      </c>
      <c r="N499" s="6">
        <v>43698</v>
      </c>
      <c r="O499" s="43">
        <v>8.3333333333333329E-2</v>
      </c>
      <c r="P499" s="28">
        <f t="shared" si="23"/>
        <v>-0.77430555555555547</v>
      </c>
      <c r="Q499" s="6">
        <v>43698</v>
      </c>
      <c r="R499" s="6"/>
      <c r="S499" s="2">
        <v>-20.52</v>
      </c>
      <c r="T499" s="2">
        <v>12.11</v>
      </c>
      <c r="U499" s="2">
        <v>686</v>
      </c>
      <c r="V499" s="40"/>
      <c r="W499" s="40" t="s">
        <v>964</v>
      </c>
      <c r="X499" s="40">
        <v>8</v>
      </c>
      <c r="Y499" s="40">
        <v>2</v>
      </c>
      <c r="Z499" s="40">
        <v>160</v>
      </c>
      <c r="AA499" s="40">
        <v>2</v>
      </c>
      <c r="AB499" s="40">
        <v>180</v>
      </c>
      <c r="AC499" s="40" t="s">
        <v>1085</v>
      </c>
      <c r="AD499" s="2" t="s">
        <v>967</v>
      </c>
      <c r="AF499" s="2" t="s">
        <v>966</v>
      </c>
      <c r="AG499" s="2" t="s">
        <v>1656</v>
      </c>
    </row>
    <row r="500" spans="1:33" x14ac:dyDescent="0.25">
      <c r="A500" s="3">
        <v>506</v>
      </c>
      <c r="B500" s="40" t="s">
        <v>1751</v>
      </c>
      <c r="C500" s="2">
        <v>12</v>
      </c>
      <c r="D500" s="40" t="str">
        <f t="shared" si="20"/>
        <v>TSHA25_12</v>
      </c>
      <c r="E500" s="2">
        <v>12</v>
      </c>
      <c r="F500" s="40" t="s">
        <v>1753</v>
      </c>
      <c r="G500" s="6">
        <v>43698</v>
      </c>
      <c r="H500" s="43">
        <v>0.13541666666666666</v>
      </c>
      <c r="I500" s="2">
        <v>-20.5</v>
      </c>
      <c r="J500" s="2">
        <v>12.09</v>
      </c>
      <c r="N500" s="6">
        <v>43698</v>
      </c>
      <c r="O500" s="43">
        <v>0.34722222222222227</v>
      </c>
      <c r="P500" s="28">
        <f t="shared" si="23"/>
        <v>0.21180555555555561</v>
      </c>
      <c r="Q500" s="6">
        <v>43698</v>
      </c>
      <c r="R500" s="28">
        <v>0.37152777777777773</v>
      </c>
      <c r="S500" s="2">
        <v>-20.399999999999999</v>
      </c>
      <c r="T500" s="2">
        <v>11.58</v>
      </c>
      <c r="U500" s="2">
        <v>678</v>
      </c>
      <c r="V500" s="40"/>
      <c r="W500" s="40" t="s">
        <v>964</v>
      </c>
      <c r="X500" s="40">
        <v>8</v>
      </c>
      <c r="Y500" s="40">
        <v>2</v>
      </c>
      <c r="Z500" s="40">
        <v>45</v>
      </c>
      <c r="AA500" s="40">
        <v>2</v>
      </c>
      <c r="AB500" s="40">
        <v>180</v>
      </c>
      <c r="AC500" s="40" t="s">
        <v>1085</v>
      </c>
      <c r="AD500" s="2" t="s">
        <v>966</v>
      </c>
      <c r="AF500" s="2" t="s">
        <v>966</v>
      </c>
      <c r="AG500" s="2" t="s">
        <v>1782</v>
      </c>
    </row>
    <row r="501" spans="1:33" x14ac:dyDescent="0.25">
      <c r="A501" s="3">
        <v>507</v>
      </c>
      <c r="B501" s="40" t="s">
        <v>1751</v>
      </c>
      <c r="C501" s="2">
        <v>13</v>
      </c>
      <c r="D501" s="40" t="str">
        <f t="shared" si="20"/>
        <v>TSHA25_13</v>
      </c>
      <c r="E501" s="2">
        <v>13</v>
      </c>
      <c r="F501" s="40" t="s">
        <v>1753</v>
      </c>
      <c r="G501" s="6">
        <v>43698</v>
      </c>
      <c r="H501" s="43">
        <v>0.37708333333333338</v>
      </c>
      <c r="I501" s="47">
        <v>-20.399999999999999</v>
      </c>
      <c r="J501" s="2">
        <v>11.59</v>
      </c>
      <c r="K501" s="37">
        <v>0.37708333333333338</v>
      </c>
      <c r="L501" s="37">
        <v>0.38125000000000003</v>
      </c>
      <c r="M501" s="37">
        <v>0.39444444444444443</v>
      </c>
      <c r="N501" s="6">
        <v>43698</v>
      </c>
      <c r="O501" s="43">
        <v>0.58472222222222225</v>
      </c>
      <c r="P501" s="28">
        <f t="shared" si="23"/>
        <v>0.20763888888888887</v>
      </c>
      <c r="Q501" s="6">
        <v>43698</v>
      </c>
      <c r="R501" s="28">
        <v>0.6118055555555556</v>
      </c>
      <c r="S501" s="2">
        <v>-20.53</v>
      </c>
      <c r="T501" s="2">
        <v>12.08</v>
      </c>
      <c r="U501" s="2">
        <v>750</v>
      </c>
      <c r="V501" s="40"/>
      <c r="W501" s="40" t="s">
        <v>964</v>
      </c>
      <c r="X501" s="40">
        <v>8</v>
      </c>
      <c r="Y501" s="40">
        <v>2</v>
      </c>
      <c r="Z501" s="40">
        <v>45</v>
      </c>
      <c r="AA501" s="40">
        <v>2</v>
      </c>
      <c r="AB501" s="40">
        <v>180</v>
      </c>
      <c r="AC501" s="40" t="s">
        <v>1085</v>
      </c>
      <c r="AD501" s="2" t="s">
        <v>966</v>
      </c>
      <c r="AE501" s="2" t="s">
        <v>968</v>
      </c>
      <c r="AF501" s="2" t="s">
        <v>966</v>
      </c>
    </row>
    <row r="502" spans="1:33" x14ac:dyDescent="0.25">
      <c r="A502" s="3">
        <v>508</v>
      </c>
      <c r="B502" s="40" t="s">
        <v>1751</v>
      </c>
      <c r="C502" s="2">
        <v>14</v>
      </c>
      <c r="D502" s="40" t="str">
        <f t="shared" si="20"/>
        <v>TSHA25_14</v>
      </c>
      <c r="E502" s="2">
        <v>14</v>
      </c>
      <c r="F502" s="40" t="s">
        <v>1753</v>
      </c>
      <c r="G502" s="6">
        <v>43698</v>
      </c>
      <c r="H502" s="43">
        <v>0.61597222222222225</v>
      </c>
      <c r="I502" s="2">
        <v>-20.52</v>
      </c>
      <c r="J502" s="2">
        <v>12.07</v>
      </c>
      <c r="K502" s="37">
        <v>0.61597222222222225</v>
      </c>
      <c r="L502" s="37">
        <v>0.62083333333333335</v>
      </c>
      <c r="M502" s="37">
        <v>0.62847222222222221</v>
      </c>
      <c r="N502" s="6">
        <v>43698</v>
      </c>
      <c r="O502" s="43">
        <v>0.80208333333333337</v>
      </c>
      <c r="P502" s="28">
        <f t="shared" si="23"/>
        <v>0.18611111111111112</v>
      </c>
      <c r="Q502" s="6">
        <v>43698</v>
      </c>
      <c r="R502" s="6"/>
      <c r="S502" s="2">
        <v>-20.41</v>
      </c>
      <c r="T502" s="2">
        <v>11.58</v>
      </c>
      <c r="U502" s="2">
        <v>750</v>
      </c>
      <c r="V502" s="40"/>
      <c r="W502" s="40" t="s">
        <v>964</v>
      </c>
      <c r="X502" s="40">
        <v>8</v>
      </c>
      <c r="Y502" s="40">
        <v>2</v>
      </c>
      <c r="Z502" s="40">
        <v>45</v>
      </c>
      <c r="AA502" s="40">
        <v>2</v>
      </c>
      <c r="AB502" s="40">
        <v>180</v>
      </c>
      <c r="AC502" s="40" t="s">
        <v>1085</v>
      </c>
      <c r="AD502" s="2" t="s">
        <v>966</v>
      </c>
      <c r="AE502" s="2" t="s">
        <v>968</v>
      </c>
      <c r="AF502" s="2" t="s">
        <v>966</v>
      </c>
      <c r="AG502" s="2" t="s">
        <v>1783</v>
      </c>
    </row>
    <row r="503" spans="1:33" x14ac:dyDescent="0.25">
      <c r="A503" s="3">
        <v>509</v>
      </c>
      <c r="B503" s="40" t="s">
        <v>1751</v>
      </c>
      <c r="C503" s="2">
        <v>15</v>
      </c>
      <c r="D503" s="40" t="str">
        <f t="shared" si="20"/>
        <v>TSHA25_15</v>
      </c>
      <c r="E503" s="2">
        <v>15</v>
      </c>
      <c r="F503" s="40" t="s">
        <v>1753</v>
      </c>
      <c r="G503" s="6">
        <v>43698</v>
      </c>
      <c r="H503" s="43">
        <v>0.85763888888888884</v>
      </c>
      <c r="I503" s="2">
        <v>-20.420000000000002</v>
      </c>
      <c r="J503" s="2">
        <v>11.59</v>
      </c>
      <c r="K503" s="37">
        <v>0.3576388888888889</v>
      </c>
      <c r="N503" s="6">
        <v>43699</v>
      </c>
      <c r="O503" s="43">
        <v>8.3333333333333329E-2</v>
      </c>
      <c r="P503" s="28">
        <f t="shared" si="23"/>
        <v>-0.77430555555555547</v>
      </c>
      <c r="Q503" s="6">
        <v>43699</v>
      </c>
      <c r="R503" s="6"/>
      <c r="S503" s="2">
        <v>-20.57</v>
      </c>
      <c r="T503" s="2">
        <v>12.1</v>
      </c>
      <c r="U503" s="2">
        <v>737</v>
      </c>
      <c r="V503" s="40"/>
      <c r="W503" s="40" t="s">
        <v>964</v>
      </c>
      <c r="X503" s="40">
        <v>8</v>
      </c>
      <c r="Y503" s="40">
        <v>2</v>
      </c>
      <c r="Z503" s="40">
        <v>45</v>
      </c>
      <c r="AA503" s="40">
        <v>2</v>
      </c>
      <c r="AB503" s="40">
        <v>180</v>
      </c>
      <c r="AC503" s="40" t="s">
        <v>1085</v>
      </c>
      <c r="AD503" s="2" t="s">
        <v>967</v>
      </c>
      <c r="AF503" s="2" t="s">
        <v>966</v>
      </c>
    </row>
    <row r="504" spans="1:33" x14ac:dyDescent="0.25">
      <c r="A504" s="3">
        <v>510</v>
      </c>
      <c r="B504" s="40" t="s">
        <v>1751</v>
      </c>
      <c r="C504" s="2">
        <v>16</v>
      </c>
      <c r="D504" s="40" t="str">
        <f t="shared" si="20"/>
        <v>TSHA25_16</v>
      </c>
      <c r="E504" s="2">
        <v>16</v>
      </c>
      <c r="F504" s="40" t="s">
        <v>1753</v>
      </c>
      <c r="G504" s="6">
        <v>43699</v>
      </c>
      <c r="H504" s="43">
        <v>0.1388888888888889</v>
      </c>
      <c r="I504" s="2">
        <v>-20.54</v>
      </c>
      <c r="J504" s="2">
        <v>12.1</v>
      </c>
      <c r="K504" s="37">
        <v>0.1388888888888889</v>
      </c>
      <c r="N504" s="6">
        <v>43699</v>
      </c>
      <c r="O504" s="43">
        <v>0.34375</v>
      </c>
      <c r="P504" s="28">
        <f t="shared" si="23"/>
        <v>0.2048611111111111</v>
      </c>
      <c r="Q504" s="6">
        <v>43699</v>
      </c>
      <c r="R504" s="6"/>
      <c r="S504" s="2">
        <v>-20.41</v>
      </c>
      <c r="T504" s="2">
        <v>11.59</v>
      </c>
      <c r="U504" s="2">
        <v>723</v>
      </c>
      <c r="V504" s="40"/>
      <c r="W504" s="40" t="s">
        <v>964</v>
      </c>
      <c r="X504" s="40">
        <v>0</v>
      </c>
      <c r="Y504" s="40">
        <v>2</v>
      </c>
      <c r="Z504" s="40">
        <v>160</v>
      </c>
      <c r="AA504" s="40">
        <v>2</v>
      </c>
      <c r="AB504" s="40">
        <v>180</v>
      </c>
      <c r="AC504" s="40" t="s">
        <v>1085</v>
      </c>
      <c r="AD504" s="2" t="s">
        <v>967</v>
      </c>
      <c r="AF504" s="2" t="s">
        <v>966</v>
      </c>
      <c r="AG504" s="2" t="s">
        <v>1656</v>
      </c>
    </row>
    <row r="505" spans="1:33" x14ac:dyDescent="0.25">
      <c r="A505" s="3">
        <v>511</v>
      </c>
      <c r="B505" s="40" t="s">
        <v>1751</v>
      </c>
      <c r="C505" s="2">
        <v>17</v>
      </c>
      <c r="D505" s="40" t="str">
        <f t="shared" si="20"/>
        <v>TSHA25_17</v>
      </c>
      <c r="E505" s="2">
        <v>17</v>
      </c>
      <c r="F505" s="2" t="s">
        <v>1753</v>
      </c>
      <c r="G505" s="6">
        <v>43699</v>
      </c>
      <c r="H505" s="43">
        <v>0.375</v>
      </c>
      <c r="I505" s="2">
        <v>-20.399999999999999</v>
      </c>
      <c r="J505" s="2">
        <v>11.59</v>
      </c>
      <c r="K505" s="37">
        <v>0.375</v>
      </c>
      <c r="L505" s="37">
        <v>0.38611111111111113</v>
      </c>
      <c r="M505" s="37">
        <v>0.3979166666666667</v>
      </c>
      <c r="N505" s="6">
        <v>43699</v>
      </c>
      <c r="O505" s="43">
        <v>0.60555555555555551</v>
      </c>
      <c r="P505" s="28">
        <f t="shared" si="23"/>
        <v>0.23055555555555551</v>
      </c>
      <c r="Q505" s="6">
        <v>43699</v>
      </c>
      <c r="R505" s="28">
        <v>0.63541666666666663</v>
      </c>
      <c r="S505" s="2">
        <v>-20.55</v>
      </c>
      <c r="T505" s="2">
        <v>12.1</v>
      </c>
      <c r="U505" s="2">
        <v>750</v>
      </c>
      <c r="V505" s="40"/>
      <c r="W505" s="40" t="s">
        <v>964</v>
      </c>
      <c r="X505" s="40">
        <v>0</v>
      </c>
      <c r="Y505" s="40">
        <v>2</v>
      </c>
      <c r="Z505" s="40">
        <v>160</v>
      </c>
      <c r="AA505" s="40">
        <v>2</v>
      </c>
      <c r="AB505" s="40">
        <v>180</v>
      </c>
      <c r="AC505" s="40" t="s">
        <v>1085</v>
      </c>
      <c r="AD505" s="2" t="s">
        <v>966</v>
      </c>
      <c r="AE505" s="2" t="s">
        <v>968</v>
      </c>
      <c r="AF505" s="2" t="s">
        <v>966</v>
      </c>
    </row>
    <row r="506" spans="1:33" x14ac:dyDescent="0.25">
      <c r="A506" s="3">
        <v>512</v>
      </c>
      <c r="B506" s="40" t="s">
        <v>1751</v>
      </c>
      <c r="C506" s="2">
        <v>18</v>
      </c>
      <c r="D506" s="40" t="str">
        <f t="shared" si="20"/>
        <v>TSHA25_18</v>
      </c>
      <c r="E506" s="2">
        <v>18</v>
      </c>
      <c r="F506" s="2" t="s">
        <v>1753</v>
      </c>
      <c r="G506" s="6">
        <v>43699</v>
      </c>
      <c r="H506" s="43">
        <v>0.63888888888888895</v>
      </c>
      <c r="I506" s="2">
        <v>-20.53</v>
      </c>
      <c r="J506" s="2">
        <v>12.1</v>
      </c>
      <c r="K506" s="37">
        <v>0.63888888888888895</v>
      </c>
      <c r="L506" s="37">
        <v>0.64374999999999993</v>
      </c>
      <c r="M506" s="37">
        <v>0.15902777777777777</v>
      </c>
      <c r="N506" s="6">
        <v>43699</v>
      </c>
      <c r="O506" s="43">
        <v>0.82291666666666663</v>
      </c>
      <c r="P506" s="28">
        <f t="shared" si="23"/>
        <v>0.18402777777777768</v>
      </c>
      <c r="Q506" s="6">
        <v>43699</v>
      </c>
      <c r="R506" s="6"/>
      <c r="S506" s="2">
        <v>-20.399999999999999</v>
      </c>
      <c r="T506" s="2">
        <v>12.04</v>
      </c>
      <c r="U506" s="2">
        <v>693</v>
      </c>
      <c r="V506" s="40"/>
      <c r="W506" s="40" t="s">
        <v>964</v>
      </c>
      <c r="X506" s="40">
        <v>0</v>
      </c>
      <c r="Y506" s="40">
        <v>2</v>
      </c>
      <c r="Z506" s="40">
        <v>160</v>
      </c>
      <c r="AA506" s="40">
        <v>2</v>
      </c>
      <c r="AB506" s="40">
        <v>180</v>
      </c>
      <c r="AC506" s="40" t="s">
        <v>1085</v>
      </c>
      <c r="AD506" s="2" t="s">
        <v>966</v>
      </c>
      <c r="AE506" s="2" t="s">
        <v>968</v>
      </c>
      <c r="AF506" s="2" t="s">
        <v>966</v>
      </c>
      <c r="AG506" s="2" t="s">
        <v>1657</v>
      </c>
    </row>
    <row r="507" spans="1:33" x14ac:dyDescent="0.25">
      <c r="A507" s="3">
        <v>513</v>
      </c>
      <c r="B507" s="40" t="s">
        <v>1751</v>
      </c>
      <c r="C507" s="2">
        <v>19</v>
      </c>
      <c r="D507" s="40" t="str">
        <f t="shared" si="20"/>
        <v>TSHA25_19</v>
      </c>
      <c r="E507" s="2">
        <v>19</v>
      </c>
      <c r="F507" s="2" t="s">
        <v>1753</v>
      </c>
      <c r="G507" s="6">
        <v>43699</v>
      </c>
      <c r="H507" s="43">
        <v>0.86805555555555547</v>
      </c>
      <c r="I507" s="2">
        <v>-20.38</v>
      </c>
      <c r="J507" s="2">
        <v>12.03</v>
      </c>
      <c r="K507" s="37">
        <v>0.86805555555555547</v>
      </c>
      <c r="N507" s="6">
        <v>43700</v>
      </c>
      <c r="O507" s="43">
        <v>8.3333333333333329E-2</v>
      </c>
      <c r="P507" s="28">
        <f t="shared" si="23"/>
        <v>-0.7847222222222221</v>
      </c>
      <c r="Q507" s="6">
        <v>43700</v>
      </c>
      <c r="R507" s="6"/>
      <c r="S507" s="2">
        <v>-20.239999999999998</v>
      </c>
      <c r="T507" s="2">
        <v>11.55</v>
      </c>
      <c r="U507" s="2">
        <v>626</v>
      </c>
      <c r="V507" s="40"/>
      <c r="W507" s="40" t="s">
        <v>964</v>
      </c>
      <c r="X507" s="40">
        <v>0</v>
      </c>
      <c r="Y507" s="40">
        <v>4</v>
      </c>
      <c r="Z507" s="40">
        <v>160</v>
      </c>
      <c r="AA507" s="40">
        <v>4</v>
      </c>
      <c r="AB507" s="40">
        <v>180</v>
      </c>
      <c r="AC507" s="40" t="s">
        <v>1085</v>
      </c>
      <c r="AD507" s="2" t="s">
        <v>967</v>
      </c>
      <c r="AF507" s="2" t="s">
        <v>966</v>
      </c>
      <c r="AG507" s="2" t="s">
        <v>1656</v>
      </c>
    </row>
    <row r="508" spans="1:33" x14ac:dyDescent="0.25">
      <c r="A508" s="3">
        <v>514</v>
      </c>
      <c r="B508" s="40" t="s">
        <v>1751</v>
      </c>
      <c r="C508" s="2">
        <v>20</v>
      </c>
      <c r="D508" s="40" t="str">
        <f t="shared" si="20"/>
        <v>TSHA25_20</v>
      </c>
      <c r="E508" s="2">
        <v>20</v>
      </c>
      <c r="F508" s="2" t="s">
        <v>1753</v>
      </c>
      <c r="G508" s="6">
        <v>43700</v>
      </c>
      <c r="H508" s="43">
        <v>0.13194444444444445</v>
      </c>
      <c r="I508" s="2">
        <v>-20.22</v>
      </c>
      <c r="J508" s="2">
        <v>11.53</v>
      </c>
      <c r="K508" s="37">
        <v>0.13194444444444445</v>
      </c>
      <c r="N508" s="6">
        <v>43700</v>
      </c>
      <c r="O508" s="43">
        <v>0.3263888888888889</v>
      </c>
      <c r="P508" s="28">
        <f t="shared" si="23"/>
        <v>0.19444444444444445</v>
      </c>
      <c r="Q508" s="6">
        <v>43700</v>
      </c>
      <c r="R508" s="6"/>
      <c r="S508" s="2">
        <v>-20.100000000000001</v>
      </c>
      <c r="T508" s="2">
        <v>11.44</v>
      </c>
      <c r="U508" s="2">
        <v>642</v>
      </c>
      <c r="V508" s="40"/>
      <c r="W508" s="40" t="s">
        <v>964</v>
      </c>
      <c r="X508" s="40">
        <v>8</v>
      </c>
      <c r="Y508" s="40">
        <v>2</v>
      </c>
      <c r="Z508" s="40">
        <v>160</v>
      </c>
      <c r="AA508" s="40">
        <v>4</v>
      </c>
      <c r="AB508" s="40">
        <v>180</v>
      </c>
      <c r="AC508" s="40" t="s">
        <v>1085</v>
      </c>
      <c r="AD508" s="2" t="s">
        <v>967</v>
      </c>
      <c r="AF508" s="2" t="s">
        <v>966</v>
      </c>
      <c r="AG508" s="40" t="s">
        <v>1656</v>
      </c>
    </row>
    <row r="509" spans="1:33" x14ac:dyDescent="0.25">
      <c r="A509" s="3">
        <v>515</v>
      </c>
      <c r="B509" s="40" t="s">
        <v>1751</v>
      </c>
      <c r="C509" s="2">
        <v>21</v>
      </c>
      <c r="D509" s="40" t="str">
        <f t="shared" si="20"/>
        <v>TSHA25_21</v>
      </c>
      <c r="E509" s="2">
        <v>21</v>
      </c>
      <c r="F509" s="2" t="s">
        <v>1753</v>
      </c>
      <c r="G509" s="6">
        <v>43700</v>
      </c>
      <c r="H509" s="43">
        <v>0.35416666666666669</v>
      </c>
      <c r="I509" s="2">
        <v>-20.11</v>
      </c>
      <c r="J509" s="2">
        <v>11.45</v>
      </c>
      <c r="K509" s="37">
        <v>0.35416666666666669</v>
      </c>
      <c r="L509" s="37">
        <v>0.3611111111111111</v>
      </c>
      <c r="M509" s="37">
        <v>0.37708333333333338</v>
      </c>
      <c r="N509" s="6">
        <v>43700</v>
      </c>
      <c r="O509" s="43">
        <v>0.58333333333333337</v>
      </c>
      <c r="P509" s="28">
        <f t="shared" si="23"/>
        <v>0.22916666666666669</v>
      </c>
      <c r="Q509" s="6">
        <v>43700</v>
      </c>
      <c r="R509" s="28">
        <v>0.6069444444444444</v>
      </c>
      <c r="S509" s="2">
        <v>-20.260000000000002</v>
      </c>
      <c r="T509" s="2">
        <v>11.53</v>
      </c>
      <c r="U509" s="2">
        <v>662</v>
      </c>
      <c r="V509" s="40"/>
      <c r="W509" s="40" t="s">
        <v>964</v>
      </c>
      <c r="X509" s="40">
        <v>8</v>
      </c>
      <c r="Y509" s="40">
        <v>2</v>
      </c>
      <c r="Z509" s="40">
        <v>160</v>
      </c>
      <c r="AA509" s="40">
        <v>2</v>
      </c>
      <c r="AB509" s="40">
        <v>180</v>
      </c>
      <c r="AC509" s="40" t="s">
        <v>1085</v>
      </c>
      <c r="AD509" s="2" t="s">
        <v>966</v>
      </c>
      <c r="AE509" s="2" t="s">
        <v>968</v>
      </c>
      <c r="AF509" s="2" t="s">
        <v>966</v>
      </c>
      <c r="AG509" s="2" t="s">
        <v>1784</v>
      </c>
    </row>
    <row r="510" spans="1:33" x14ac:dyDescent="0.25">
      <c r="A510" s="3">
        <v>516</v>
      </c>
      <c r="B510" s="40" t="s">
        <v>1751</v>
      </c>
      <c r="C510" s="2">
        <v>22</v>
      </c>
      <c r="D510" s="40" t="str">
        <f t="shared" si="20"/>
        <v>TSHA25_22</v>
      </c>
      <c r="E510" s="2">
        <v>22</v>
      </c>
      <c r="F510" s="2" t="s">
        <v>1753</v>
      </c>
      <c r="G510" s="6">
        <v>43700</v>
      </c>
      <c r="H510" s="43">
        <v>0.61041666666666672</v>
      </c>
      <c r="I510" s="2">
        <v>-20.29</v>
      </c>
      <c r="J510" s="2">
        <v>11.53</v>
      </c>
      <c r="K510" s="37">
        <v>0.61041666666666672</v>
      </c>
      <c r="L510" s="37">
        <v>0.6166666666666667</v>
      </c>
      <c r="M510" s="37">
        <v>0.62986111111111109</v>
      </c>
      <c r="N510" s="6">
        <v>43700</v>
      </c>
      <c r="O510" s="43">
        <v>0.82638888888888884</v>
      </c>
      <c r="P510" s="28">
        <f t="shared" si="23"/>
        <v>0.21597222222222212</v>
      </c>
      <c r="Q510" s="6">
        <v>43700</v>
      </c>
      <c r="R510" s="6"/>
      <c r="S510" s="2">
        <v>-20.420000000000002</v>
      </c>
      <c r="T510" s="28">
        <v>0.4993055555555555</v>
      </c>
      <c r="U510" s="2">
        <v>761</v>
      </c>
      <c r="V510" s="40"/>
      <c r="W510" s="40" t="s">
        <v>964</v>
      </c>
      <c r="X510" s="40">
        <v>8</v>
      </c>
      <c r="Y510" s="40">
        <v>2</v>
      </c>
      <c r="Z510" s="40">
        <v>160</v>
      </c>
      <c r="AA510" s="40">
        <v>2</v>
      </c>
      <c r="AB510" s="40">
        <v>180</v>
      </c>
      <c r="AC510" s="40" t="s">
        <v>1085</v>
      </c>
      <c r="AD510" s="2" t="s">
        <v>966</v>
      </c>
      <c r="AE510" s="2" t="s">
        <v>968</v>
      </c>
      <c r="AF510" s="2" t="s">
        <v>966</v>
      </c>
      <c r="AG510" s="2" t="s">
        <v>1787</v>
      </c>
    </row>
    <row r="511" spans="1:33" x14ac:dyDescent="0.25">
      <c r="A511" s="3">
        <v>517</v>
      </c>
      <c r="B511" s="40" t="s">
        <v>1751</v>
      </c>
      <c r="C511" s="2">
        <v>23</v>
      </c>
      <c r="D511" s="40" t="str">
        <f t="shared" si="20"/>
        <v>TSHA25_23</v>
      </c>
      <c r="E511" s="2">
        <v>23</v>
      </c>
      <c r="F511" s="2" t="s">
        <v>1753</v>
      </c>
      <c r="G511" s="6">
        <v>43700</v>
      </c>
      <c r="H511" s="43">
        <v>0.875</v>
      </c>
      <c r="I511" s="2">
        <v>-20.440000000000001</v>
      </c>
      <c r="J511" s="2">
        <v>12.01</v>
      </c>
      <c r="K511" s="37">
        <v>0.375</v>
      </c>
      <c r="N511" s="6">
        <v>43701</v>
      </c>
      <c r="O511" s="43">
        <v>8.3333333333333329E-2</v>
      </c>
      <c r="P511" s="28">
        <f t="shared" si="23"/>
        <v>-0.79166666666666663</v>
      </c>
      <c r="Q511" s="6">
        <v>43701</v>
      </c>
      <c r="R511" s="6"/>
      <c r="S511" s="2">
        <v>-20.57</v>
      </c>
      <c r="T511" s="2">
        <v>12.11</v>
      </c>
      <c r="U511" s="2">
        <v>739</v>
      </c>
      <c r="W511" s="40" t="s">
        <v>964</v>
      </c>
      <c r="X511" s="2">
        <v>8</v>
      </c>
      <c r="Y511" s="2">
        <v>2</v>
      </c>
      <c r="Z511" s="40">
        <v>160</v>
      </c>
      <c r="AA511" s="2">
        <v>2</v>
      </c>
      <c r="AB511" s="2">
        <v>180</v>
      </c>
      <c r="AC511" s="2" t="s">
        <v>1085</v>
      </c>
      <c r="AD511" s="2" t="s">
        <v>967</v>
      </c>
      <c r="AF511" s="2" t="s">
        <v>966</v>
      </c>
      <c r="AG511" s="2" t="s">
        <v>1656</v>
      </c>
    </row>
    <row r="512" spans="1:33" x14ac:dyDescent="0.25">
      <c r="A512" s="3">
        <v>518</v>
      </c>
      <c r="B512" s="40" t="s">
        <v>1751</v>
      </c>
      <c r="C512" s="2">
        <v>24</v>
      </c>
      <c r="D512" s="40" t="str">
        <f t="shared" si="20"/>
        <v>TSHA25_24</v>
      </c>
      <c r="E512" s="2">
        <v>24</v>
      </c>
      <c r="F512" s="40" t="s">
        <v>1780</v>
      </c>
      <c r="G512" s="6">
        <v>43701</v>
      </c>
      <c r="H512" s="43">
        <v>0.13541666666666666</v>
      </c>
      <c r="I512" s="2">
        <v>-20.59</v>
      </c>
      <c r="J512" s="2">
        <v>12.14</v>
      </c>
      <c r="K512" s="37">
        <v>0.13541666666666666</v>
      </c>
      <c r="N512" s="6">
        <v>43701</v>
      </c>
      <c r="O512" s="43">
        <v>0.33333333333333331</v>
      </c>
      <c r="P512" s="28">
        <f t="shared" si="23"/>
        <v>0.19791666666666666</v>
      </c>
      <c r="Q512" s="6">
        <v>43701</v>
      </c>
      <c r="R512" s="6"/>
      <c r="S512" s="2">
        <v>-21.11</v>
      </c>
      <c r="T512" s="2">
        <v>12.23</v>
      </c>
      <c r="U512" s="2">
        <v>695</v>
      </c>
      <c r="W512" s="2" t="s">
        <v>964</v>
      </c>
      <c r="X512" s="2">
        <v>0</v>
      </c>
      <c r="Y512" s="2">
        <v>2</v>
      </c>
      <c r="Z512" s="40">
        <v>160</v>
      </c>
      <c r="AA512" s="2">
        <v>2</v>
      </c>
      <c r="AB512" s="2">
        <v>180</v>
      </c>
      <c r="AC512" s="2" t="s">
        <v>1085</v>
      </c>
      <c r="AD512" s="2" t="s">
        <v>967</v>
      </c>
      <c r="AF512" s="2" t="s">
        <v>966</v>
      </c>
      <c r="AG512" s="2" t="s">
        <v>1786</v>
      </c>
    </row>
    <row r="513" spans="1:18" x14ac:dyDescent="0.25">
      <c r="A513" s="3">
        <v>519</v>
      </c>
      <c r="B513" s="40"/>
      <c r="D513" s="40"/>
      <c r="G513" s="6"/>
      <c r="N513" s="6"/>
      <c r="P513" s="28">
        <f t="shared" si="23"/>
        <v>0</v>
      </c>
      <c r="Q513" s="6"/>
      <c r="R513" s="6"/>
    </row>
    <row r="514" spans="1:18" x14ac:dyDescent="0.25">
      <c r="A514" s="3">
        <v>520</v>
      </c>
      <c r="B514" s="40"/>
      <c r="D514" s="40"/>
      <c r="G514" s="6"/>
      <c r="N514" s="6"/>
      <c r="P514" s="28">
        <f t="shared" si="23"/>
        <v>0</v>
      </c>
      <c r="Q514" s="6"/>
      <c r="R514" s="6"/>
    </row>
    <row r="515" spans="1:18" x14ac:dyDescent="0.25">
      <c r="A515" s="3">
        <v>521</v>
      </c>
      <c r="B515" s="40"/>
      <c r="D515" s="40"/>
      <c r="G515" s="6"/>
      <c r="N515" s="6"/>
      <c r="P515" s="28">
        <f t="shared" si="23"/>
        <v>0</v>
      </c>
      <c r="Q515" s="6"/>
      <c r="R515" s="6"/>
    </row>
    <row r="516" spans="1:18" x14ac:dyDescent="0.25">
      <c r="A516" s="3">
        <v>522</v>
      </c>
      <c r="B516" s="40"/>
      <c r="D516" s="40"/>
      <c r="G516" s="6"/>
      <c r="N516" s="6"/>
      <c r="P516" s="28">
        <f t="shared" si="23"/>
        <v>0</v>
      </c>
      <c r="Q516" s="6"/>
      <c r="R516" s="6"/>
    </row>
    <row r="517" spans="1:18" x14ac:dyDescent="0.25">
      <c r="A517" s="3">
        <v>523</v>
      </c>
    </row>
    <row r="518" spans="1:18" x14ac:dyDescent="0.25">
      <c r="A518" s="3">
        <v>524</v>
      </c>
    </row>
    <row r="519" spans="1:18" x14ac:dyDescent="0.25">
      <c r="A519" s="3">
        <v>525</v>
      </c>
    </row>
    <row r="520" spans="1:18" x14ac:dyDescent="0.25">
      <c r="A520" s="3">
        <v>526</v>
      </c>
    </row>
    <row r="521" spans="1:18" x14ac:dyDescent="0.25">
      <c r="A521" s="3">
        <v>527</v>
      </c>
    </row>
    <row r="522" spans="1:18" x14ac:dyDescent="0.25">
      <c r="A522" s="3">
        <v>528</v>
      </c>
    </row>
    <row r="523" spans="1:18" x14ac:dyDescent="0.25">
      <c r="A523" s="3">
        <v>529</v>
      </c>
    </row>
    <row r="524" spans="1:18" x14ac:dyDescent="0.25">
      <c r="A524" s="3">
        <v>530</v>
      </c>
    </row>
    <row r="525" spans="1:18" x14ac:dyDescent="0.25">
      <c r="A525" s="3">
        <v>531</v>
      </c>
    </row>
    <row r="526" spans="1:18" x14ac:dyDescent="0.25">
      <c r="A526" s="3">
        <v>532</v>
      </c>
    </row>
    <row r="527" spans="1:18" x14ac:dyDescent="0.25">
      <c r="A527" s="3">
        <v>533</v>
      </c>
    </row>
    <row r="528" spans="1:18" x14ac:dyDescent="0.25">
      <c r="A528" s="3">
        <v>534</v>
      </c>
    </row>
    <row r="529" spans="1:1" x14ac:dyDescent="0.25">
      <c r="A529" s="3">
        <v>535</v>
      </c>
    </row>
    <row r="530" spans="1:1" x14ac:dyDescent="0.25">
      <c r="A530" s="3">
        <v>536</v>
      </c>
    </row>
    <row r="531" spans="1:1" x14ac:dyDescent="0.25">
      <c r="A531" s="3">
        <v>537</v>
      </c>
    </row>
    <row r="532" spans="1:1" x14ac:dyDescent="0.25">
      <c r="A532" s="3">
        <v>538</v>
      </c>
    </row>
    <row r="533" spans="1:1" x14ac:dyDescent="0.25">
      <c r="A533" s="3">
        <v>539</v>
      </c>
    </row>
    <row r="534" spans="1:1" x14ac:dyDescent="0.25">
      <c r="A534" s="3">
        <v>540</v>
      </c>
    </row>
    <row r="535" spans="1:1" x14ac:dyDescent="0.25">
      <c r="A535" s="3">
        <v>541</v>
      </c>
    </row>
    <row r="536" spans="1:1" x14ac:dyDescent="0.25">
      <c r="A536" s="3">
        <v>542</v>
      </c>
    </row>
    <row r="537" spans="1:1" x14ac:dyDescent="0.25">
      <c r="A537" s="3">
        <v>543</v>
      </c>
    </row>
    <row r="538" spans="1:1" x14ac:dyDescent="0.25">
      <c r="A538" s="3">
        <v>544</v>
      </c>
    </row>
    <row r="539" spans="1:1" x14ac:dyDescent="0.25">
      <c r="A539" s="3">
        <v>545</v>
      </c>
    </row>
    <row r="540" spans="1:1" x14ac:dyDescent="0.25">
      <c r="A540" s="3">
        <v>546</v>
      </c>
    </row>
    <row r="541" spans="1:1" x14ac:dyDescent="0.25">
      <c r="A541" s="3">
        <v>547</v>
      </c>
    </row>
    <row r="542" spans="1:1" x14ac:dyDescent="0.25">
      <c r="A542" s="3">
        <v>548</v>
      </c>
    </row>
    <row r="543" spans="1:1" x14ac:dyDescent="0.25">
      <c r="A543" s="3">
        <v>549</v>
      </c>
    </row>
    <row r="544" spans="1:1" x14ac:dyDescent="0.25">
      <c r="A544" s="3">
        <v>550</v>
      </c>
    </row>
    <row r="545" spans="1:1" x14ac:dyDescent="0.25">
      <c r="A545" s="3">
        <v>551</v>
      </c>
    </row>
    <row r="546" spans="1:1" x14ac:dyDescent="0.25">
      <c r="A546" s="3">
        <v>552</v>
      </c>
    </row>
    <row r="547" spans="1:1" x14ac:dyDescent="0.25">
      <c r="A547" s="3">
        <v>553</v>
      </c>
    </row>
    <row r="548" spans="1:1" x14ac:dyDescent="0.25">
      <c r="A548" s="3">
        <v>554</v>
      </c>
    </row>
    <row r="549" spans="1:1" x14ac:dyDescent="0.25">
      <c r="A549" s="3">
        <v>555</v>
      </c>
    </row>
    <row r="550" spans="1:1" x14ac:dyDescent="0.25">
      <c r="A550" s="3">
        <v>556</v>
      </c>
    </row>
    <row r="551" spans="1:1" x14ac:dyDescent="0.25">
      <c r="A551" s="3">
        <v>557</v>
      </c>
    </row>
    <row r="552" spans="1:1" x14ac:dyDescent="0.25">
      <c r="A552" s="3">
        <v>558</v>
      </c>
    </row>
    <row r="553" spans="1:1" x14ac:dyDescent="0.25">
      <c r="A553" s="3">
        <v>559</v>
      </c>
    </row>
    <row r="554" spans="1:1" x14ac:dyDescent="0.25">
      <c r="A554" s="3">
        <v>560</v>
      </c>
    </row>
    <row r="555" spans="1:1" x14ac:dyDescent="0.25">
      <c r="A555" s="3">
        <v>561</v>
      </c>
    </row>
    <row r="556" spans="1:1" x14ac:dyDescent="0.25">
      <c r="A556" s="3">
        <v>562</v>
      </c>
    </row>
    <row r="557" spans="1:1" x14ac:dyDescent="0.25">
      <c r="A557" s="3">
        <v>563</v>
      </c>
    </row>
    <row r="558" spans="1:1" x14ac:dyDescent="0.25">
      <c r="A558" s="3">
        <v>564</v>
      </c>
    </row>
    <row r="559" spans="1:1" x14ac:dyDescent="0.25">
      <c r="A559" s="3">
        <v>565</v>
      </c>
    </row>
    <row r="560" spans="1:1" x14ac:dyDescent="0.25">
      <c r="A560" s="3">
        <v>566</v>
      </c>
    </row>
    <row r="561" spans="1:1" x14ac:dyDescent="0.25">
      <c r="A561" s="3">
        <v>567</v>
      </c>
    </row>
    <row r="562" spans="1:1" x14ac:dyDescent="0.25">
      <c r="A562" s="3">
        <v>568</v>
      </c>
    </row>
    <row r="563" spans="1:1" x14ac:dyDescent="0.25">
      <c r="A563" s="3">
        <v>569</v>
      </c>
    </row>
    <row r="564" spans="1:1" x14ac:dyDescent="0.25">
      <c r="A564" s="3">
        <v>570</v>
      </c>
    </row>
    <row r="565" spans="1:1" x14ac:dyDescent="0.25">
      <c r="A565" s="3">
        <v>571</v>
      </c>
    </row>
    <row r="566" spans="1:1" x14ac:dyDescent="0.25">
      <c r="A566" s="3">
        <v>572</v>
      </c>
    </row>
    <row r="567" spans="1:1" x14ac:dyDescent="0.25">
      <c r="A567" s="3">
        <v>573</v>
      </c>
    </row>
    <row r="568" spans="1:1" x14ac:dyDescent="0.25">
      <c r="A568" s="3">
        <v>574</v>
      </c>
    </row>
    <row r="569" spans="1:1" x14ac:dyDescent="0.25">
      <c r="A569" s="3">
        <v>575</v>
      </c>
    </row>
    <row r="570" spans="1:1" x14ac:dyDescent="0.25">
      <c r="A570" s="3">
        <v>576</v>
      </c>
    </row>
    <row r="571" spans="1:1" x14ac:dyDescent="0.25">
      <c r="A571" s="3">
        <v>577</v>
      </c>
    </row>
    <row r="572" spans="1:1" x14ac:dyDescent="0.25">
      <c r="A572" s="3">
        <v>578</v>
      </c>
    </row>
    <row r="573" spans="1:1" x14ac:dyDescent="0.25">
      <c r="A573" s="3">
        <v>579</v>
      </c>
    </row>
    <row r="574" spans="1:1" x14ac:dyDescent="0.25">
      <c r="A574" s="3">
        <v>580</v>
      </c>
    </row>
    <row r="575" spans="1:1" x14ac:dyDescent="0.25">
      <c r="A575" s="3">
        <v>581</v>
      </c>
    </row>
    <row r="576" spans="1:1" x14ac:dyDescent="0.25">
      <c r="A576" s="3">
        <v>582</v>
      </c>
    </row>
    <row r="577" spans="1:1" x14ac:dyDescent="0.25">
      <c r="A577" s="3">
        <v>583</v>
      </c>
    </row>
    <row r="578" spans="1:1" x14ac:dyDescent="0.25">
      <c r="A578" s="3">
        <v>584</v>
      </c>
    </row>
    <row r="579" spans="1:1" x14ac:dyDescent="0.25">
      <c r="A579" s="3">
        <v>585</v>
      </c>
    </row>
    <row r="580" spans="1:1" x14ac:dyDescent="0.25">
      <c r="A580" s="3">
        <v>586</v>
      </c>
    </row>
    <row r="581" spans="1:1" x14ac:dyDescent="0.25">
      <c r="A581" s="3">
        <v>587</v>
      </c>
    </row>
    <row r="582" spans="1:1" x14ac:dyDescent="0.25">
      <c r="A582" s="3">
        <v>588</v>
      </c>
    </row>
    <row r="583" spans="1:1" x14ac:dyDescent="0.25">
      <c r="A583" s="3">
        <v>589</v>
      </c>
    </row>
    <row r="584" spans="1:1" x14ac:dyDescent="0.25">
      <c r="A584" s="3">
        <v>590</v>
      </c>
    </row>
    <row r="585" spans="1:1" x14ac:dyDescent="0.25">
      <c r="A585" s="3">
        <v>591</v>
      </c>
    </row>
    <row r="586" spans="1:1" x14ac:dyDescent="0.25">
      <c r="A586" s="3">
        <v>592</v>
      </c>
    </row>
    <row r="587" spans="1:1" x14ac:dyDescent="0.25">
      <c r="A587" s="3">
        <v>593</v>
      </c>
    </row>
    <row r="588" spans="1:1" x14ac:dyDescent="0.25">
      <c r="A588" s="3">
        <v>594</v>
      </c>
    </row>
    <row r="589" spans="1:1" x14ac:dyDescent="0.25">
      <c r="A589" s="3">
        <v>595</v>
      </c>
    </row>
    <row r="590" spans="1:1" x14ac:dyDescent="0.25">
      <c r="A590" s="3">
        <v>596</v>
      </c>
    </row>
    <row r="591" spans="1:1" x14ac:dyDescent="0.25">
      <c r="A591" s="3">
        <v>597</v>
      </c>
    </row>
    <row r="592" spans="1:1" x14ac:dyDescent="0.25">
      <c r="A592" s="3">
        <v>598</v>
      </c>
    </row>
    <row r="593" spans="1:1" x14ac:dyDescent="0.25">
      <c r="A593" s="3">
        <v>599</v>
      </c>
    </row>
    <row r="594" spans="1:1" x14ac:dyDescent="0.25">
      <c r="A594" s="3">
        <v>600</v>
      </c>
    </row>
    <row r="595" spans="1:1" x14ac:dyDescent="0.25">
      <c r="A595" s="3">
        <v>601</v>
      </c>
    </row>
    <row r="596" spans="1:1" x14ac:dyDescent="0.25">
      <c r="A596" s="3">
        <v>602</v>
      </c>
    </row>
    <row r="597" spans="1:1" x14ac:dyDescent="0.25">
      <c r="A597" s="3">
        <v>603</v>
      </c>
    </row>
    <row r="598" spans="1:1" x14ac:dyDescent="0.25">
      <c r="A598" s="3">
        <v>604</v>
      </c>
    </row>
    <row r="599" spans="1:1" x14ac:dyDescent="0.25">
      <c r="A599" s="3">
        <v>605</v>
      </c>
    </row>
    <row r="600" spans="1:1" x14ac:dyDescent="0.25">
      <c r="A600" s="3">
        <v>606</v>
      </c>
    </row>
    <row r="601" spans="1:1" x14ac:dyDescent="0.25">
      <c r="A601" s="3">
        <v>607</v>
      </c>
    </row>
    <row r="602" spans="1:1" x14ac:dyDescent="0.25">
      <c r="A602" s="3">
        <v>608</v>
      </c>
    </row>
    <row r="603" spans="1:1" x14ac:dyDescent="0.25">
      <c r="A603" s="3">
        <v>609</v>
      </c>
    </row>
    <row r="604" spans="1:1" x14ac:dyDescent="0.25">
      <c r="A604" s="3">
        <v>610</v>
      </c>
    </row>
    <row r="605" spans="1:1" x14ac:dyDescent="0.25">
      <c r="A605" s="3">
        <v>611</v>
      </c>
    </row>
    <row r="606" spans="1:1" x14ac:dyDescent="0.25">
      <c r="A606" s="3">
        <v>612</v>
      </c>
    </row>
    <row r="607" spans="1:1" x14ac:dyDescent="0.25">
      <c r="A607" s="3">
        <v>613</v>
      </c>
    </row>
    <row r="608" spans="1:1" x14ac:dyDescent="0.25">
      <c r="A608" s="3">
        <v>614</v>
      </c>
    </row>
    <row r="609" spans="1:1" x14ac:dyDescent="0.25">
      <c r="A609" s="3">
        <v>615</v>
      </c>
    </row>
    <row r="610" spans="1:1" x14ac:dyDescent="0.25">
      <c r="A610" s="3">
        <v>616</v>
      </c>
    </row>
    <row r="611" spans="1:1" x14ac:dyDescent="0.25">
      <c r="A611" s="3">
        <v>617</v>
      </c>
    </row>
    <row r="612" spans="1:1" x14ac:dyDescent="0.25">
      <c r="A612" s="3">
        <v>618</v>
      </c>
    </row>
    <row r="613" spans="1:1" x14ac:dyDescent="0.25">
      <c r="A613" s="3">
        <v>619</v>
      </c>
    </row>
    <row r="614" spans="1:1" x14ac:dyDescent="0.25">
      <c r="A614" s="3">
        <v>620</v>
      </c>
    </row>
    <row r="615" spans="1:1" x14ac:dyDescent="0.25">
      <c r="A615" s="3">
        <v>621</v>
      </c>
    </row>
    <row r="616" spans="1:1" x14ac:dyDescent="0.25">
      <c r="A616" s="3">
        <v>622</v>
      </c>
    </row>
    <row r="617" spans="1:1" x14ac:dyDescent="0.25">
      <c r="A617" s="3">
        <v>623</v>
      </c>
    </row>
    <row r="618" spans="1:1" x14ac:dyDescent="0.25">
      <c r="A618" s="3">
        <v>624</v>
      </c>
    </row>
    <row r="619" spans="1:1" x14ac:dyDescent="0.25">
      <c r="A619" s="3">
        <v>625</v>
      </c>
    </row>
    <row r="620" spans="1:1" x14ac:dyDescent="0.25">
      <c r="A620" s="3">
        <v>626</v>
      </c>
    </row>
    <row r="621" spans="1:1" x14ac:dyDescent="0.25">
      <c r="A621" s="3">
        <v>627</v>
      </c>
    </row>
    <row r="622" spans="1:1" x14ac:dyDescent="0.25">
      <c r="A622" s="3">
        <v>628</v>
      </c>
    </row>
    <row r="623" spans="1:1" x14ac:dyDescent="0.25">
      <c r="A623" s="3">
        <v>629</v>
      </c>
    </row>
    <row r="624" spans="1:1" x14ac:dyDescent="0.25">
      <c r="A624" s="3">
        <v>630</v>
      </c>
    </row>
    <row r="625" spans="1:1" x14ac:dyDescent="0.25">
      <c r="A625" s="3">
        <v>631</v>
      </c>
    </row>
    <row r="626" spans="1:1" x14ac:dyDescent="0.25">
      <c r="A626" s="3">
        <v>632</v>
      </c>
    </row>
    <row r="627" spans="1:1" x14ac:dyDescent="0.25">
      <c r="A627" s="3">
        <v>633</v>
      </c>
    </row>
    <row r="628" spans="1:1" x14ac:dyDescent="0.25">
      <c r="A628" s="3">
        <v>634</v>
      </c>
    </row>
    <row r="629" spans="1:1" x14ac:dyDescent="0.25">
      <c r="A629" s="3">
        <v>635</v>
      </c>
    </row>
    <row r="630" spans="1:1" x14ac:dyDescent="0.25">
      <c r="A630" s="3">
        <v>636</v>
      </c>
    </row>
    <row r="631" spans="1:1" x14ac:dyDescent="0.25">
      <c r="A631" s="3">
        <v>637</v>
      </c>
    </row>
    <row r="632" spans="1:1" x14ac:dyDescent="0.25">
      <c r="A632" s="3">
        <v>638</v>
      </c>
    </row>
    <row r="633" spans="1:1" x14ac:dyDescent="0.25">
      <c r="A633" s="3">
        <v>639</v>
      </c>
    </row>
    <row r="634" spans="1:1" x14ac:dyDescent="0.25">
      <c r="A634" s="3">
        <v>640</v>
      </c>
    </row>
    <row r="635" spans="1:1" x14ac:dyDescent="0.25">
      <c r="A635" s="3">
        <v>641</v>
      </c>
    </row>
    <row r="636" spans="1:1" x14ac:dyDescent="0.25">
      <c r="A636" s="3">
        <v>642</v>
      </c>
    </row>
    <row r="637" spans="1:1" x14ac:dyDescent="0.25">
      <c r="A637" s="3">
        <v>643</v>
      </c>
    </row>
    <row r="638" spans="1:1" x14ac:dyDescent="0.25">
      <c r="A638" s="3">
        <v>644</v>
      </c>
    </row>
    <row r="639" spans="1:1" x14ac:dyDescent="0.25">
      <c r="A639" s="3">
        <v>645</v>
      </c>
    </row>
    <row r="640" spans="1:1" x14ac:dyDescent="0.25">
      <c r="A640" s="3">
        <v>646</v>
      </c>
    </row>
    <row r="641" spans="1:1" x14ac:dyDescent="0.25">
      <c r="A641" s="3">
        <v>647</v>
      </c>
    </row>
    <row r="642" spans="1:1" x14ac:dyDescent="0.25">
      <c r="A642" s="3">
        <v>648</v>
      </c>
    </row>
    <row r="643" spans="1:1" x14ac:dyDescent="0.25">
      <c r="A643" s="3">
        <v>649</v>
      </c>
    </row>
    <row r="644" spans="1:1" x14ac:dyDescent="0.25">
      <c r="A644" s="3">
        <v>650</v>
      </c>
    </row>
    <row r="645" spans="1:1" x14ac:dyDescent="0.25">
      <c r="A645" s="3">
        <v>651</v>
      </c>
    </row>
    <row r="646" spans="1:1" x14ac:dyDescent="0.25">
      <c r="A646" s="3">
        <v>652</v>
      </c>
    </row>
    <row r="647" spans="1:1" x14ac:dyDescent="0.25">
      <c r="A647" s="3">
        <v>653</v>
      </c>
    </row>
    <row r="648" spans="1:1" x14ac:dyDescent="0.25">
      <c r="A648" s="3">
        <v>654</v>
      </c>
    </row>
    <row r="649" spans="1:1" x14ac:dyDescent="0.25">
      <c r="A649" s="3">
        <v>655</v>
      </c>
    </row>
    <row r="650" spans="1:1" x14ac:dyDescent="0.25">
      <c r="A650" s="3">
        <v>656</v>
      </c>
    </row>
    <row r="651" spans="1:1" x14ac:dyDescent="0.25">
      <c r="A651" s="3">
        <v>657</v>
      </c>
    </row>
    <row r="652" spans="1:1" x14ac:dyDescent="0.25">
      <c r="A652" s="3">
        <v>658</v>
      </c>
    </row>
    <row r="653" spans="1:1" x14ac:dyDescent="0.25">
      <c r="A653" s="3">
        <v>659</v>
      </c>
    </row>
    <row r="654" spans="1:1" x14ac:dyDescent="0.25">
      <c r="A654" s="3">
        <v>660</v>
      </c>
    </row>
    <row r="655" spans="1:1" x14ac:dyDescent="0.25">
      <c r="A655" s="3">
        <v>661</v>
      </c>
    </row>
    <row r="656" spans="1:1" x14ac:dyDescent="0.25">
      <c r="A656" s="3">
        <v>662</v>
      </c>
    </row>
    <row r="657" spans="1:1" x14ac:dyDescent="0.25">
      <c r="A657" s="3">
        <v>663</v>
      </c>
    </row>
    <row r="658" spans="1:1" x14ac:dyDescent="0.25">
      <c r="A658" s="3">
        <v>664</v>
      </c>
    </row>
    <row r="659" spans="1:1" x14ac:dyDescent="0.25">
      <c r="A659" s="3">
        <v>665</v>
      </c>
    </row>
    <row r="660" spans="1:1" x14ac:dyDescent="0.25">
      <c r="A660" s="3">
        <v>666</v>
      </c>
    </row>
    <row r="661" spans="1:1" x14ac:dyDescent="0.25">
      <c r="A661" s="3">
        <v>667</v>
      </c>
    </row>
    <row r="662" spans="1:1" x14ac:dyDescent="0.25">
      <c r="A662" s="3">
        <v>668</v>
      </c>
    </row>
    <row r="663" spans="1:1" x14ac:dyDescent="0.25">
      <c r="A663" s="3">
        <v>669</v>
      </c>
    </row>
    <row r="664" spans="1:1" x14ac:dyDescent="0.25">
      <c r="A664" s="3">
        <v>670</v>
      </c>
    </row>
    <row r="665" spans="1:1" x14ac:dyDescent="0.25">
      <c r="A665" s="3">
        <v>671</v>
      </c>
    </row>
    <row r="666" spans="1:1" x14ac:dyDescent="0.25">
      <c r="A666" s="3">
        <v>672</v>
      </c>
    </row>
    <row r="667" spans="1:1" x14ac:dyDescent="0.25">
      <c r="A667" s="3">
        <v>673</v>
      </c>
    </row>
    <row r="668" spans="1:1" x14ac:dyDescent="0.25">
      <c r="A668" s="3">
        <v>674</v>
      </c>
    </row>
    <row r="669" spans="1:1" x14ac:dyDescent="0.25">
      <c r="A669" s="3">
        <v>675</v>
      </c>
    </row>
    <row r="670" spans="1:1" x14ac:dyDescent="0.25">
      <c r="A670" s="3">
        <v>676</v>
      </c>
    </row>
    <row r="671" spans="1:1" x14ac:dyDescent="0.25">
      <c r="A671" s="3">
        <v>677</v>
      </c>
    </row>
    <row r="672" spans="1:1" x14ac:dyDescent="0.25">
      <c r="A672" s="3">
        <v>678</v>
      </c>
    </row>
    <row r="673" spans="1:1" x14ac:dyDescent="0.25">
      <c r="A673" s="3">
        <v>679</v>
      </c>
    </row>
    <row r="674" spans="1:1" x14ac:dyDescent="0.25">
      <c r="A674" s="3">
        <v>680</v>
      </c>
    </row>
  </sheetData>
  <phoneticPr fontId="15" type="noConversion"/>
  <dataValidations xWindow="689" yWindow="597" count="21">
    <dataValidation type="time" allowBlank="1" showInputMessage="1" showErrorMessage="1" errorTitle="Date" error="PLease insert a ddate between 01-01-2016 and 01-01-2020" promptTitle="Time" prompt="hh:mm" sqref="H36:H236 O238:O358 O359:P516 R238:R516 H238:H516 K238:M516 P2:P358 O2:O236 R2:R236 K2:M236 H2:H33" xr:uid="{00000000-0002-0000-0200-000000000000}">
      <formula1>0</formula1>
      <formula2>0.999305555555556</formula2>
    </dataValidation>
    <dataValidation type="decimal" allowBlank="1" showInputMessage="1" showErrorMessage="1" promptTitle="Latitude" prompt="dd.mmmm" sqref="I36:I236 S238:S516 I238:I516 S2:S236 I2:I33" xr:uid="{00000000-0002-0000-0200-000001000000}">
      <formula1>-90</formula1>
      <formula2>90</formula2>
    </dataValidation>
    <dataValidation type="decimal" allowBlank="1" showInputMessage="1" showErrorMessage="1" promptTitle="Longitude" prompt="ddd.mmmm" sqref="J36:J236 T238:T516 J238:J516 T2:T236 J2:J33" xr:uid="{00000000-0002-0000-0200-000002000000}">
      <formula1>-180</formula1>
      <formula2>180</formula2>
    </dataValidation>
    <dataValidation type="date" allowBlank="1" showInputMessage="1" showErrorMessage="1" errorTitle="Date" error="PLease insert a ddate between 01-01-2016 and 01-01-2020" promptTitle="Date" prompt="dd-mm-yyyy" sqref="G36:G236 N238:N516 Q238:Q516 G238:G516 N2:N236 Q2:Q236 G2:G33" xr:uid="{00000000-0002-0000-0200-000003000000}">
      <formula1>42370</formula1>
      <formula2>43831</formula2>
    </dataValidation>
    <dataValidation allowBlank="1" showInputMessage="1" showErrorMessage="1" prompt="From 1_Trip_x000a_" sqref="B2:B21 B22:B516" xr:uid="{00000000-0002-0000-0200-000004000000}"/>
    <dataValidation type="list" allowBlank="1" showInputMessage="1" showErrorMessage="1" promptTitle="Net cleaned between sets?" prompt="Yes, No" sqref="AF2 AF22:AF236 AF238:AF516" xr:uid="{00000000-0002-0000-0200-000005000000}">
      <formula1>"Yes, No"</formula1>
    </dataValidation>
    <dataValidation type="whole" allowBlank="1" showInputMessage="1" showErrorMessage="1" prompt="Seafloor depth (m)" sqref="U238:U516 U2:U236" xr:uid="{00000000-0002-0000-0200-000007000000}">
      <formula1>1</formula1>
      <formula2>6000</formula2>
    </dataValidation>
    <dataValidation type="decimal" allowBlank="1" showInputMessage="1" showErrorMessage="1" prompt="Sea Surface Temperature (deg C)" sqref="V238:V516 V2:V236" xr:uid="{00000000-0002-0000-0200-000008000000}">
      <formula1>0.1</formula1>
      <formula2>40</formula2>
    </dataValidation>
    <dataValidation type="list" allowBlank="1" showInputMessage="1" showErrorMessage="1" prompt="Precipitation type" sqref="W238:W516 W2:W236" xr:uid="{00000000-0002-0000-0200-000009000000}">
      <formula1>"Clear, Fog, Drizzle, Rain, Snow, Hail"</formula1>
    </dataValidation>
    <dataValidation type="whole" allowBlank="1" showInputMessage="1" showErrorMessage="1" promptTitle="Cloud cover" prompt="0 - clear_x000a_4 - 50:50 _x000a_8 - full cloud cover" sqref="X238:X456 X458:X516 X2:X236" xr:uid="{00000000-0002-0000-0200-00000A000000}">
      <formula1>0</formula1>
      <formula2>8</formula2>
    </dataValidation>
    <dataValidation type="whole" allowBlank="1" showInputMessage="1" showErrorMessage="1" promptTitle="Wind Direction" prompt="Relative to vessel_x000a_0 - 359 degrees_x000a__x000a_See Infogram" sqref="Z238:Z456 Z458:Z516 Z2:Z236" xr:uid="{00000000-0002-0000-0200-00000B000000}">
      <formula1>0</formula1>
      <formula2>359</formula2>
    </dataValidation>
    <dataValidation type="whole" allowBlank="1" showInputMessage="1" showErrorMessage="1" prompt="Swell height (m)" sqref="AA238:AA456 AA458:AA516 AA2:AA236" xr:uid="{00000000-0002-0000-0200-00000C000000}">
      <formula1>0</formula1>
      <formula2>20</formula2>
    </dataValidation>
    <dataValidation type="whole" allowBlank="1" showInputMessage="1" showErrorMessage="1" prompt="Swell direction relative to vessel_x000a_0 - 359 degrees_x000a__x000a_See Infogram" sqref="AB238:AB456 AB458:AB516 AB2:AB236" xr:uid="{00000000-0002-0000-0200-00000D000000}">
      <formula1>0</formula1>
      <formula2>359</formula2>
    </dataValidation>
    <dataValidation type="list" allowBlank="1" showInputMessage="1" showErrorMessage="1" prompt="Moon Phase_x000a__x000a_See Infogram" sqref="AC238:AC516 AC2:AC236" xr:uid="{00000000-0002-0000-0200-00000E000000}">
      <formula1>"New Moon, Waxing Crescent, 1st Quarter, Waxing Gibbous, Full Moon, Waning Gibbous, 3rd Quarter, Waning Crescent"</formula1>
    </dataValidation>
    <dataValidation allowBlank="1" showInputMessage="1" showErrorMessage="1" prompt="From 4_Gear" sqref="F265:F276 F304:F516 F2:F263" xr:uid="{00000000-0002-0000-0200-00000F000000}"/>
    <dataValidation allowBlank="1" showInputMessage="1" showErrorMessage="1" prompt="Ship's trawl ID number" sqref="F264 C433:C453 E238:E516 E2:E236" xr:uid="{00000000-0002-0000-0200-000010000000}"/>
    <dataValidation type="list" allowBlank="1" showInputMessage="1" showErrorMessage="1" promptTitle="Bird-scaring line deployment" prompt="During Set, When Winches Stop, Immediately After Doors, Other" sqref="AE238:AE516 AE2:AE236" xr:uid="{00000000-0002-0000-0200-000011000000}">
      <formula1>"During Set, When Winches Stop, Immediately After Doors, Other"</formula1>
    </dataValidation>
    <dataValidation type="whole" operator="greaterThan" allowBlank="1" showInputMessage="1" showErrorMessage="1" prompt="Cumulative number for each new Trip" sqref="C238:C432 C454:C516 C2:C236" xr:uid="{00000000-0002-0000-0200-000012000000}">
      <formula1>0</formula1>
    </dataValidation>
    <dataValidation type="whole" allowBlank="1" showInputMessage="1" showErrorMessage="1" error="Value must be between 0 and 12" promptTitle="Beaufort Scale" prompt="0 - 12" sqref="Y238:Y456 Y458:Y1048576 Y2:Y236" xr:uid="{00000000-0002-0000-0200-000013000000}">
      <formula1>0</formula1>
      <formula2>12</formula2>
    </dataValidation>
    <dataValidation type="list" allowBlank="1" showInputMessage="1" showErrorMessage="1" promptTitle="Bird-scaring line" prompt="Deployed on set" sqref="AD238:AD1048576 AD2:AD236" xr:uid="{00000000-0002-0000-0200-000014000000}">
      <formula1>"Yes, No, n/a"</formula1>
    </dataValidation>
    <dataValidation operator="greaterThan" allowBlank="1" showInputMessage="1" showErrorMessage="1" prompt="Automatic value" sqref="D2:D516" xr:uid="{00000000-0002-0000-0200-000015000000}"/>
  </dataValidations>
  <hyperlinks>
    <hyperlink ref="AI50" r:id="rId1" xr:uid="{00000000-0004-0000-0200-000000000000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X500"/>
  <sheetViews>
    <sheetView zoomScale="80" zoomScaleNormal="80" workbookViewId="0">
      <pane ySplit="1" topLeftCell="A2" activePane="bottomLeft" state="frozen"/>
      <selection pane="bottomLeft" activeCell="A3" sqref="A3"/>
    </sheetView>
  </sheetViews>
  <sheetFormatPr defaultColWidth="9.140625" defaultRowHeight="15" x14ac:dyDescent="0.25"/>
  <cols>
    <col min="1" max="1" width="10.5703125" style="2" bestFit="1" customWidth="1"/>
    <col min="2" max="2" width="12.28515625" style="2" bestFit="1" customWidth="1"/>
    <col min="3" max="3" width="31.28515625" style="2" customWidth="1"/>
    <col min="4" max="4" width="13" style="2" bestFit="1" customWidth="1"/>
    <col min="5" max="5" width="9.85546875" style="2" bestFit="1" customWidth="1"/>
    <col min="6" max="6" width="11" style="2" bestFit="1" customWidth="1"/>
    <col min="7" max="7" width="11.42578125" style="2" bestFit="1" customWidth="1"/>
    <col min="8" max="8" width="11.5703125" style="2" bestFit="1" customWidth="1"/>
    <col min="9" max="9" width="13.7109375" style="2" bestFit="1" customWidth="1"/>
    <col min="10" max="10" width="15.5703125" style="2" bestFit="1" customWidth="1"/>
    <col min="11" max="11" width="16" style="2" customWidth="1"/>
    <col min="12" max="12" width="18.85546875" style="2" customWidth="1"/>
    <col min="13" max="13" width="19" style="2" customWidth="1"/>
    <col min="14" max="14" width="56.5703125" style="17" bestFit="1" customWidth="1"/>
    <col min="15" max="16384" width="9.140625" style="2"/>
  </cols>
  <sheetData>
    <row r="1" spans="1:24" s="10" customFormat="1" x14ac:dyDescent="0.25">
      <c r="A1" s="10" t="s">
        <v>867</v>
      </c>
      <c r="B1" s="10" t="s">
        <v>5</v>
      </c>
      <c r="C1" s="10" t="s">
        <v>869</v>
      </c>
      <c r="D1" s="24" t="s">
        <v>870</v>
      </c>
      <c r="E1" s="10" t="s">
        <v>920</v>
      </c>
      <c r="F1" s="10" t="s">
        <v>923</v>
      </c>
      <c r="G1" s="10" t="s">
        <v>921</v>
      </c>
      <c r="H1" s="10" t="s">
        <v>922</v>
      </c>
      <c r="I1" s="10" t="s">
        <v>924</v>
      </c>
      <c r="J1" s="19" t="s">
        <v>926</v>
      </c>
      <c r="K1" s="10" t="s">
        <v>925</v>
      </c>
      <c r="L1" s="10" t="s">
        <v>927</v>
      </c>
      <c r="M1" s="10" t="s">
        <v>928</v>
      </c>
      <c r="N1" s="16" t="s">
        <v>888</v>
      </c>
      <c r="O1" s="10" t="s">
        <v>871</v>
      </c>
    </row>
    <row r="2" spans="1:24" x14ac:dyDescent="0.25">
      <c r="A2" s="2">
        <v>1</v>
      </c>
      <c r="B2" s="7" t="s">
        <v>1068</v>
      </c>
      <c r="C2" s="2">
        <v>1</v>
      </c>
      <c r="D2" s="2" t="s">
        <v>1070</v>
      </c>
      <c r="E2" s="2" t="s">
        <v>1031</v>
      </c>
      <c r="F2" s="2" t="s">
        <v>963</v>
      </c>
      <c r="G2" s="2">
        <v>140</v>
      </c>
      <c r="H2" s="2">
        <v>110</v>
      </c>
      <c r="I2" s="2">
        <v>115</v>
      </c>
      <c r="J2" s="2">
        <v>11</v>
      </c>
      <c r="K2" s="2">
        <v>1</v>
      </c>
      <c r="L2" s="2">
        <v>3</v>
      </c>
      <c r="M2" s="2">
        <v>10</v>
      </c>
      <c r="O2" s="20" t="s">
        <v>871</v>
      </c>
      <c r="P2" s="21"/>
      <c r="Q2" s="21"/>
      <c r="R2" s="21"/>
      <c r="S2" s="21"/>
      <c r="T2" s="21"/>
      <c r="U2" s="21"/>
      <c r="V2" s="27"/>
      <c r="W2" s="27"/>
      <c r="X2" s="27"/>
    </row>
    <row r="3" spans="1:24" x14ac:dyDescent="0.25">
      <c r="A3" s="2">
        <v>3</v>
      </c>
      <c r="B3" s="2" t="s">
        <v>980</v>
      </c>
      <c r="C3" s="40">
        <v>1</v>
      </c>
      <c r="D3" s="2" t="str">
        <f>CONCATENATE(B3,"_",C3)</f>
        <v>SMAT3_1</v>
      </c>
      <c r="E3" s="2" t="s">
        <v>1031</v>
      </c>
      <c r="F3" s="2" t="s">
        <v>963</v>
      </c>
      <c r="G3" s="2">
        <v>500</v>
      </c>
      <c r="H3" s="2">
        <v>290</v>
      </c>
      <c r="I3" s="2">
        <v>800</v>
      </c>
      <c r="J3" s="2">
        <v>9</v>
      </c>
      <c r="K3" s="2">
        <v>1</v>
      </c>
      <c r="L3" s="2">
        <v>4</v>
      </c>
      <c r="M3" s="2">
        <v>3</v>
      </c>
      <c r="O3" s="21"/>
      <c r="P3" s="21"/>
      <c r="Q3" s="21"/>
      <c r="R3" s="21"/>
      <c r="S3" s="21"/>
      <c r="T3" s="21"/>
      <c r="U3" s="21"/>
      <c r="V3" s="27"/>
      <c r="W3" s="27"/>
      <c r="X3" s="27"/>
    </row>
    <row r="4" spans="1:24" x14ac:dyDescent="0.25">
      <c r="A4" s="2">
        <v>4</v>
      </c>
      <c r="B4" s="2" t="s">
        <v>999</v>
      </c>
      <c r="C4" s="40">
        <v>1</v>
      </c>
      <c r="D4" s="2" t="str">
        <f>CONCATENATE(B4,"_",C4)</f>
        <v>SMAT4_1</v>
      </c>
      <c r="E4" s="2" t="s">
        <v>962</v>
      </c>
      <c r="F4" s="2" t="s">
        <v>963</v>
      </c>
      <c r="G4" s="2">
        <v>400</v>
      </c>
      <c r="H4" s="2">
        <v>300</v>
      </c>
      <c r="I4" s="2">
        <v>150</v>
      </c>
      <c r="J4" s="2">
        <v>4</v>
      </c>
      <c r="K4" s="2">
        <v>1</v>
      </c>
      <c r="L4" s="2">
        <v>3.5</v>
      </c>
      <c r="M4" s="2">
        <v>6</v>
      </c>
      <c r="N4" s="17" t="s">
        <v>984</v>
      </c>
      <c r="O4" s="21"/>
      <c r="P4" s="21"/>
      <c r="Q4" s="21"/>
      <c r="R4" s="21"/>
      <c r="S4" s="21"/>
      <c r="T4" s="21"/>
      <c r="U4" s="21"/>
      <c r="V4" s="27"/>
      <c r="W4" s="27"/>
      <c r="X4" s="27"/>
    </row>
    <row r="5" spans="1:24" x14ac:dyDescent="0.25">
      <c r="A5" s="2">
        <v>5</v>
      </c>
      <c r="B5" s="2" t="s">
        <v>1039</v>
      </c>
      <c r="C5" s="40">
        <v>1</v>
      </c>
      <c r="D5" s="2" t="str">
        <f t="shared" ref="D5:D65" si="0">CONCATENATE(B5,"_",C5)</f>
        <v>SMAT5_1</v>
      </c>
      <c r="E5" s="2" t="s">
        <v>962</v>
      </c>
      <c r="F5" s="2" t="s">
        <v>963</v>
      </c>
      <c r="G5" s="2">
        <v>220</v>
      </c>
      <c r="H5" s="2">
        <v>160</v>
      </c>
      <c r="I5" s="2">
        <v>120</v>
      </c>
      <c r="J5" s="2">
        <v>5</v>
      </c>
      <c r="K5" s="2">
        <v>1</v>
      </c>
      <c r="L5" s="2">
        <v>6</v>
      </c>
      <c r="M5" s="2">
        <v>8</v>
      </c>
      <c r="O5" s="21"/>
      <c r="P5" s="21"/>
      <c r="Q5" s="21"/>
      <c r="R5" s="21"/>
      <c r="S5" s="21"/>
      <c r="T5" s="21"/>
      <c r="U5" s="21"/>
      <c r="V5" s="27"/>
      <c r="W5" s="27"/>
      <c r="X5" s="27"/>
    </row>
    <row r="6" spans="1:24" x14ac:dyDescent="0.25">
      <c r="A6" s="2">
        <v>6</v>
      </c>
      <c r="B6" s="2" t="s">
        <v>1006</v>
      </c>
      <c r="C6" s="40">
        <v>1</v>
      </c>
      <c r="D6" s="2" t="str">
        <f t="shared" si="0"/>
        <v>SMAT6_1</v>
      </c>
      <c r="E6" s="2" t="s">
        <v>962</v>
      </c>
      <c r="F6" s="2" t="s">
        <v>963</v>
      </c>
      <c r="G6" s="2">
        <v>276</v>
      </c>
      <c r="H6" s="2">
        <v>200</v>
      </c>
      <c r="I6" s="2">
        <v>120</v>
      </c>
      <c r="J6" s="2">
        <v>5</v>
      </c>
      <c r="K6" s="2">
        <v>1</v>
      </c>
      <c r="L6" s="2">
        <v>6</v>
      </c>
      <c r="M6" s="2">
        <v>5</v>
      </c>
      <c r="O6" s="21"/>
      <c r="P6" s="21"/>
      <c r="Q6" s="21"/>
      <c r="R6" s="21"/>
      <c r="S6" s="21"/>
      <c r="T6" s="21"/>
      <c r="U6" s="21"/>
      <c r="V6" s="27"/>
      <c r="W6" s="27"/>
      <c r="X6" s="27"/>
    </row>
    <row r="7" spans="1:24" x14ac:dyDescent="0.25">
      <c r="A7" s="2">
        <v>7</v>
      </c>
      <c r="B7" s="2" t="s">
        <v>1065</v>
      </c>
      <c r="C7" s="40">
        <v>1</v>
      </c>
      <c r="D7" s="2" t="str">
        <f t="shared" si="0"/>
        <v>SMAT7_1</v>
      </c>
      <c r="E7" s="2" t="s">
        <v>962</v>
      </c>
      <c r="F7" s="2" t="s">
        <v>963</v>
      </c>
      <c r="G7" s="2">
        <v>110</v>
      </c>
      <c r="H7" s="2">
        <v>780</v>
      </c>
      <c r="I7" s="2">
        <v>250</v>
      </c>
      <c r="J7" s="2">
        <v>6</v>
      </c>
      <c r="K7" s="2">
        <v>2</v>
      </c>
      <c r="L7" s="2">
        <v>4</v>
      </c>
      <c r="M7" s="2">
        <v>1</v>
      </c>
      <c r="O7" s="21"/>
      <c r="P7" s="21"/>
      <c r="Q7" s="21"/>
      <c r="R7" s="21"/>
      <c r="S7" s="21"/>
      <c r="T7" s="21"/>
      <c r="U7" s="21"/>
      <c r="V7" s="27"/>
      <c r="W7" s="27"/>
      <c r="X7" s="27"/>
    </row>
    <row r="8" spans="1:24" x14ac:dyDescent="0.25">
      <c r="A8" s="2">
        <v>8</v>
      </c>
      <c r="B8" s="2" t="s">
        <v>1176</v>
      </c>
      <c r="C8" s="40">
        <v>1</v>
      </c>
      <c r="D8" s="40" t="str">
        <f t="shared" si="0"/>
        <v>SMAT8_1</v>
      </c>
      <c r="E8" s="2" t="s">
        <v>962</v>
      </c>
      <c r="F8" s="2" t="s">
        <v>963</v>
      </c>
      <c r="G8" s="2">
        <v>140</v>
      </c>
      <c r="H8" s="2">
        <v>110</v>
      </c>
      <c r="I8" s="2">
        <v>115</v>
      </c>
      <c r="J8" s="2">
        <v>6.6</v>
      </c>
      <c r="K8" s="2">
        <v>1.7</v>
      </c>
      <c r="L8" s="2">
        <v>3.5</v>
      </c>
      <c r="M8" s="2">
        <v>38</v>
      </c>
      <c r="N8" s="17" t="s">
        <v>1179</v>
      </c>
      <c r="O8" s="21"/>
      <c r="P8" s="21"/>
      <c r="Q8" s="21"/>
      <c r="R8" s="21"/>
      <c r="S8" s="21"/>
      <c r="T8" s="21"/>
      <c r="U8" s="21"/>
      <c r="V8" s="27"/>
      <c r="W8" s="27"/>
      <c r="X8" s="27"/>
    </row>
    <row r="9" spans="1:24" x14ac:dyDescent="0.25">
      <c r="A9" s="2">
        <v>9</v>
      </c>
      <c r="B9" s="2" t="s">
        <v>1199</v>
      </c>
      <c r="C9" s="40">
        <v>1</v>
      </c>
      <c r="D9" s="40" t="str">
        <f t="shared" si="0"/>
        <v>SMAT9_1</v>
      </c>
      <c r="E9" s="2" t="s">
        <v>962</v>
      </c>
      <c r="F9" s="2" t="s">
        <v>963</v>
      </c>
      <c r="G9" s="2">
        <v>123</v>
      </c>
      <c r="H9" s="2">
        <v>125</v>
      </c>
      <c r="I9" s="2">
        <v>115</v>
      </c>
      <c r="J9" s="2">
        <v>8</v>
      </c>
      <c r="K9" s="2">
        <v>1.5</v>
      </c>
      <c r="L9" s="2">
        <v>5</v>
      </c>
      <c r="M9" s="2">
        <v>25</v>
      </c>
      <c r="N9" s="17" t="s">
        <v>1205</v>
      </c>
      <c r="O9" s="21"/>
      <c r="P9" s="21"/>
      <c r="Q9" s="21"/>
      <c r="R9" s="21"/>
      <c r="S9" s="21"/>
      <c r="T9" s="21"/>
      <c r="U9" s="21"/>
      <c r="V9" s="27"/>
      <c r="W9" s="27"/>
      <c r="X9" s="27"/>
    </row>
    <row r="10" spans="1:24" x14ac:dyDescent="0.25">
      <c r="A10" s="2">
        <v>10</v>
      </c>
      <c r="B10" s="2" t="s">
        <v>1257</v>
      </c>
      <c r="C10" s="40">
        <v>1</v>
      </c>
      <c r="D10" s="40" t="str">
        <f t="shared" si="0"/>
        <v>SMAT10_1</v>
      </c>
      <c r="E10" s="2" t="s">
        <v>962</v>
      </c>
      <c r="F10" s="2" t="s">
        <v>963</v>
      </c>
      <c r="G10" s="2">
        <v>110</v>
      </c>
      <c r="H10" s="2">
        <v>350</v>
      </c>
      <c r="I10" s="2">
        <v>120</v>
      </c>
      <c r="J10" s="2">
        <v>6</v>
      </c>
      <c r="K10" s="2">
        <v>1</v>
      </c>
      <c r="L10" s="2">
        <v>3.5</v>
      </c>
      <c r="M10" s="2">
        <v>15</v>
      </c>
      <c r="N10" s="17" t="s">
        <v>1261</v>
      </c>
      <c r="O10" s="21"/>
      <c r="P10" s="21"/>
      <c r="Q10" s="21"/>
      <c r="R10" s="21"/>
      <c r="S10" s="21"/>
      <c r="T10" s="21"/>
      <c r="U10" s="21"/>
      <c r="V10" s="27"/>
      <c r="W10" s="27"/>
      <c r="X10" s="27"/>
    </row>
    <row r="11" spans="1:24" x14ac:dyDescent="0.25">
      <c r="A11" s="2">
        <v>11</v>
      </c>
      <c r="B11" s="2" t="s">
        <v>1272</v>
      </c>
      <c r="C11" s="40">
        <v>1</v>
      </c>
      <c r="D11" s="40" t="str">
        <f t="shared" si="0"/>
        <v>SMAT11_1</v>
      </c>
      <c r="E11" s="2" t="s">
        <v>962</v>
      </c>
      <c r="F11" s="2" t="s">
        <v>963</v>
      </c>
      <c r="G11" s="2">
        <v>140</v>
      </c>
      <c r="H11" s="2">
        <v>110</v>
      </c>
      <c r="I11" s="2">
        <v>115</v>
      </c>
      <c r="J11" s="2">
        <v>6.6</v>
      </c>
      <c r="K11" s="2">
        <v>1.7</v>
      </c>
      <c r="L11" s="2">
        <v>3.5</v>
      </c>
      <c r="M11" s="2">
        <v>38</v>
      </c>
      <c r="N11" s="17" t="s">
        <v>1179</v>
      </c>
      <c r="O11" s="21"/>
      <c r="P11" s="21"/>
      <c r="Q11" s="21"/>
      <c r="R11" s="21"/>
      <c r="S11" s="21"/>
      <c r="T11" s="21"/>
      <c r="U11" s="21"/>
      <c r="V11" s="27"/>
      <c r="W11" s="27"/>
      <c r="X11" s="27"/>
    </row>
    <row r="12" spans="1:24" x14ac:dyDescent="0.25">
      <c r="A12" s="2">
        <v>12</v>
      </c>
      <c r="B12" s="2" t="s">
        <v>1381</v>
      </c>
      <c r="C12" s="40">
        <v>1</v>
      </c>
      <c r="D12" s="40" t="str">
        <f t="shared" si="0"/>
        <v>IKAV12_1</v>
      </c>
      <c r="E12" s="2" t="s">
        <v>1031</v>
      </c>
      <c r="F12" s="2" t="s">
        <v>963</v>
      </c>
      <c r="G12" s="2">
        <v>2400</v>
      </c>
      <c r="H12" s="2">
        <v>7000</v>
      </c>
      <c r="I12" s="2">
        <v>25000</v>
      </c>
      <c r="J12" s="2">
        <v>7</v>
      </c>
      <c r="K12" s="2">
        <v>1</v>
      </c>
      <c r="L12" s="2">
        <v>7</v>
      </c>
      <c r="M12" s="2">
        <v>2</v>
      </c>
      <c r="N12" s="17" t="s">
        <v>1358</v>
      </c>
      <c r="O12" s="21"/>
      <c r="P12" s="21"/>
      <c r="Q12" s="21"/>
      <c r="R12" s="21"/>
      <c r="S12" s="21"/>
      <c r="T12" s="21"/>
      <c r="U12" s="21"/>
      <c r="V12" s="27"/>
      <c r="W12" s="27"/>
      <c r="X12" s="27"/>
    </row>
    <row r="13" spans="1:24" x14ac:dyDescent="0.25">
      <c r="A13" s="2">
        <v>13</v>
      </c>
      <c r="B13" s="2" t="s">
        <v>1382</v>
      </c>
      <c r="C13" s="40">
        <v>1</v>
      </c>
      <c r="D13" s="40" t="str">
        <f t="shared" si="0"/>
        <v>IKAV13_1</v>
      </c>
      <c r="E13" s="2" t="s">
        <v>1031</v>
      </c>
      <c r="F13" s="2" t="s">
        <v>963</v>
      </c>
      <c r="G13" s="2">
        <v>35000</v>
      </c>
      <c r="H13" s="2">
        <v>1600</v>
      </c>
      <c r="I13" s="2">
        <v>15000</v>
      </c>
      <c r="J13" s="2">
        <v>15</v>
      </c>
      <c r="K13" s="2">
        <v>2</v>
      </c>
      <c r="L13" s="2">
        <v>10</v>
      </c>
      <c r="M13" s="2">
        <v>1</v>
      </c>
      <c r="N13" s="17" t="s">
        <v>1369</v>
      </c>
      <c r="O13" s="21"/>
      <c r="P13" s="21"/>
      <c r="Q13" s="21"/>
      <c r="R13" s="21"/>
      <c r="S13" s="21"/>
      <c r="T13" s="21"/>
      <c r="U13" s="21"/>
      <c r="V13" s="27"/>
      <c r="W13" s="27"/>
      <c r="X13" s="27"/>
    </row>
    <row r="14" spans="1:24" x14ac:dyDescent="0.25">
      <c r="A14" s="2">
        <v>14</v>
      </c>
      <c r="B14" s="2" t="s">
        <v>1383</v>
      </c>
      <c r="C14" s="40">
        <v>1</v>
      </c>
      <c r="D14" s="40" t="str">
        <f t="shared" si="0"/>
        <v>IKAV14_1</v>
      </c>
      <c r="E14" s="2" t="s">
        <v>962</v>
      </c>
      <c r="F14" s="2" t="s">
        <v>963</v>
      </c>
      <c r="G14" s="2">
        <v>2400</v>
      </c>
      <c r="H14" s="2">
        <v>7000</v>
      </c>
      <c r="I14" s="2">
        <v>25000</v>
      </c>
      <c r="J14" s="2">
        <v>7</v>
      </c>
      <c r="K14" s="2">
        <v>1</v>
      </c>
      <c r="L14" s="2">
        <v>7</v>
      </c>
      <c r="M14" s="2">
        <v>2</v>
      </c>
      <c r="N14" s="17" t="s">
        <v>1358</v>
      </c>
      <c r="O14" s="21"/>
      <c r="P14" s="21"/>
      <c r="Q14" s="21"/>
      <c r="R14" s="21"/>
      <c r="S14" s="21"/>
      <c r="T14" s="21"/>
      <c r="U14" s="21"/>
      <c r="V14" s="27"/>
      <c r="W14" s="27"/>
      <c r="X14" s="27"/>
    </row>
    <row r="15" spans="1:24" x14ac:dyDescent="0.25">
      <c r="A15" s="2">
        <v>15</v>
      </c>
      <c r="B15" s="2" t="s">
        <v>1384</v>
      </c>
      <c r="C15" s="40">
        <v>1</v>
      </c>
      <c r="D15" s="40" t="str">
        <f t="shared" si="0"/>
        <v>IKAV15_1</v>
      </c>
      <c r="E15" s="2" t="s">
        <v>962</v>
      </c>
      <c r="F15" s="2" t="s">
        <v>963</v>
      </c>
      <c r="G15" s="2">
        <v>140</v>
      </c>
      <c r="H15" s="2">
        <v>110</v>
      </c>
      <c r="I15" s="2">
        <v>115</v>
      </c>
      <c r="J15" s="2">
        <v>6.6</v>
      </c>
      <c r="K15" s="2">
        <v>1.7</v>
      </c>
      <c r="L15" s="2">
        <v>3.5</v>
      </c>
      <c r="M15" s="2">
        <v>38</v>
      </c>
      <c r="N15" s="17" t="s">
        <v>1179</v>
      </c>
      <c r="O15" s="21"/>
      <c r="P15" s="21"/>
      <c r="Q15" s="21"/>
      <c r="R15" s="21"/>
      <c r="S15" s="21"/>
      <c r="T15" s="21"/>
      <c r="U15" s="21"/>
      <c r="V15" s="27"/>
      <c r="W15" s="27"/>
      <c r="X15" s="27"/>
    </row>
    <row r="16" spans="1:24" x14ac:dyDescent="0.25">
      <c r="A16" s="2">
        <v>16</v>
      </c>
      <c r="B16" s="2" t="s">
        <v>1380</v>
      </c>
      <c r="C16" s="40">
        <v>1</v>
      </c>
      <c r="D16" s="2" t="str">
        <f t="shared" si="0"/>
        <v>IKAV16_1</v>
      </c>
      <c r="E16" s="2" t="s">
        <v>962</v>
      </c>
      <c r="F16" s="2" t="s">
        <v>963</v>
      </c>
      <c r="G16" s="2">
        <v>2600</v>
      </c>
      <c r="H16" s="2">
        <v>2600</v>
      </c>
      <c r="I16" s="2">
        <v>2600</v>
      </c>
      <c r="J16" s="2">
        <v>8</v>
      </c>
      <c r="K16" s="2">
        <v>2</v>
      </c>
      <c r="L16" s="2">
        <v>5</v>
      </c>
    </row>
    <row r="17" spans="1:24" x14ac:dyDescent="0.25">
      <c r="A17" s="2">
        <v>17</v>
      </c>
      <c r="B17" s="40" t="s">
        <v>1513</v>
      </c>
      <c r="C17" s="40">
        <v>1</v>
      </c>
      <c r="D17" s="40" t="str">
        <f t="shared" si="0"/>
        <v>IKAV17_1</v>
      </c>
      <c r="E17" s="2" t="s">
        <v>1031</v>
      </c>
      <c r="F17" s="2" t="s">
        <v>963</v>
      </c>
      <c r="G17" s="2">
        <v>35000</v>
      </c>
      <c r="H17" s="2">
        <v>1600</v>
      </c>
      <c r="I17" s="2">
        <v>15000</v>
      </c>
      <c r="J17" s="2">
        <v>15</v>
      </c>
      <c r="K17" s="2">
        <v>2</v>
      </c>
      <c r="L17" s="2">
        <v>10</v>
      </c>
      <c r="M17" s="2">
        <v>1</v>
      </c>
      <c r="N17" s="17" t="s">
        <v>1369</v>
      </c>
      <c r="O17" s="21"/>
      <c r="P17" s="21"/>
      <c r="Q17" s="21"/>
      <c r="R17" s="21"/>
      <c r="S17" s="21"/>
      <c r="T17" s="21"/>
      <c r="U17" s="21"/>
      <c r="V17" s="27"/>
      <c r="W17" s="27"/>
      <c r="X17" s="27"/>
    </row>
    <row r="18" spans="1:24" x14ac:dyDescent="0.25">
      <c r="A18" s="2">
        <v>18</v>
      </c>
      <c r="B18" s="2" t="s">
        <v>1530</v>
      </c>
      <c r="C18" s="40">
        <v>1</v>
      </c>
      <c r="D18" s="2" t="str">
        <f t="shared" si="0"/>
        <v>IKAV18_1</v>
      </c>
      <c r="E18" s="2" t="s">
        <v>962</v>
      </c>
      <c r="F18" s="2" t="s">
        <v>963</v>
      </c>
      <c r="G18" s="2">
        <v>140</v>
      </c>
      <c r="H18" s="2">
        <v>110</v>
      </c>
      <c r="I18" s="2">
        <v>115</v>
      </c>
      <c r="J18" s="2">
        <v>6.6</v>
      </c>
      <c r="K18" s="2">
        <v>1.7</v>
      </c>
      <c r="L18" s="2">
        <v>3.5</v>
      </c>
      <c r="M18" s="2">
        <v>38</v>
      </c>
      <c r="N18" s="17" t="s">
        <v>1179</v>
      </c>
      <c r="O18" s="21"/>
      <c r="P18" s="21"/>
      <c r="Q18" s="21"/>
      <c r="R18" s="21"/>
      <c r="S18" s="21"/>
      <c r="T18" s="21"/>
      <c r="U18" s="21"/>
      <c r="V18" s="27"/>
      <c r="W18" s="27"/>
      <c r="X18" s="27"/>
    </row>
    <row r="19" spans="1:24" x14ac:dyDescent="0.25">
      <c r="A19" s="2">
        <v>19</v>
      </c>
      <c r="B19" s="2" t="s">
        <v>1548</v>
      </c>
      <c r="C19" s="40">
        <v>1</v>
      </c>
      <c r="D19" s="2" t="str">
        <f t="shared" si="0"/>
        <v>IKAV19_1</v>
      </c>
      <c r="E19" s="2" t="s">
        <v>1031</v>
      </c>
      <c r="F19" s="2" t="s">
        <v>963</v>
      </c>
      <c r="G19" s="2">
        <v>200</v>
      </c>
      <c r="H19" s="2">
        <v>140</v>
      </c>
      <c r="I19" s="2">
        <v>111</v>
      </c>
      <c r="J19" s="2">
        <v>7</v>
      </c>
      <c r="K19" s="2">
        <v>1</v>
      </c>
      <c r="L19" s="2">
        <v>3</v>
      </c>
      <c r="M19" s="2">
        <v>10</v>
      </c>
      <c r="O19" s="26"/>
      <c r="P19" s="21"/>
      <c r="Q19" s="21"/>
      <c r="R19" s="21"/>
      <c r="S19" s="21"/>
      <c r="T19" s="21"/>
      <c r="U19" s="21"/>
      <c r="V19" s="27"/>
      <c r="W19" s="27"/>
      <c r="X19" s="27"/>
    </row>
    <row r="20" spans="1:24" x14ac:dyDescent="0.25">
      <c r="A20" s="2">
        <v>20</v>
      </c>
      <c r="B20" s="2" t="s">
        <v>1571</v>
      </c>
      <c r="C20" s="40">
        <v>1</v>
      </c>
      <c r="D20" s="2" t="str">
        <f t="shared" si="0"/>
        <v>IKAV20_1</v>
      </c>
      <c r="E20" s="2" t="s">
        <v>1031</v>
      </c>
      <c r="F20" s="2" t="s">
        <v>963</v>
      </c>
      <c r="G20" s="2">
        <v>200</v>
      </c>
      <c r="H20" s="2">
        <v>140</v>
      </c>
      <c r="I20" s="2">
        <v>110</v>
      </c>
      <c r="J20" s="2">
        <v>7</v>
      </c>
      <c r="K20" s="2">
        <v>1</v>
      </c>
      <c r="L20" s="2">
        <v>3.5</v>
      </c>
      <c r="M20" s="2">
        <v>5</v>
      </c>
    </row>
    <row r="21" spans="1:24" x14ac:dyDescent="0.25">
      <c r="A21" s="2">
        <v>21</v>
      </c>
      <c r="B21" s="40" t="s">
        <v>1624</v>
      </c>
      <c r="C21" s="40">
        <v>1</v>
      </c>
      <c r="D21" s="40" t="str">
        <f>CONCATENATE(B21,"_",C21)</f>
        <v>TSHA21_1</v>
      </c>
      <c r="E21" s="40" t="s">
        <v>962</v>
      </c>
      <c r="F21" s="40" t="s">
        <v>963</v>
      </c>
      <c r="G21" s="40">
        <v>140</v>
      </c>
      <c r="H21" s="40">
        <v>110</v>
      </c>
      <c r="I21" s="40">
        <v>115</v>
      </c>
      <c r="J21" s="40">
        <v>6.6</v>
      </c>
      <c r="K21" s="40">
        <v>1.7</v>
      </c>
      <c r="L21" s="40">
        <v>3.5</v>
      </c>
      <c r="M21" s="40">
        <v>38</v>
      </c>
      <c r="N21" s="17" t="s">
        <v>1179</v>
      </c>
    </row>
    <row r="22" spans="1:24" x14ac:dyDescent="0.25">
      <c r="A22" s="2">
        <v>22</v>
      </c>
      <c r="B22" s="40" t="s">
        <v>1653</v>
      </c>
      <c r="C22" s="40">
        <v>1</v>
      </c>
      <c r="D22" s="40" t="str">
        <f>CONCATENATE(B22,"_",C22)</f>
        <v>TSHA22_1</v>
      </c>
      <c r="E22" s="2" t="s">
        <v>962</v>
      </c>
      <c r="F22" s="2" t="s">
        <v>963</v>
      </c>
      <c r="G22" s="2">
        <v>70</v>
      </c>
      <c r="H22" s="2">
        <v>110</v>
      </c>
      <c r="I22" s="2">
        <v>110</v>
      </c>
      <c r="J22" s="2">
        <v>4</v>
      </c>
      <c r="K22" s="2">
        <v>1</v>
      </c>
      <c r="L22" s="2">
        <v>3</v>
      </c>
      <c r="M22" s="2">
        <v>1</v>
      </c>
      <c r="N22" s="17" t="s">
        <v>1660</v>
      </c>
    </row>
    <row r="23" spans="1:24" x14ac:dyDescent="0.25">
      <c r="A23" s="2">
        <v>23</v>
      </c>
      <c r="B23" s="2" t="s">
        <v>1690</v>
      </c>
      <c r="C23" s="40">
        <v>1</v>
      </c>
      <c r="D23" s="40" t="str">
        <f t="shared" ref="D23:D24" si="1">CONCATENATE(B23,"_",C23)</f>
        <v>TSHA23_1</v>
      </c>
      <c r="E23" s="40" t="s">
        <v>962</v>
      </c>
      <c r="F23" s="40" t="s">
        <v>963</v>
      </c>
      <c r="G23" s="40">
        <v>276</v>
      </c>
      <c r="H23" s="40">
        <v>200</v>
      </c>
      <c r="I23" s="40">
        <v>120</v>
      </c>
      <c r="J23" s="40">
        <v>5</v>
      </c>
      <c r="K23" s="40">
        <v>1</v>
      </c>
      <c r="L23" s="40">
        <v>6</v>
      </c>
      <c r="M23" s="40">
        <v>5</v>
      </c>
      <c r="N23" s="17" t="s">
        <v>1694</v>
      </c>
    </row>
    <row r="24" spans="1:24" x14ac:dyDescent="0.25">
      <c r="A24" s="2">
        <v>24</v>
      </c>
      <c r="B24" s="2" t="s">
        <v>1725</v>
      </c>
      <c r="C24" s="40">
        <v>1</v>
      </c>
      <c r="D24" s="2" t="str">
        <f t="shared" si="1"/>
        <v>SMAT24_1</v>
      </c>
      <c r="E24" s="2" t="s">
        <v>962</v>
      </c>
      <c r="F24" s="2" t="s">
        <v>963</v>
      </c>
      <c r="G24" s="2">
        <v>90</v>
      </c>
      <c r="H24" s="2">
        <v>270</v>
      </c>
      <c r="I24" s="2">
        <v>70</v>
      </c>
      <c r="J24" s="2">
        <v>4.2</v>
      </c>
      <c r="K24" s="2">
        <v>1.5</v>
      </c>
      <c r="L24" s="2">
        <v>5</v>
      </c>
      <c r="M24" s="2">
        <v>10</v>
      </c>
      <c r="N24" s="17" t="s">
        <v>1358</v>
      </c>
    </row>
    <row r="25" spans="1:24" x14ac:dyDescent="0.25">
      <c r="A25" s="2">
        <v>25</v>
      </c>
      <c r="B25" s="2" t="s">
        <v>1751</v>
      </c>
      <c r="C25" s="2">
        <v>1</v>
      </c>
      <c r="D25" s="2" t="str">
        <f t="shared" si="0"/>
        <v>TSHA25_1</v>
      </c>
      <c r="E25" s="40" t="s">
        <v>1031</v>
      </c>
      <c r="F25" s="40" t="s">
        <v>963</v>
      </c>
      <c r="G25" s="40">
        <v>200</v>
      </c>
      <c r="H25" s="40">
        <v>140</v>
      </c>
      <c r="I25" s="40">
        <v>111</v>
      </c>
      <c r="J25" s="40">
        <v>7</v>
      </c>
      <c r="K25" s="40">
        <v>1</v>
      </c>
      <c r="L25" s="40">
        <v>3</v>
      </c>
      <c r="M25" s="40">
        <v>10</v>
      </c>
      <c r="N25" s="17" t="s">
        <v>1755</v>
      </c>
    </row>
    <row r="26" spans="1:24" x14ac:dyDescent="0.25">
      <c r="A26" s="2">
        <v>26</v>
      </c>
      <c r="D26" s="2" t="str">
        <f t="shared" si="0"/>
        <v>_</v>
      </c>
    </row>
    <row r="27" spans="1:24" x14ac:dyDescent="0.25">
      <c r="A27" s="2">
        <v>27</v>
      </c>
      <c r="D27" s="2" t="str">
        <f t="shared" si="0"/>
        <v>_</v>
      </c>
    </row>
    <row r="28" spans="1:24" x14ac:dyDescent="0.25">
      <c r="A28" s="2">
        <v>28</v>
      </c>
      <c r="D28" s="2" t="str">
        <f t="shared" si="0"/>
        <v>_</v>
      </c>
    </row>
    <row r="29" spans="1:24" x14ac:dyDescent="0.25">
      <c r="A29" s="2">
        <v>29</v>
      </c>
      <c r="D29" s="2" t="str">
        <f t="shared" si="0"/>
        <v>_</v>
      </c>
    </row>
    <row r="30" spans="1:24" x14ac:dyDescent="0.25">
      <c r="A30" s="2">
        <v>30</v>
      </c>
      <c r="D30" s="2" t="str">
        <f t="shared" si="0"/>
        <v>_</v>
      </c>
    </row>
    <row r="31" spans="1:24" x14ac:dyDescent="0.25">
      <c r="A31" s="2">
        <v>31</v>
      </c>
      <c r="D31" s="2" t="str">
        <f t="shared" si="0"/>
        <v>_</v>
      </c>
    </row>
    <row r="32" spans="1:24" x14ac:dyDescent="0.25">
      <c r="A32" s="2">
        <v>32</v>
      </c>
      <c r="D32" s="2" t="str">
        <f t="shared" si="0"/>
        <v>_</v>
      </c>
    </row>
    <row r="33" spans="1:4" x14ac:dyDescent="0.25">
      <c r="A33" s="2">
        <v>33</v>
      </c>
      <c r="D33" s="2" t="str">
        <f t="shared" si="0"/>
        <v>_</v>
      </c>
    </row>
    <row r="34" spans="1:4" x14ac:dyDescent="0.25">
      <c r="A34" s="2">
        <v>34</v>
      </c>
      <c r="D34" s="2" t="str">
        <f t="shared" si="0"/>
        <v>_</v>
      </c>
    </row>
    <row r="35" spans="1:4" x14ac:dyDescent="0.25">
      <c r="A35" s="2">
        <v>35</v>
      </c>
      <c r="D35" s="2" t="str">
        <f t="shared" si="0"/>
        <v>_</v>
      </c>
    </row>
    <row r="36" spans="1:4" x14ac:dyDescent="0.25">
      <c r="A36" s="2">
        <v>36</v>
      </c>
      <c r="D36" s="2" t="str">
        <f t="shared" si="0"/>
        <v>_</v>
      </c>
    </row>
    <row r="37" spans="1:4" x14ac:dyDescent="0.25">
      <c r="A37" s="2">
        <v>37</v>
      </c>
      <c r="D37" s="2" t="str">
        <f t="shared" si="0"/>
        <v>_</v>
      </c>
    </row>
    <row r="38" spans="1:4" x14ac:dyDescent="0.25">
      <c r="A38" s="2">
        <v>38</v>
      </c>
      <c r="D38" s="2" t="str">
        <f t="shared" si="0"/>
        <v>_</v>
      </c>
    </row>
    <row r="39" spans="1:4" x14ac:dyDescent="0.25">
      <c r="A39" s="2">
        <v>39</v>
      </c>
      <c r="D39" s="2" t="str">
        <f t="shared" si="0"/>
        <v>_</v>
      </c>
    </row>
    <row r="40" spans="1:4" x14ac:dyDescent="0.25">
      <c r="A40" s="2">
        <v>40</v>
      </c>
      <c r="D40" s="2" t="str">
        <f t="shared" si="0"/>
        <v>_</v>
      </c>
    </row>
    <row r="41" spans="1:4" x14ac:dyDescent="0.25">
      <c r="A41" s="2">
        <v>41</v>
      </c>
      <c r="D41" s="2" t="str">
        <f t="shared" si="0"/>
        <v>_</v>
      </c>
    </row>
    <row r="42" spans="1:4" x14ac:dyDescent="0.25">
      <c r="A42" s="2">
        <v>42</v>
      </c>
      <c r="D42" s="2" t="str">
        <f t="shared" si="0"/>
        <v>_</v>
      </c>
    </row>
    <row r="43" spans="1:4" x14ac:dyDescent="0.25">
      <c r="A43" s="2">
        <v>43</v>
      </c>
      <c r="D43" s="2" t="str">
        <f t="shared" si="0"/>
        <v>_</v>
      </c>
    </row>
    <row r="44" spans="1:4" x14ac:dyDescent="0.25">
      <c r="A44" s="2">
        <v>44</v>
      </c>
      <c r="D44" s="2" t="str">
        <f t="shared" si="0"/>
        <v>_</v>
      </c>
    </row>
    <row r="45" spans="1:4" x14ac:dyDescent="0.25">
      <c r="A45" s="2">
        <v>45</v>
      </c>
      <c r="D45" s="2" t="str">
        <f t="shared" si="0"/>
        <v>_</v>
      </c>
    </row>
    <row r="46" spans="1:4" x14ac:dyDescent="0.25">
      <c r="A46" s="2">
        <v>46</v>
      </c>
      <c r="D46" s="2" t="str">
        <f t="shared" si="0"/>
        <v>_</v>
      </c>
    </row>
    <row r="47" spans="1:4" x14ac:dyDescent="0.25">
      <c r="A47" s="2">
        <v>47</v>
      </c>
      <c r="D47" s="2" t="str">
        <f t="shared" si="0"/>
        <v>_</v>
      </c>
    </row>
    <row r="48" spans="1:4" x14ac:dyDescent="0.25">
      <c r="A48" s="2">
        <v>48</v>
      </c>
      <c r="D48" s="2" t="str">
        <f t="shared" si="0"/>
        <v>_</v>
      </c>
    </row>
    <row r="49" spans="1:4" x14ac:dyDescent="0.25">
      <c r="A49" s="2">
        <v>49</v>
      </c>
      <c r="D49" s="2" t="str">
        <f t="shared" si="0"/>
        <v>_</v>
      </c>
    </row>
    <row r="50" spans="1:4" x14ac:dyDescent="0.25">
      <c r="A50" s="2">
        <v>50</v>
      </c>
      <c r="D50" s="2" t="str">
        <f t="shared" si="0"/>
        <v>_</v>
      </c>
    </row>
    <row r="51" spans="1:4" x14ac:dyDescent="0.25">
      <c r="A51" s="2">
        <v>51</v>
      </c>
      <c r="D51" s="2" t="str">
        <f t="shared" si="0"/>
        <v>_</v>
      </c>
    </row>
    <row r="52" spans="1:4" x14ac:dyDescent="0.25">
      <c r="A52" s="2">
        <v>52</v>
      </c>
      <c r="D52" s="2" t="str">
        <f t="shared" si="0"/>
        <v>_</v>
      </c>
    </row>
    <row r="53" spans="1:4" x14ac:dyDescent="0.25">
      <c r="A53" s="2">
        <v>53</v>
      </c>
      <c r="D53" s="2" t="str">
        <f t="shared" si="0"/>
        <v>_</v>
      </c>
    </row>
    <row r="54" spans="1:4" x14ac:dyDescent="0.25">
      <c r="A54" s="2">
        <v>54</v>
      </c>
      <c r="D54" s="2" t="str">
        <f t="shared" si="0"/>
        <v>_</v>
      </c>
    </row>
    <row r="55" spans="1:4" x14ac:dyDescent="0.25">
      <c r="A55" s="2">
        <v>55</v>
      </c>
      <c r="D55" s="2" t="str">
        <f t="shared" si="0"/>
        <v>_</v>
      </c>
    </row>
    <row r="56" spans="1:4" x14ac:dyDescent="0.25">
      <c r="A56" s="2">
        <v>56</v>
      </c>
      <c r="D56" s="2" t="str">
        <f t="shared" si="0"/>
        <v>_</v>
      </c>
    </row>
    <row r="57" spans="1:4" x14ac:dyDescent="0.25">
      <c r="A57" s="2">
        <v>57</v>
      </c>
      <c r="D57" s="2" t="str">
        <f t="shared" si="0"/>
        <v>_</v>
      </c>
    </row>
    <row r="58" spans="1:4" x14ac:dyDescent="0.25">
      <c r="A58" s="2">
        <v>58</v>
      </c>
      <c r="D58" s="2" t="str">
        <f t="shared" si="0"/>
        <v>_</v>
      </c>
    </row>
    <row r="59" spans="1:4" x14ac:dyDescent="0.25">
      <c r="A59" s="2">
        <v>59</v>
      </c>
      <c r="D59" s="2" t="str">
        <f t="shared" si="0"/>
        <v>_</v>
      </c>
    </row>
    <row r="60" spans="1:4" x14ac:dyDescent="0.25">
      <c r="A60" s="2">
        <v>60</v>
      </c>
      <c r="D60" s="2" t="str">
        <f t="shared" si="0"/>
        <v>_</v>
      </c>
    </row>
    <row r="61" spans="1:4" x14ac:dyDescent="0.25">
      <c r="A61" s="2">
        <v>61</v>
      </c>
      <c r="D61" s="2" t="str">
        <f t="shared" si="0"/>
        <v>_</v>
      </c>
    </row>
    <row r="62" spans="1:4" x14ac:dyDescent="0.25">
      <c r="A62" s="2">
        <v>62</v>
      </c>
      <c r="D62" s="2" t="str">
        <f t="shared" si="0"/>
        <v>_</v>
      </c>
    </row>
    <row r="63" spans="1:4" x14ac:dyDescent="0.25">
      <c r="A63" s="2">
        <v>63</v>
      </c>
      <c r="D63" s="2" t="str">
        <f t="shared" si="0"/>
        <v>_</v>
      </c>
    </row>
    <row r="64" spans="1:4" x14ac:dyDescent="0.25">
      <c r="A64" s="2">
        <v>64</v>
      </c>
      <c r="D64" s="2" t="str">
        <f t="shared" si="0"/>
        <v>_</v>
      </c>
    </row>
    <row r="65" spans="1:4" x14ac:dyDescent="0.25">
      <c r="A65" s="2">
        <v>65</v>
      </c>
      <c r="D65" s="2" t="str">
        <f t="shared" si="0"/>
        <v>_</v>
      </c>
    </row>
    <row r="66" spans="1:4" x14ac:dyDescent="0.25">
      <c r="A66" s="2">
        <v>66</v>
      </c>
      <c r="D66" s="2" t="str">
        <f t="shared" ref="D66:D129" si="2">CONCATENATE(B66,"_",C66)</f>
        <v>_</v>
      </c>
    </row>
    <row r="67" spans="1:4" x14ac:dyDescent="0.25">
      <c r="A67" s="2">
        <v>67</v>
      </c>
      <c r="D67" s="2" t="str">
        <f t="shared" si="2"/>
        <v>_</v>
      </c>
    </row>
    <row r="68" spans="1:4" x14ac:dyDescent="0.25">
      <c r="A68" s="2">
        <v>68</v>
      </c>
      <c r="D68" s="2" t="str">
        <f t="shared" si="2"/>
        <v>_</v>
      </c>
    </row>
    <row r="69" spans="1:4" x14ac:dyDescent="0.25">
      <c r="A69" s="2">
        <v>69</v>
      </c>
      <c r="D69" s="2" t="str">
        <f t="shared" si="2"/>
        <v>_</v>
      </c>
    </row>
    <row r="70" spans="1:4" x14ac:dyDescent="0.25">
      <c r="A70" s="2">
        <v>70</v>
      </c>
      <c r="D70" s="2" t="str">
        <f t="shared" si="2"/>
        <v>_</v>
      </c>
    </row>
    <row r="71" spans="1:4" x14ac:dyDescent="0.25">
      <c r="A71" s="2">
        <v>71</v>
      </c>
      <c r="D71" s="2" t="str">
        <f t="shared" si="2"/>
        <v>_</v>
      </c>
    </row>
    <row r="72" spans="1:4" x14ac:dyDescent="0.25">
      <c r="A72" s="2">
        <v>72</v>
      </c>
      <c r="D72" s="2" t="str">
        <f t="shared" si="2"/>
        <v>_</v>
      </c>
    </row>
    <row r="73" spans="1:4" x14ac:dyDescent="0.25">
      <c r="A73" s="2">
        <v>73</v>
      </c>
      <c r="D73" s="2" t="str">
        <f t="shared" si="2"/>
        <v>_</v>
      </c>
    </row>
    <row r="74" spans="1:4" x14ac:dyDescent="0.25">
      <c r="A74" s="2">
        <v>74</v>
      </c>
      <c r="D74" s="2" t="str">
        <f t="shared" si="2"/>
        <v>_</v>
      </c>
    </row>
    <row r="75" spans="1:4" x14ac:dyDescent="0.25">
      <c r="A75" s="2">
        <v>75</v>
      </c>
      <c r="D75" s="2" t="str">
        <f t="shared" si="2"/>
        <v>_</v>
      </c>
    </row>
    <row r="76" spans="1:4" x14ac:dyDescent="0.25">
      <c r="A76" s="2">
        <v>76</v>
      </c>
      <c r="D76" s="2" t="str">
        <f t="shared" si="2"/>
        <v>_</v>
      </c>
    </row>
    <row r="77" spans="1:4" x14ac:dyDescent="0.25">
      <c r="A77" s="2">
        <v>77</v>
      </c>
      <c r="D77" s="2" t="str">
        <f t="shared" si="2"/>
        <v>_</v>
      </c>
    </row>
    <row r="78" spans="1:4" x14ac:dyDescent="0.25">
      <c r="A78" s="2">
        <v>78</v>
      </c>
      <c r="D78" s="2" t="str">
        <f t="shared" si="2"/>
        <v>_</v>
      </c>
    </row>
    <row r="79" spans="1:4" x14ac:dyDescent="0.25">
      <c r="A79" s="2">
        <v>79</v>
      </c>
      <c r="D79" s="2" t="str">
        <f t="shared" si="2"/>
        <v>_</v>
      </c>
    </row>
    <row r="80" spans="1:4" x14ac:dyDescent="0.25">
      <c r="A80" s="2">
        <v>80</v>
      </c>
      <c r="D80" s="2" t="str">
        <f t="shared" si="2"/>
        <v>_</v>
      </c>
    </row>
    <row r="81" spans="1:4" x14ac:dyDescent="0.25">
      <c r="A81" s="2">
        <v>81</v>
      </c>
      <c r="D81" s="2" t="str">
        <f t="shared" si="2"/>
        <v>_</v>
      </c>
    </row>
    <row r="82" spans="1:4" x14ac:dyDescent="0.25">
      <c r="A82" s="2">
        <v>82</v>
      </c>
      <c r="D82" s="2" t="str">
        <f t="shared" si="2"/>
        <v>_</v>
      </c>
    </row>
    <row r="83" spans="1:4" x14ac:dyDescent="0.25">
      <c r="A83" s="2">
        <v>83</v>
      </c>
      <c r="D83" s="2" t="str">
        <f t="shared" si="2"/>
        <v>_</v>
      </c>
    </row>
    <row r="84" spans="1:4" x14ac:dyDescent="0.25">
      <c r="A84" s="2">
        <v>84</v>
      </c>
      <c r="D84" s="2" t="str">
        <f t="shared" si="2"/>
        <v>_</v>
      </c>
    </row>
    <row r="85" spans="1:4" x14ac:dyDescent="0.25">
      <c r="A85" s="2">
        <v>85</v>
      </c>
      <c r="D85" s="2" t="str">
        <f t="shared" si="2"/>
        <v>_</v>
      </c>
    </row>
    <row r="86" spans="1:4" x14ac:dyDescent="0.25">
      <c r="A86" s="2">
        <v>86</v>
      </c>
      <c r="D86" s="2" t="str">
        <f t="shared" si="2"/>
        <v>_</v>
      </c>
    </row>
    <row r="87" spans="1:4" x14ac:dyDescent="0.25">
      <c r="A87" s="2">
        <v>87</v>
      </c>
      <c r="D87" s="2" t="str">
        <f t="shared" si="2"/>
        <v>_</v>
      </c>
    </row>
    <row r="88" spans="1:4" x14ac:dyDescent="0.25">
      <c r="A88" s="2">
        <v>88</v>
      </c>
      <c r="D88" s="2" t="str">
        <f t="shared" si="2"/>
        <v>_</v>
      </c>
    </row>
    <row r="89" spans="1:4" x14ac:dyDescent="0.25">
      <c r="A89" s="2">
        <v>89</v>
      </c>
      <c r="D89" s="2" t="str">
        <f t="shared" si="2"/>
        <v>_</v>
      </c>
    </row>
    <row r="90" spans="1:4" x14ac:dyDescent="0.25">
      <c r="A90" s="2">
        <v>90</v>
      </c>
      <c r="D90" s="2" t="str">
        <f t="shared" si="2"/>
        <v>_</v>
      </c>
    </row>
    <row r="91" spans="1:4" x14ac:dyDescent="0.25">
      <c r="A91" s="2">
        <v>91</v>
      </c>
      <c r="D91" s="2" t="str">
        <f t="shared" si="2"/>
        <v>_</v>
      </c>
    </row>
    <row r="92" spans="1:4" x14ac:dyDescent="0.25">
      <c r="A92" s="2">
        <v>92</v>
      </c>
      <c r="D92" s="2" t="str">
        <f t="shared" si="2"/>
        <v>_</v>
      </c>
    </row>
    <row r="93" spans="1:4" x14ac:dyDescent="0.25">
      <c r="A93" s="2">
        <v>93</v>
      </c>
      <c r="D93" s="2" t="str">
        <f t="shared" si="2"/>
        <v>_</v>
      </c>
    </row>
    <row r="94" spans="1:4" x14ac:dyDescent="0.25">
      <c r="A94" s="2">
        <v>94</v>
      </c>
      <c r="D94" s="2" t="str">
        <f t="shared" si="2"/>
        <v>_</v>
      </c>
    </row>
    <row r="95" spans="1:4" x14ac:dyDescent="0.25">
      <c r="A95" s="2">
        <v>95</v>
      </c>
      <c r="D95" s="2" t="str">
        <f t="shared" si="2"/>
        <v>_</v>
      </c>
    </row>
    <row r="96" spans="1:4" x14ac:dyDescent="0.25">
      <c r="A96" s="2">
        <v>96</v>
      </c>
      <c r="D96" s="2" t="str">
        <f t="shared" si="2"/>
        <v>_</v>
      </c>
    </row>
    <row r="97" spans="1:4" x14ac:dyDescent="0.25">
      <c r="A97" s="2">
        <v>97</v>
      </c>
      <c r="D97" s="2" t="str">
        <f t="shared" si="2"/>
        <v>_</v>
      </c>
    </row>
    <row r="98" spans="1:4" x14ac:dyDescent="0.25">
      <c r="A98" s="2">
        <v>98</v>
      </c>
      <c r="D98" s="2" t="str">
        <f t="shared" si="2"/>
        <v>_</v>
      </c>
    </row>
    <row r="99" spans="1:4" x14ac:dyDescent="0.25">
      <c r="A99" s="2">
        <v>99</v>
      </c>
      <c r="D99" s="2" t="str">
        <f t="shared" si="2"/>
        <v>_</v>
      </c>
    </row>
    <row r="100" spans="1:4" x14ac:dyDescent="0.25">
      <c r="A100" s="2">
        <v>100</v>
      </c>
      <c r="D100" s="2" t="str">
        <f t="shared" si="2"/>
        <v>_</v>
      </c>
    </row>
    <row r="101" spans="1:4" x14ac:dyDescent="0.25">
      <c r="A101" s="2">
        <v>101</v>
      </c>
      <c r="D101" s="2" t="str">
        <f t="shared" si="2"/>
        <v>_</v>
      </c>
    </row>
    <row r="102" spans="1:4" x14ac:dyDescent="0.25">
      <c r="A102" s="2">
        <v>102</v>
      </c>
      <c r="D102" s="2" t="str">
        <f t="shared" si="2"/>
        <v>_</v>
      </c>
    </row>
    <row r="103" spans="1:4" x14ac:dyDescent="0.25">
      <c r="A103" s="2">
        <v>103</v>
      </c>
      <c r="D103" s="2" t="str">
        <f t="shared" si="2"/>
        <v>_</v>
      </c>
    </row>
    <row r="104" spans="1:4" x14ac:dyDescent="0.25">
      <c r="A104" s="2">
        <v>104</v>
      </c>
      <c r="D104" s="2" t="str">
        <f t="shared" si="2"/>
        <v>_</v>
      </c>
    </row>
    <row r="105" spans="1:4" x14ac:dyDescent="0.25">
      <c r="A105" s="2">
        <v>105</v>
      </c>
      <c r="D105" s="2" t="str">
        <f t="shared" si="2"/>
        <v>_</v>
      </c>
    </row>
    <row r="106" spans="1:4" x14ac:dyDescent="0.25">
      <c r="A106" s="2">
        <v>106</v>
      </c>
      <c r="D106" s="2" t="str">
        <f t="shared" si="2"/>
        <v>_</v>
      </c>
    </row>
    <row r="107" spans="1:4" x14ac:dyDescent="0.25">
      <c r="A107" s="2">
        <v>107</v>
      </c>
      <c r="D107" s="2" t="str">
        <f t="shared" si="2"/>
        <v>_</v>
      </c>
    </row>
    <row r="108" spans="1:4" x14ac:dyDescent="0.25">
      <c r="A108" s="2">
        <v>108</v>
      </c>
      <c r="D108" s="2" t="str">
        <f t="shared" si="2"/>
        <v>_</v>
      </c>
    </row>
    <row r="109" spans="1:4" x14ac:dyDescent="0.25">
      <c r="A109" s="2">
        <v>109</v>
      </c>
      <c r="D109" s="2" t="str">
        <f t="shared" si="2"/>
        <v>_</v>
      </c>
    </row>
    <row r="110" spans="1:4" x14ac:dyDescent="0.25">
      <c r="A110" s="2">
        <v>110</v>
      </c>
      <c r="D110" s="2" t="str">
        <f t="shared" si="2"/>
        <v>_</v>
      </c>
    </row>
    <row r="111" spans="1:4" x14ac:dyDescent="0.25">
      <c r="A111" s="2">
        <v>111</v>
      </c>
      <c r="D111" s="2" t="str">
        <f t="shared" si="2"/>
        <v>_</v>
      </c>
    </row>
    <row r="112" spans="1:4" x14ac:dyDescent="0.25">
      <c r="A112" s="2">
        <v>112</v>
      </c>
      <c r="D112" s="2" t="str">
        <f t="shared" si="2"/>
        <v>_</v>
      </c>
    </row>
    <row r="113" spans="1:4" x14ac:dyDescent="0.25">
      <c r="A113" s="2">
        <v>113</v>
      </c>
      <c r="D113" s="2" t="str">
        <f t="shared" si="2"/>
        <v>_</v>
      </c>
    </row>
    <row r="114" spans="1:4" x14ac:dyDescent="0.25">
      <c r="A114" s="2">
        <v>114</v>
      </c>
      <c r="D114" s="2" t="str">
        <f t="shared" si="2"/>
        <v>_</v>
      </c>
    </row>
    <row r="115" spans="1:4" x14ac:dyDescent="0.25">
      <c r="A115" s="2">
        <v>115</v>
      </c>
      <c r="D115" s="2" t="str">
        <f t="shared" si="2"/>
        <v>_</v>
      </c>
    </row>
    <row r="116" spans="1:4" x14ac:dyDescent="0.25">
      <c r="A116" s="2">
        <v>116</v>
      </c>
      <c r="D116" s="2" t="str">
        <f t="shared" si="2"/>
        <v>_</v>
      </c>
    </row>
    <row r="117" spans="1:4" x14ac:dyDescent="0.25">
      <c r="A117" s="2">
        <v>117</v>
      </c>
      <c r="D117" s="2" t="str">
        <f t="shared" si="2"/>
        <v>_</v>
      </c>
    </row>
    <row r="118" spans="1:4" x14ac:dyDescent="0.25">
      <c r="A118" s="2">
        <v>118</v>
      </c>
      <c r="D118" s="2" t="str">
        <f t="shared" si="2"/>
        <v>_</v>
      </c>
    </row>
    <row r="119" spans="1:4" x14ac:dyDescent="0.25">
      <c r="A119" s="2">
        <v>119</v>
      </c>
      <c r="D119" s="2" t="str">
        <f t="shared" si="2"/>
        <v>_</v>
      </c>
    </row>
    <row r="120" spans="1:4" x14ac:dyDescent="0.25">
      <c r="A120" s="2">
        <v>120</v>
      </c>
      <c r="D120" s="2" t="str">
        <f t="shared" si="2"/>
        <v>_</v>
      </c>
    </row>
    <row r="121" spans="1:4" x14ac:dyDescent="0.25">
      <c r="A121" s="2">
        <v>121</v>
      </c>
      <c r="D121" s="2" t="str">
        <f t="shared" si="2"/>
        <v>_</v>
      </c>
    </row>
    <row r="122" spans="1:4" x14ac:dyDescent="0.25">
      <c r="A122" s="2">
        <v>122</v>
      </c>
      <c r="D122" s="2" t="str">
        <f t="shared" si="2"/>
        <v>_</v>
      </c>
    </row>
    <row r="123" spans="1:4" x14ac:dyDescent="0.25">
      <c r="A123" s="2">
        <v>123</v>
      </c>
      <c r="D123" s="2" t="str">
        <f t="shared" si="2"/>
        <v>_</v>
      </c>
    </row>
    <row r="124" spans="1:4" x14ac:dyDescent="0.25">
      <c r="A124" s="2">
        <v>124</v>
      </c>
      <c r="D124" s="2" t="str">
        <f t="shared" si="2"/>
        <v>_</v>
      </c>
    </row>
    <row r="125" spans="1:4" x14ac:dyDescent="0.25">
      <c r="A125" s="2">
        <v>125</v>
      </c>
      <c r="D125" s="2" t="str">
        <f t="shared" si="2"/>
        <v>_</v>
      </c>
    </row>
    <row r="126" spans="1:4" x14ac:dyDescent="0.25">
      <c r="A126" s="2">
        <v>126</v>
      </c>
      <c r="D126" s="2" t="str">
        <f t="shared" si="2"/>
        <v>_</v>
      </c>
    </row>
    <row r="127" spans="1:4" x14ac:dyDescent="0.25">
      <c r="A127" s="2">
        <v>127</v>
      </c>
      <c r="D127" s="2" t="str">
        <f t="shared" si="2"/>
        <v>_</v>
      </c>
    </row>
    <row r="128" spans="1:4" x14ac:dyDescent="0.25">
      <c r="A128" s="2">
        <v>128</v>
      </c>
      <c r="D128" s="2" t="str">
        <f t="shared" si="2"/>
        <v>_</v>
      </c>
    </row>
    <row r="129" spans="1:4" x14ac:dyDescent="0.25">
      <c r="A129" s="2">
        <v>129</v>
      </c>
      <c r="D129" s="2" t="str">
        <f t="shared" si="2"/>
        <v>_</v>
      </c>
    </row>
    <row r="130" spans="1:4" x14ac:dyDescent="0.25">
      <c r="A130" s="2">
        <v>130</v>
      </c>
      <c r="D130" s="2" t="str">
        <f t="shared" ref="D130:D193" si="3">CONCATENATE(B130,"_",C130)</f>
        <v>_</v>
      </c>
    </row>
    <row r="131" spans="1:4" x14ac:dyDescent="0.25">
      <c r="A131" s="2">
        <v>131</v>
      </c>
      <c r="D131" s="2" t="str">
        <f t="shared" si="3"/>
        <v>_</v>
      </c>
    </row>
    <row r="132" spans="1:4" x14ac:dyDescent="0.25">
      <c r="A132" s="2">
        <v>132</v>
      </c>
      <c r="D132" s="2" t="str">
        <f t="shared" si="3"/>
        <v>_</v>
      </c>
    </row>
    <row r="133" spans="1:4" x14ac:dyDescent="0.25">
      <c r="A133" s="2">
        <v>133</v>
      </c>
      <c r="D133" s="2" t="str">
        <f t="shared" si="3"/>
        <v>_</v>
      </c>
    </row>
    <row r="134" spans="1:4" x14ac:dyDescent="0.25">
      <c r="A134" s="2">
        <v>134</v>
      </c>
      <c r="D134" s="2" t="str">
        <f t="shared" si="3"/>
        <v>_</v>
      </c>
    </row>
    <row r="135" spans="1:4" x14ac:dyDescent="0.25">
      <c r="A135" s="2">
        <v>135</v>
      </c>
      <c r="D135" s="2" t="str">
        <f t="shared" si="3"/>
        <v>_</v>
      </c>
    </row>
    <row r="136" spans="1:4" x14ac:dyDescent="0.25">
      <c r="A136" s="2">
        <v>136</v>
      </c>
      <c r="D136" s="2" t="str">
        <f t="shared" si="3"/>
        <v>_</v>
      </c>
    </row>
    <row r="137" spans="1:4" x14ac:dyDescent="0.25">
      <c r="A137" s="2">
        <v>137</v>
      </c>
      <c r="D137" s="2" t="str">
        <f t="shared" si="3"/>
        <v>_</v>
      </c>
    </row>
    <row r="138" spans="1:4" x14ac:dyDescent="0.25">
      <c r="A138" s="2">
        <v>138</v>
      </c>
      <c r="D138" s="2" t="str">
        <f t="shared" si="3"/>
        <v>_</v>
      </c>
    </row>
    <row r="139" spans="1:4" x14ac:dyDescent="0.25">
      <c r="A139" s="2">
        <v>139</v>
      </c>
      <c r="D139" s="2" t="str">
        <f t="shared" si="3"/>
        <v>_</v>
      </c>
    </row>
    <row r="140" spans="1:4" x14ac:dyDescent="0.25">
      <c r="A140" s="2">
        <v>140</v>
      </c>
      <c r="D140" s="2" t="str">
        <f t="shared" si="3"/>
        <v>_</v>
      </c>
    </row>
    <row r="141" spans="1:4" x14ac:dyDescent="0.25">
      <c r="A141" s="2">
        <v>141</v>
      </c>
      <c r="D141" s="2" t="str">
        <f t="shared" si="3"/>
        <v>_</v>
      </c>
    </row>
    <row r="142" spans="1:4" x14ac:dyDescent="0.25">
      <c r="A142" s="2">
        <v>142</v>
      </c>
      <c r="D142" s="2" t="str">
        <f t="shared" si="3"/>
        <v>_</v>
      </c>
    </row>
    <row r="143" spans="1:4" x14ac:dyDescent="0.25">
      <c r="A143" s="2">
        <v>143</v>
      </c>
      <c r="D143" s="2" t="str">
        <f t="shared" si="3"/>
        <v>_</v>
      </c>
    </row>
    <row r="144" spans="1:4" x14ac:dyDescent="0.25">
      <c r="A144" s="2">
        <v>144</v>
      </c>
      <c r="D144" s="2" t="str">
        <f t="shared" si="3"/>
        <v>_</v>
      </c>
    </row>
    <row r="145" spans="1:4" x14ac:dyDescent="0.25">
      <c r="A145" s="2">
        <v>145</v>
      </c>
      <c r="D145" s="2" t="str">
        <f t="shared" si="3"/>
        <v>_</v>
      </c>
    </row>
    <row r="146" spans="1:4" x14ac:dyDescent="0.25">
      <c r="A146" s="2">
        <v>146</v>
      </c>
      <c r="D146" s="2" t="str">
        <f t="shared" si="3"/>
        <v>_</v>
      </c>
    </row>
    <row r="147" spans="1:4" x14ac:dyDescent="0.25">
      <c r="A147" s="2">
        <v>147</v>
      </c>
      <c r="D147" s="2" t="str">
        <f t="shared" si="3"/>
        <v>_</v>
      </c>
    </row>
    <row r="148" spans="1:4" x14ac:dyDescent="0.25">
      <c r="A148" s="2">
        <v>148</v>
      </c>
      <c r="D148" s="2" t="str">
        <f t="shared" si="3"/>
        <v>_</v>
      </c>
    </row>
    <row r="149" spans="1:4" x14ac:dyDescent="0.25">
      <c r="A149" s="2">
        <v>149</v>
      </c>
      <c r="D149" s="2" t="str">
        <f t="shared" si="3"/>
        <v>_</v>
      </c>
    </row>
    <row r="150" spans="1:4" x14ac:dyDescent="0.25">
      <c r="A150" s="2">
        <v>150</v>
      </c>
      <c r="D150" s="2" t="str">
        <f t="shared" si="3"/>
        <v>_</v>
      </c>
    </row>
    <row r="151" spans="1:4" x14ac:dyDescent="0.25">
      <c r="A151" s="2">
        <v>151</v>
      </c>
      <c r="D151" s="2" t="str">
        <f t="shared" si="3"/>
        <v>_</v>
      </c>
    </row>
    <row r="152" spans="1:4" x14ac:dyDescent="0.25">
      <c r="A152" s="2">
        <v>152</v>
      </c>
      <c r="D152" s="2" t="str">
        <f t="shared" si="3"/>
        <v>_</v>
      </c>
    </row>
    <row r="153" spans="1:4" x14ac:dyDescent="0.25">
      <c r="A153" s="2">
        <v>153</v>
      </c>
      <c r="D153" s="2" t="str">
        <f t="shared" si="3"/>
        <v>_</v>
      </c>
    </row>
    <row r="154" spans="1:4" x14ac:dyDescent="0.25">
      <c r="A154" s="2">
        <v>154</v>
      </c>
      <c r="D154" s="2" t="str">
        <f t="shared" si="3"/>
        <v>_</v>
      </c>
    </row>
    <row r="155" spans="1:4" x14ac:dyDescent="0.25">
      <c r="A155" s="2">
        <v>155</v>
      </c>
      <c r="D155" s="2" t="str">
        <f t="shared" si="3"/>
        <v>_</v>
      </c>
    </row>
    <row r="156" spans="1:4" x14ac:dyDescent="0.25">
      <c r="A156" s="2">
        <v>156</v>
      </c>
      <c r="D156" s="2" t="str">
        <f t="shared" si="3"/>
        <v>_</v>
      </c>
    </row>
    <row r="157" spans="1:4" x14ac:dyDescent="0.25">
      <c r="A157" s="2">
        <v>157</v>
      </c>
      <c r="D157" s="2" t="str">
        <f t="shared" si="3"/>
        <v>_</v>
      </c>
    </row>
    <row r="158" spans="1:4" x14ac:dyDescent="0.25">
      <c r="A158" s="2">
        <v>158</v>
      </c>
      <c r="D158" s="2" t="str">
        <f t="shared" si="3"/>
        <v>_</v>
      </c>
    </row>
    <row r="159" spans="1:4" x14ac:dyDescent="0.25">
      <c r="A159" s="2">
        <v>159</v>
      </c>
      <c r="D159" s="2" t="str">
        <f t="shared" si="3"/>
        <v>_</v>
      </c>
    </row>
    <row r="160" spans="1:4" x14ac:dyDescent="0.25">
      <c r="A160" s="2">
        <v>160</v>
      </c>
      <c r="D160" s="2" t="str">
        <f t="shared" si="3"/>
        <v>_</v>
      </c>
    </row>
    <row r="161" spans="1:4" x14ac:dyDescent="0.25">
      <c r="A161" s="2">
        <v>161</v>
      </c>
      <c r="D161" s="2" t="str">
        <f t="shared" si="3"/>
        <v>_</v>
      </c>
    </row>
    <row r="162" spans="1:4" x14ac:dyDescent="0.25">
      <c r="A162" s="2">
        <v>162</v>
      </c>
      <c r="D162" s="2" t="str">
        <f t="shared" si="3"/>
        <v>_</v>
      </c>
    </row>
    <row r="163" spans="1:4" x14ac:dyDescent="0.25">
      <c r="A163" s="2">
        <v>163</v>
      </c>
      <c r="D163" s="2" t="str">
        <f t="shared" si="3"/>
        <v>_</v>
      </c>
    </row>
    <row r="164" spans="1:4" x14ac:dyDescent="0.25">
      <c r="A164" s="2">
        <v>164</v>
      </c>
      <c r="D164" s="2" t="str">
        <f t="shared" si="3"/>
        <v>_</v>
      </c>
    </row>
    <row r="165" spans="1:4" x14ac:dyDescent="0.25">
      <c r="A165" s="2">
        <v>165</v>
      </c>
      <c r="D165" s="2" t="str">
        <f t="shared" si="3"/>
        <v>_</v>
      </c>
    </row>
    <row r="166" spans="1:4" x14ac:dyDescent="0.25">
      <c r="A166" s="2">
        <v>166</v>
      </c>
      <c r="D166" s="2" t="str">
        <f t="shared" si="3"/>
        <v>_</v>
      </c>
    </row>
    <row r="167" spans="1:4" x14ac:dyDescent="0.25">
      <c r="A167" s="2">
        <v>167</v>
      </c>
      <c r="D167" s="2" t="str">
        <f t="shared" si="3"/>
        <v>_</v>
      </c>
    </row>
    <row r="168" spans="1:4" x14ac:dyDescent="0.25">
      <c r="A168" s="2">
        <v>168</v>
      </c>
      <c r="D168" s="2" t="str">
        <f t="shared" si="3"/>
        <v>_</v>
      </c>
    </row>
    <row r="169" spans="1:4" x14ac:dyDescent="0.25">
      <c r="A169" s="2">
        <v>169</v>
      </c>
      <c r="D169" s="2" t="str">
        <f t="shared" si="3"/>
        <v>_</v>
      </c>
    </row>
    <row r="170" spans="1:4" x14ac:dyDescent="0.25">
      <c r="A170" s="2">
        <v>170</v>
      </c>
      <c r="D170" s="2" t="str">
        <f t="shared" si="3"/>
        <v>_</v>
      </c>
    </row>
    <row r="171" spans="1:4" x14ac:dyDescent="0.25">
      <c r="A171" s="2">
        <v>171</v>
      </c>
      <c r="D171" s="2" t="str">
        <f t="shared" si="3"/>
        <v>_</v>
      </c>
    </row>
    <row r="172" spans="1:4" x14ac:dyDescent="0.25">
      <c r="A172" s="2">
        <v>172</v>
      </c>
      <c r="D172" s="2" t="str">
        <f t="shared" si="3"/>
        <v>_</v>
      </c>
    </row>
    <row r="173" spans="1:4" x14ac:dyDescent="0.25">
      <c r="A173" s="2">
        <v>173</v>
      </c>
      <c r="D173" s="2" t="str">
        <f t="shared" si="3"/>
        <v>_</v>
      </c>
    </row>
    <row r="174" spans="1:4" x14ac:dyDescent="0.25">
      <c r="A174" s="2">
        <v>174</v>
      </c>
      <c r="D174" s="2" t="str">
        <f t="shared" si="3"/>
        <v>_</v>
      </c>
    </row>
    <row r="175" spans="1:4" x14ac:dyDescent="0.25">
      <c r="A175" s="2">
        <v>175</v>
      </c>
      <c r="D175" s="2" t="str">
        <f t="shared" si="3"/>
        <v>_</v>
      </c>
    </row>
    <row r="176" spans="1:4" x14ac:dyDescent="0.25">
      <c r="A176" s="2">
        <v>176</v>
      </c>
      <c r="D176" s="2" t="str">
        <f t="shared" si="3"/>
        <v>_</v>
      </c>
    </row>
    <row r="177" spans="1:4" x14ac:dyDescent="0.25">
      <c r="A177" s="2">
        <v>177</v>
      </c>
      <c r="D177" s="2" t="str">
        <f t="shared" si="3"/>
        <v>_</v>
      </c>
    </row>
    <row r="178" spans="1:4" x14ac:dyDescent="0.25">
      <c r="A178" s="2">
        <v>178</v>
      </c>
      <c r="D178" s="2" t="str">
        <f t="shared" si="3"/>
        <v>_</v>
      </c>
    </row>
    <row r="179" spans="1:4" x14ac:dyDescent="0.25">
      <c r="A179" s="2">
        <v>179</v>
      </c>
      <c r="D179" s="2" t="str">
        <f t="shared" si="3"/>
        <v>_</v>
      </c>
    </row>
    <row r="180" spans="1:4" x14ac:dyDescent="0.25">
      <c r="A180" s="2">
        <v>180</v>
      </c>
      <c r="D180" s="2" t="str">
        <f t="shared" si="3"/>
        <v>_</v>
      </c>
    </row>
    <row r="181" spans="1:4" x14ac:dyDescent="0.25">
      <c r="A181" s="2">
        <v>181</v>
      </c>
      <c r="D181" s="2" t="str">
        <f t="shared" si="3"/>
        <v>_</v>
      </c>
    </row>
    <row r="182" spans="1:4" x14ac:dyDescent="0.25">
      <c r="A182" s="2">
        <v>182</v>
      </c>
      <c r="D182" s="2" t="str">
        <f t="shared" si="3"/>
        <v>_</v>
      </c>
    </row>
    <row r="183" spans="1:4" x14ac:dyDescent="0.25">
      <c r="A183" s="2">
        <v>183</v>
      </c>
      <c r="D183" s="2" t="str">
        <f t="shared" si="3"/>
        <v>_</v>
      </c>
    </row>
    <row r="184" spans="1:4" x14ac:dyDescent="0.25">
      <c r="A184" s="2">
        <v>184</v>
      </c>
      <c r="D184" s="2" t="str">
        <f t="shared" si="3"/>
        <v>_</v>
      </c>
    </row>
    <row r="185" spans="1:4" x14ac:dyDescent="0.25">
      <c r="A185" s="2">
        <v>185</v>
      </c>
      <c r="D185" s="2" t="str">
        <f t="shared" si="3"/>
        <v>_</v>
      </c>
    </row>
    <row r="186" spans="1:4" x14ac:dyDescent="0.25">
      <c r="A186" s="2">
        <v>186</v>
      </c>
      <c r="D186" s="2" t="str">
        <f t="shared" si="3"/>
        <v>_</v>
      </c>
    </row>
    <row r="187" spans="1:4" x14ac:dyDescent="0.25">
      <c r="A187" s="2">
        <v>187</v>
      </c>
      <c r="D187" s="2" t="str">
        <f t="shared" si="3"/>
        <v>_</v>
      </c>
    </row>
    <row r="188" spans="1:4" x14ac:dyDescent="0.25">
      <c r="A188" s="2">
        <v>188</v>
      </c>
      <c r="D188" s="2" t="str">
        <f t="shared" si="3"/>
        <v>_</v>
      </c>
    </row>
    <row r="189" spans="1:4" x14ac:dyDescent="0.25">
      <c r="A189" s="2">
        <v>189</v>
      </c>
      <c r="D189" s="2" t="str">
        <f t="shared" si="3"/>
        <v>_</v>
      </c>
    </row>
    <row r="190" spans="1:4" x14ac:dyDescent="0.25">
      <c r="A190" s="2">
        <v>190</v>
      </c>
      <c r="D190" s="2" t="str">
        <f t="shared" si="3"/>
        <v>_</v>
      </c>
    </row>
    <row r="191" spans="1:4" x14ac:dyDescent="0.25">
      <c r="A191" s="2">
        <v>191</v>
      </c>
      <c r="D191" s="2" t="str">
        <f t="shared" si="3"/>
        <v>_</v>
      </c>
    </row>
    <row r="192" spans="1:4" x14ac:dyDescent="0.25">
      <c r="A192" s="2">
        <v>192</v>
      </c>
      <c r="D192" s="2" t="str">
        <f t="shared" si="3"/>
        <v>_</v>
      </c>
    </row>
    <row r="193" spans="1:4" x14ac:dyDescent="0.25">
      <c r="A193" s="2">
        <v>193</v>
      </c>
      <c r="D193" s="2" t="str">
        <f t="shared" si="3"/>
        <v>_</v>
      </c>
    </row>
    <row r="194" spans="1:4" x14ac:dyDescent="0.25">
      <c r="A194" s="2">
        <v>194</v>
      </c>
      <c r="D194" s="2" t="str">
        <f t="shared" ref="D194:D257" si="4">CONCATENATE(B194,"_",C194)</f>
        <v>_</v>
      </c>
    </row>
    <row r="195" spans="1:4" x14ac:dyDescent="0.25">
      <c r="A195" s="2">
        <v>195</v>
      </c>
      <c r="D195" s="2" t="str">
        <f t="shared" si="4"/>
        <v>_</v>
      </c>
    </row>
    <row r="196" spans="1:4" x14ac:dyDescent="0.25">
      <c r="A196" s="2">
        <v>196</v>
      </c>
      <c r="D196" s="2" t="str">
        <f t="shared" si="4"/>
        <v>_</v>
      </c>
    </row>
    <row r="197" spans="1:4" x14ac:dyDescent="0.25">
      <c r="A197" s="2">
        <v>197</v>
      </c>
      <c r="D197" s="2" t="str">
        <f t="shared" si="4"/>
        <v>_</v>
      </c>
    </row>
    <row r="198" spans="1:4" x14ac:dyDescent="0.25">
      <c r="A198" s="2">
        <v>198</v>
      </c>
      <c r="D198" s="2" t="str">
        <f t="shared" si="4"/>
        <v>_</v>
      </c>
    </row>
    <row r="199" spans="1:4" x14ac:dyDescent="0.25">
      <c r="A199" s="2">
        <v>199</v>
      </c>
      <c r="D199" s="2" t="str">
        <f t="shared" si="4"/>
        <v>_</v>
      </c>
    </row>
    <row r="200" spans="1:4" x14ac:dyDescent="0.25">
      <c r="A200" s="2">
        <v>200</v>
      </c>
      <c r="D200" s="2" t="str">
        <f t="shared" si="4"/>
        <v>_</v>
      </c>
    </row>
    <row r="201" spans="1:4" x14ac:dyDescent="0.25">
      <c r="A201" s="2">
        <v>201</v>
      </c>
      <c r="D201" s="2" t="str">
        <f t="shared" si="4"/>
        <v>_</v>
      </c>
    </row>
    <row r="202" spans="1:4" x14ac:dyDescent="0.25">
      <c r="A202" s="2">
        <v>202</v>
      </c>
      <c r="D202" s="2" t="str">
        <f t="shared" si="4"/>
        <v>_</v>
      </c>
    </row>
    <row r="203" spans="1:4" x14ac:dyDescent="0.25">
      <c r="A203" s="2">
        <v>203</v>
      </c>
      <c r="D203" s="2" t="str">
        <f t="shared" si="4"/>
        <v>_</v>
      </c>
    </row>
    <row r="204" spans="1:4" x14ac:dyDescent="0.25">
      <c r="A204" s="2">
        <v>204</v>
      </c>
      <c r="D204" s="2" t="str">
        <f t="shared" si="4"/>
        <v>_</v>
      </c>
    </row>
    <row r="205" spans="1:4" x14ac:dyDescent="0.25">
      <c r="A205" s="2">
        <v>205</v>
      </c>
      <c r="D205" s="2" t="str">
        <f t="shared" si="4"/>
        <v>_</v>
      </c>
    </row>
    <row r="206" spans="1:4" x14ac:dyDescent="0.25">
      <c r="A206" s="2">
        <v>206</v>
      </c>
      <c r="D206" s="2" t="str">
        <f t="shared" si="4"/>
        <v>_</v>
      </c>
    </row>
    <row r="207" spans="1:4" x14ac:dyDescent="0.25">
      <c r="A207" s="2">
        <v>207</v>
      </c>
      <c r="D207" s="2" t="str">
        <f t="shared" si="4"/>
        <v>_</v>
      </c>
    </row>
    <row r="208" spans="1:4" x14ac:dyDescent="0.25">
      <c r="A208" s="2">
        <v>208</v>
      </c>
      <c r="D208" s="2" t="str">
        <f t="shared" si="4"/>
        <v>_</v>
      </c>
    </row>
    <row r="209" spans="1:4" x14ac:dyDescent="0.25">
      <c r="A209" s="2">
        <v>209</v>
      </c>
      <c r="D209" s="2" t="str">
        <f t="shared" si="4"/>
        <v>_</v>
      </c>
    </row>
    <row r="210" spans="1:4" x14ac:dyDescent="0.25">
      <c r="A210" s="2">
        <v>210</v>
      </c>
      <c r="D210" s="2" t="str">
        <f t="shared" si="4"/>
        <v>_</v>
      </c>
    </row>
    <row r="211" spans="1:4" x14ac:dyDescent="0.25">
      <c r="A211" s="2">
        <v>211</v>
      </c>
      <c r="D211" s="2" t="str">
        <f t="shared" si="4"/>
        <v>_</v>
      </c>
    </row>
    <row r="212" spans="1:4" x14ac:dyDescent="0.25">
      <c r="A212" s="2">
        <v>212</v>
      </c>
      <c r="D212" s="2" t="str">
        <f t="shared" si="4"/>
        <v>_</v>
      </c>
    </row>
    <row r="213" spans="1:4" x14ac:dyDescent="0.25">
      <c r="A213" s="2">
        <v>213</v>
      </c>
      <c r="D213" s="2" t="str">
        <f t="shared" si="4"/>
        <v>_</v>
      </c>
    </row>
    <row r="214" spans="1:4" x14ac:dyDescent="0.25">
      <c r="A214" s="2">
        <v>214</v>
      </c>
      <c r="D214" s="2" t="str">
        <f t="shared" si="4"/>
        <v>_</v>
      </c>
    </row>
    <row r="215" spans="1:4" x14ac:dyDescent="0.25">
      <c r="A215" s="2">
        <v>215</v>
      </c>
      <c r="D215" s="2" t="str">
        <f t="shared" si="4"/>
        <v>_</v>
      </c>
    </row>
    <row r="216" spans="1:4" x14ac:dyDescent="0.25">
      <c r="A216" s="2">
        <v>216</v>
      </c>
      <c r="D216" s="2" t="str">
        <f t="shared" si="4"/>
        <v>_</v>
      </c>
    </row>
    <row r="217" spans="1:4" x14ac:dyDescent="0.25">
      <c r="A217" s="2">
        <v>217</v>
      </c>
      <c r="D217" s="2" t="str">
        <f t="shared" si="4"/>
        <v>_</v>
      </c>
    </row>
    <row r="218" spans="1:4" x14ac:dyDescent="0.25">
      <c r="A218" s="2">
        <v>218</v>
      </c>
      <c r="D218" s="2" t="str">
        <f t="shared" si="4"/>
        <v>_</v>
      </c>
    </row>
    <row r="219" spans="1:4" x14ac:dyDescent="0.25">
      <c r="A219" s="2">
        <v>219</v>
      </c>
      <c r="D219" s="2" t="str">
        <f t="shared" si="4"/>
        <v>_</v>
      </c>
    </row>
    <row r="220" spans="1:4" x14ac:dyDescent="0.25">
      <c r="A220" s="2">
        <v>220</v>
      </c>
      <c r="D220" s="2" t="str">
        <f t="shared" si="4"/>
        <v>_</v>
      </c>
    </row>
    <row r="221" spans="1:4" x14ac:dyDescent="0.25">
      <c r="A221" s="2">
        <v>221</v>
      </c>
      <c r="D221" s="2" t="str">
        <f t="shared" si="4"/>
        <v>_</v>
      </c>
    </row>
    <row r="222" spans="1:4" x14ac:dyDescent="0.25">
      <c r="A222" s="2">
        <v>222</v>
      </c>
      <c r="D222" s="2" t="str">
        <f t="shared" si="4"/>
        <v>_</v>
      </c>
    </row>
    <row r="223" spans="1:4" x14ac:dyDescent="0.25">
      <c r="A223" s="2">
        <v>223</v>
      </c>
      <c r="D223" s="2" t="str">
        <f t="shared" si="4"/>
        <v>_</v>
      </c>
    </row>
    <row r="224" spans="1:4" x14ac:dyDescent="0.25">
      <c r="A224" s="2">
        <v>224</v>
      </c>
      <c r="D224" s="2" t="str">
        <f t="shared" si="4"/>
        <v>_</v>
      </c>
    </row>
    <row r="225" spans="1:4" x14ac:dyDescent="0.25">
      <c r="A225" s="2">
        <v>225</v>
      </c>
      <c r="D225" s="2" t="str">
        <f t="shared" si="4"/>
        <v>_</v>
      </c>
    </row>
    <row r="226" spans="1:4" x14ac:dyDescent="0.25">
      <c r="A226" s="2">
        <v>226</v>
      </c>
      <c r="D226" s="2" t="str">
        <f t="shared" si="4"/>
        <v>_</v>
      </c>
    </row>
    <row r="227" spans="1:4" x14ac:dyDescent="0.25">
      <c r="A227" s="2">
        <v>227</v>
      </c>
      <c r="D227" s="2" t="str">
        <f t="shared" si="4"/>
        <v>_</v>
      </c>
    </row>
    <row r="228" spans="1:4" x14ac:dyDescent="0.25">
      <c r="A228" s="2">
        <v>228</v>
      </c>
      <c r="D228" s="2" t="str">
        <f t="shared" si="4"/>
        <v>_</v>
      </c>
    </row>
    <row r="229" spans="1:4" x14ac:dyDescent="0.25">
      <c r="A229" s="2">
        <v>229</v>
      </c>
      <c r="D229" s="2" t="str">
        <f t="shared" si="4"/>
        <v>_</v>
      </c>
    </row>
    <row r="230" spans="1:4" x14ac:dyDescent="0.25">
      <c r="A230" s="2">
        <v>230</v>
      </c>
      <c r="D230" s="2" t="str">
        <f t="shared" si="4"/>
        <v>_</v>
      </c>
    </row>
    <row r="231" spans="1:4" x14ac:dyDescent="0.25">
      <c r="A231" s="2">
        <v>231</v>
      </c>
      <c r="D231" s="2" t="str">
        <f t="shared" si="4"/>
        <v>_</v>
      </c>
    </row>
    <row r="232" spans="1:4" x14ac:dyDescent="0.25">
      <c r="A232" s="2">
        <v>232</v>
      </c>
      <c r="D232" s="2" t="str">
        <f t="shared" si="4"/>
        <v>_</v>
      </c>
    </row>
    <row r="233" spans="1:4" x14ac:dyDescent="0.25">
      <c r="A233" s="2">
        <v>233</v>
      </c>
      <c r="D233" s="2" t="str">
        <f t="shared" si="4"/>
        <v>_</v>
      </c>
    </row>
    <row r="234" spans="1:4" x14ac:dyDescent="0.25">
      <c r="A234" s="2">
        <v>234</v>
      </c>
      <c r="D234" s="2" t="str">
        <f t="shared" si="4"/>
        <v>_</v>
      </c>
    </row>
    <row r="235" spans="1:4" x14ac:dyDescent="0.25">
      <c r="A235" s="2">
        <v>235</v>
      </c>
      <c r="D235" s="2" t="str">
        <f t="shared" si="4"/>
        <v>_</v>
      </c>
    </row>
    <row r="236" spans="1:4" x14ac:dyDescent="0.25">
      <c r="A236" s="2">
        <v>236</v>
      </c>
      <c r="D236" s="2" t="str">
        <f t="shared" si="4"/>
        <v>_</v>
      </c>
    </row>
    <row r="237" spans="1:4" x14ac:dyDescent="0.25">
      <c r="A237" s="2">
        <v>237</v>
      </c>
      <c r="D237" s="2" t="str">
        <f t="shared" si="4"/>
        <v>_</v>
      </c>
    </row>
    <row r="238" spans="1:4" x14ac:dyDescent="0.25">
      <c r="A238" s="2">
        <v>238</v>
      </c>
      <c r="D238" s="2" t="str">
        <f t="shared" si="4"/>
        <v>_</v>
      </c>
    </row>
    <row r="239" spans="1:4" x14ac:dyDescent="0.25">
      <c r="A239" s="2">
        <v>239</v>
      </c>
      <c r="D239" s="2" t="str">
        <f t="shared" si="4"/>
        <v>_</v>
      </c>
    </row>
    <row r="240" spans="1:4" x14ac:dyDescent="0.25">
      <c r="A240" s="2">
        <v>240</v>
      </c>
      <c r="D240" s="2" t="str">
        <f t="shared" si="4"/>
        <v>_</v>
      </c>
    </row>
    <row r="241" spans="1:4" x14ac:dyDescent="0.25">
      <c r="A241" s="2">
        <v>241</v>
      </c>
      <c r="D241" s="2" t="str">
        <f t="shared" si="4"/>
        <v>_</v>
      </c>
    </row>
    <row r="242" spans="1:4" x14ac:dyDescent="0.25">
      <c r="A242" s="2">
        <v>242</v>
      </c>
      <c r="D242" s="2" t="str">
        <f t="shared" si="4"/>
        <v>_</v>
      </c>
    </row>
    <row r="243" spans="1:4" x14ac:dyDescent="0.25">
      <c r="A243" s="2">
        <v>243</v>
      </c>
      <c r="D243" s="2" t="str">
        <f t="shared" si="4"/>
        <v>_</v>
      </c>
    </row>
    <row r="244" spans="1:4" x14ac:dyDescent="0.25">
      <c r="A244" s="2">
        <v>244</v>
      </c>
      <c r="D244" s="2" t="str">
        <f t="shared" si="4"/>
        <v>_</v>
      </c>
    </row>
    <row r="245" spans="1:4" x14ac:dyDescent="0.25">
      <c r="A245" s="2">
        <v>245</v>
      </c>
      <c r="D245" s="2" t="str">
        <f t="shared" si="4"/>
        <v>_</v>
      </c>
    </row>
    <row r="246" spans="1:4" x14ac:dyDescent="0.25">
      <c r="A246" s="2">
        <v>246</v>
      </c>
      <c r="D246" s="2" t="str">
        <f t="shared" si="4"/>
        <v>_</v>
      </c>
    </row>
    <row r="247" spans="1:4" x14ac:dyDescent="0.25">
      <c r="A247" s="2">
        <v>247</v>
      </c>
      <c r="D247" s="2" t="str">
        <f t="shared" si="4"/>
        <v>_</v>
      </c>
    </row>
    <row r="248" spans="1:4" x14ac:dyDescent="0.25">
      <c r="A248" s="2">
        <v>248</v>
      </c>
      <c r="D248" s="2" t="str">
        <f t="shared" si="4"/>
        <v>_</v>
      </c>
    </row>
    <row r="249" spans="1:4" x14ac:dyDescent="0.25">
      <c r="A249" s="2">
        <v>249</v>
      </c>
      <c r="D249" s="2" t="str">
        <f t="shared" si="4"/>
        <v>_</v>
      </c>
    </row>
    <row r="250" spans="1:4" x14ac:dyDescent="0.25">
      <c r="A250" s="2">
        <v>250</v>
      </c>
      <c r="D250" s="2" t="str">
        <f t="shared" si="4"/>
        <v>_</v>
      </c>
    </row>
    <row r="251" spans="1:4" x14ac:dyDescent="0.25">
      <c r="A251" s="2">
        <v>251</v>
      </c>
      <c r="D251" s="2" t="str">
        <f t="shared" si="4"/>
        <v>_</v>
      </c>
    </row>
    <row r="252" spans="1:4" x14ac:dyDescent="0.25">
      <c r="A252" s="2">
        <v>252</v>
      </c>
      <c r="D252" s="2" t="str">
        <f t="shared" si="4"/>
        <v>_</v>
      </c>
    </row>
    <row r="253" spans="1:4" x14ac:dyDescent="0.25">
      <c r="A253" s="2">
        <v>253</v>
      </c>
      <c r="D253" s="2" t="str">
        <f t="shared" si="4"/>
        <v>_</v>
      </c>
    </row>
    <row r="254" spans="1:4" x14ac:dyDescent="0.25">
      <c r="A254" s="2">
        <v>254</v>
      </c>
      <c r="D254" s="2" t="str">
        <f t="shared" si="4"/>
        <v>_</v>
      </c>
    </row>
    <row r="255" spans="1:4" x14ac:dyDescent="0.25">
      <c r="A255" s="2">
        <v>255</v>
      </c>
      <c r="D255" s="2" t="str">
        <f t="shared" si="4"/>
        <v>_</v>
      </c>
    </row>
    <row r="256" spans="1:4" x14ac:dyDescent="0.25">
      <c r="A256" s="2">
        <v>256</v>
      </c>
      <c r="D256" s="2" t="str">
        <f t="shared" si="4"/>
        <v>_</v>
      </c>
    </row>
    <row r="257" spans="1:4" x14ac:dyDescent="0.25">
      <c r="A257" s="2">
        <v>257</v>
      </c>
      <c r="D257" s="2" t="str">
        <f t="shared" si="4"/>
        <v>_</v>
      </c>
    </row>
    <row r="258" spans="1:4" x14ac:dyDescent="0.25">
      <c r="A258" s="2">
        <v>258</v>
      </c>
      <c r="D258" s="2" t="str">
        <f t="shared" ref="D258:D321" si="5">CONCATENATE(B258,"_",C258)</f>
        <v>_</v>
      </c>
    </row>
    <row r="259" spans="1:4" x14ac:dyDescent="0.25">
      <c r="A259" s="2">
        <v>259</v>
      </c>
      <c r="D259" s="2" t="str">
        <f t="shared" si="5"/>
        <v>_</v>
      </c>
    </row>
    <row r="260" spans="1:4" x14ac:dyDescent="0.25">
      <c r="A260" s="2">
        <v>260</v>
      </c>
      <c r="D260" s="2" t="str">
        <f t="shared" si="5"/>
        <v>_</v>
      </c>
    </row>
    <row r="261" spans="1:4" x14ac:dyDescent="0.25">
      <c r="A261" s="2">
        <v>261</v>
      </c>
      <c r="D261" s="2" t="str">
        <f t="shared" si="5"/>
        <v>_</v>
      </c>
    </row>
    <row r="262" spans="1:4" x14ac:dyDescent="0.25">
      <c r="A262" s="2">
        <v>262</v>
      </c>
      <c r="D262" s="2" t="str">
        <f t="shared" si="5"/>
        <v>_</v>
      </c>
    </row>
    <row r="263" spans="1:4" x14ac:dyDescent="0.25">
      <c r="A263" s="2">
        <v>263</v>
      </c>
      <c r="D263" s="2" t="str">
        <f t="shared" si="5"/>
        <v>_</v>
      </c>
    </row>
    <row r="264" spans="1:4" x14ac:dyDescent="0.25">
      <c r="A264" s="2">
        <v>264</v>
      </c>
      <c r="D264" s="2" t="str">
        <f t="shared" si="5"/>
        <v>_</v>
      </c>
    </row>
    <row r="265" spans="1:4" x14ac:dyDescent="0.25">
      <c r="A265" s="2">
        <v>265</v>
      </c>
      <c r="D265" s="2" t="str">
        <f t="shared" si="5"/>
        <v>_</v>
      </c>
    </row>
    <row r="266" spans="1:4" x14ac:dyDescent="0.25">
      <c r="A266" s="2">
        <v>266</v>
      </c>
      <c r="D266" s="2" t="str">
        <f t="shared" si="5"/>
        <v>_</v>
      </c>
    </row>
    <row r="267" spans="1:4" x14ac:dyDescent="0.25">
      <c r="A267" s="2">
        <v>267</v>
      </c>
      <c r="D267" s="2" t="str">
        <f t="shared" si="5"/>
        <v>_</v>
      </c>
    </row>
    <row r="268" spans="1:4" x14ac:dyDescent="0.25">
      <c r="A268" s="2">
        <v>268</v>
      </c>
      <c r="D268" s="2" t="str">
        <f t="shared" si="5"/>
        <v>_</v>
      </c>
    </row>
    <row r="269" spans="1:4" x14ac:dyDescent="0.25">
      <c r="A269" s="2">
        <v>269</v>
      </c>
      <c r="D269" s="2" t="str">
        <f t="shared" si="5"/>
        <v>_</v>
      </c>
    </row>
    <row r="270" spans="1:4" x14ac:dyDescent="0.25">
      <c r="A270" s="2">
        <v>270</v>
      </c>
      <c r="D270" s="2" t="str">
        <f t="shared" si="5"/>
        <v>_</v>
      </c>
    </row>
    <row r="271" spans="1:4" x14ac:dyDescent="0.25">
      <c r="A271" s="2">
        <v>271</v>
      </c>
      <c r="D271" s="2" t="str">
        <f t="shared" si="5"/>
        <v>_</v>
      </c>
    </row>
    <row r="272" spans="1:4" x14ac:dyDescent="0.25">
      <c r="A272" s="2">
        <v>272</v>
      </c>
      <c r="D272" s="2" t="str">
        <f t="shared" si="5"/>
        <v>_</v>
      </c>
    </row>
    <row r="273" spans="1:4" x14ac:dyDescent="0.25">
      <c r="A273" s="2">
        <v>273</v>
      </c>
      <c r="D273" s="2" t="str">
        <f t="shared" si="5"/>
        <v>_</v>
      </c>
    </row>
    <row r="274" spans="1:4" x14ac:dyDescent="0.25">
      <c r="A274" s="2">
        <v>274</v>
      </c>
      <c r="D274" s="2" t="str">
        <f t="shared" si="5"/>
        <v>_</v>
      </c>
    </row>
    <row r="275" spans="1:4" x14ac:dyDescent="0.25">
      <c r="A275" s="2">
        <v>275</v>
      </c>
      <c r="D275" s="2" t="str">
        <f t="shared" si="5"/>
        <v>_</v>
      </c>
    </row>
    <row r="276" spans="1:4" x14ac:dyDescent="0.25">
      <c r="A276" s="2">
        <v>276</v>
      </c>
      <c r="D276" s="2" t="str">
        <f t="shared" si="5"/>
        <v>_</v>
      </c>
    </row>
    <row r="277" spans="1:4" x14ac:dyDescent="0.25">
      <c r="A277" s="2">
        <v>277</v>
      </c>
      <c r="D277" s="2" t="str">
        <f t="shared" si="5"/>
        <v>_</v>
      </c>
    </row>
    <row r="278" spans="1:4" x14ac:dyDescent="0.25">
      <c r="A278" s="2">
        <v>278</v>
      </c>
      <c r="D278" s="2" t="str">
        <f t="shared" si="5"/>
        <v>_</v>
      </c>
    </row>
    <row r="279" spans="1:4" x14ac:dyDescent="0.25">
      <c r="A279" s="2">
        <v>279</v>
      </c>
      <c r="D279" s="2" t="str">
        <f t="shared" si="5"/>
        <v>_</v>
      </c>
    </row>
    <row r="280" spans="1:4" x14ac:dyDescent="0.25">
      <c r="A280" s="2">
        <v>280</v>
      </c>
      <c r="D280" s="2" t="str">
        <f t="shared" si="5"/>
        <v>_</v>
      </c>
    </row>
    <row r="281" spans="1:4" x14ac:dyDescent="0.25">
      <c r="A281" s="2">
        <v>281</v>
      </c>
      <c r="D281" s="2" t="str">
        <f t="shared" si="5"/>
        <v>_</v>
      </c>
    </row>
    <row r="282" spans="1:4" x14ac:dyDescent="0.25">
      <c r="A282" s="2">
        <v>282</v>
      </c>
      <c r="D282" s="2" t="str">
        <f t="shared" si="5"/>
        <v>_</v>
      </c>
    </row>
    <row r="283" spans="1:4" x14ac:dyDescent="0.25">
      <c r="A283" s="2">
        <v>283</v>
      </c>
      <c r="D283" s="2" t="str">
        <f t="shared" si="5"/>
        <v>_</v>
      </c>
    </row>
    <row r="284" spans="1:4" x14ac:dyDescent="0.25">
      <c r="A284" s="2">
        <v>284</v>
      </c>
      <c r="D284" s="2" t="str">
        <f t="shared" si="5"/>
        <v>_</v>
      </c>
    </row>
    <row r="285" spans="1:4" x14ac:dyDescent="0.25">
      <c r="A285" s="2">
        <v>285</v>
      </c>
      <c r="D285" s="2" t="str">
        <f t="shared" si="5"/>
        <v>_</v>
      </c>
    </row>
    <row r="286" spans="1:4" x14ac:dyDescent="0.25">
      <c r="A286" s="2">
        <v>286</v>
      </c>
      <c r="D286" s="2" t="str">
        <f t="shared" si="5"/>
        <v>_</v>
      </c>
    </row>
    <row r="287" spans="1:4" x14ac:dyDescent="0.25">
      <c r="A287" s="2">
        <v>287</v>
      </c>
      <c r="D287" s="2" t="str">
        <f t="shared" si="5"/>
        <v>_</v>
      </c>
    </row>
    <row r="288" spans="1:4" x14ac:dyDescent="0.25">
      <c r="A288" s="2">
        <v>288</v>
      </c>
      <c r="D288" s="2" t="str">
        <f t="shared" si="5"/>
        <v>_</v>
      </c>
    </row>
    <row r="289" spans="1:4" x14ac:dyDescent="0.25">
      <c r="A289" s="2">
        <v>289</v>
      </c>
      <c r="D289" s="2" t="str">
        <f t="shared" si="5"/>
        <v>_</v>
      </c>
    </row>
    <row r="290" spans="1:4" x14ac:dyDescent="0.25">
      <c r="A290" s="2">
        <v>290</v>
      </c>
      <c r="D290" s="2" t="str">
        <f t="shared" si="5"/>
        <v>_</v>
      </c>
    </row>
    <row r="291" spans="1:4" x14ac:dyDescent="0.25">
      <c r="A291" s="2">
        <v>291</v>
      </c>
      <c r="D291" s="2" t="str">
        <f t="shared" si="5"/>
        <v>_</v>
      </c>
    </row>
    <row r="292" spans="1:4" x14ac:dyDescent="0.25">
      <c r="A292" s="2">
        <v>292</v>
      </c>
      <c r="D292" s="2" t="str">
        <f t="shared" si="5"/>
        <v>_</v>
      </c>
    </row>
    <row r="293" spans="1:4" x14ac:dyDescent="0.25">
      <c r="A293" s="2">
        <v>293</v>
      </c>
      <c r="D293" s="2" t="str">
        <f t="shared" si="5"/>
        <v>_</v>
      </c>
    </row>
    <row r="294" spans="1:4" x14ac:dyDescent="0.25">
      <c r="A294" s="2">
        <v>294</v>
      </c>
      <c r="D294" s="2" t="str">
        <f t="shared" si="5"/>
        <v>_</v>
      </c>
    </row>
    <row r="295" spans="1:4" x14ac:dyDescent="0.25">
      <c r="A295" s="2">
        <v>295</v>
      </c>
      <c r="D295" s="2" t="str">
        <f t="shared" si="5"/>
        <v>_</v>
      </c>
    </row>
    <row r="296" spans="1:4" x14ac:dyDescent="0.25">
      <c r="A296" s="2">
        <v>296</v>
      </c>
      <c r="D296" s="2" t="str">
        <f t="shared" si="5"/>
        <v>_</v>
      </c>
    </row>
    <row r="297" spans="1:4" x14ac:dyDescent="0.25">
      <c r="A297" s="2">
        <v>297</v>
      </c>
      <c r="D297" s="2" t="str">
        <f t="shared" si="5"/>
        <v>_</v>
      </c>
    </row>
    <row r="298" spans="1:4" x14ac:dyDescent="0.25">
      <c r="A298" s="2">
        <v>298</v>
      </c>
      <c r="D298" s="2" t="str">
        <f t="shared" si="5"/>
        <v>_</v>
      </c>
    </row>
    <row r="299" spans="1:4" x14ac:dyDescent="0.25">
      <c r="A299" s="2">
        <v>299</v>
      </c>
      <c r="D299" s="2" t="str">
        <f t="shared" si="5"/>
        <v>_</v>
      </c>
    </row>
    <row r="300" spans="1:4" x14ac:dyDescent="0.25">
      <c r="A300" s="2">
        <v>300</v>
      </c>
      <c r="D300" s="2" t="str">
        <f t="shared" si="5"/>
        <v>_</v>
      </c>
    </row>
    <row r="301" spans="1:4" x14ac:dyDescent="0.25">
      <c r="A301" s="2">
        <v>301</v>
      </c>
      <c r="D301" s="2" t="str">
        <f t="shared" si="5"/>
        <v>_</v>
      </c>
    </row>
    <row r="302" spans="1:4" x14ac:dyDescent="0.25">
      <c r="A302" s="2">
        <v>302</v>
      </c>
      <c r="D302" s="2" t="str">
        <f t="shared" si="5"/>
        <v>_</v>
      </c>
    </row>
    <row r="303" spans="1:4" x14ac:dyDescent="0.25">
      <c r="A303" s="2">
        <v>303</v>
      </c>
      <c r="D303" s="2" t="str">
        <f t="shared" si="5"/>
        <v>_</v>
      </c>
    </row>
    <row r="304" spans="1:4" x14ac:dyDescent="0.25">
      <c r="A304" s="2">
        <v>304</v>
      </c>
      <c r="D304" s="2" t="str">
        <f t="shared" si="5"/>
        <v>_</v>
      </c>
    </row>
    <row r="305" spans="1:4" x14ac:dyDescent="0.25">
      <c r="A305" s="2">
        <v>305</v>
      </c>
      <c r="D305" s="2" t="str">
        <f t="shared" si="5"/>
        <v>_</v>
      </c>
    </row>
    <row r="306" spans="1:4" x14ac:dyDescent="0.25">
      <c r="A306" s="2">
        <v>306</v>
      </c>
      <c r="D306" s="2" t="str">
        <f t="shared" si="5"/>
        <v>_</v>
      </c>
    </row>
    <row r="307" spans="1:4" x14ac:dyDescent="0.25">
      <c r="A307" s="2">
        <v>307</v>
      </c>
      <c r="D307" s="2" t="str">
        <f t="shared" si="5"/>
        <v>_</v>
      </c>
    </row>
    <row r="308" spans="1:4" x14ac:dyDescent="0.25">
      <c r="A308" s="2">
        <v>308</v>
      </c>
      <c r="D308" s="2" t="str">
        <f t="shared" si="5"/>
        <v>_</v>
      </c>
    </row>
    <row r="309" spans="1:4" x14ac:dyDescent="0.25">
      <c r="A309" s="2">
        <v>309</v>
      </c>
      <c r="D309" s="2" t="str">
        <f t="shared" si="5"/>
        <v>_</v>
      </c>
    </row>
    <row r="310" spans="1:4" x14ac:dyDescent="0.25">
      <c r="A310" s="2">
        <v>310</v>
      </c>
      <c r="D310" s="2" t="str">
        <f t="shared" si="5"/>
        <v>_</v>
      </c>
    </row>
    <row r="311" spans="1:4" x14ac:dyDescent="0.25">
      <c r="A311" s="2">
        <v>311</v>
      </c>
      <c r="D311" s="2" t="str">
        <f t="shared" si="5"/>
        <v>_</v>
      </c>
    </row>
    <row r="312" spans="1:4" x14ac:dyDescent="0.25">
      <c r="A312" s="2">
        <v>312</v>
      </c>
      <c r="D312" s="2" t="str">
        <f t="shared" si="5"/>
        <v>_</v>
      </c>
    </row>
    <row r="313" spans="1:4" x14ac:dyDescent="0.25">
      <c r="A313" s="2">
        <v>313</v>
      </c>
      <c r="D313" s="2" t="str">
        <f t="shared" si="5"/>
        <v>_</v>
      </c>
    </row>
    <row r="314" spans="1:4" x14ac:dyDescent="0.25">
      <c r="A314" s="2">
        <v>314</v>
      </c>
      <c r="D314" s="2" t="str">
        <f t="shared" si="5"/>
        <v>_</v>
      </c>
    </row>
    <row r="315" spans="1:4" x14ac:dyDescent="0.25">
      <c r="A315" s="2">
        <v>315</v>
      </c>
      <c r="D315" s="2" t="str">
        <f t="shared" si="5"/>
        <v>_</v>
      </c>
    </row>
    <row r="316" spans="1:4" x14ac:dyDescent="0.25">
      <c r="A316" s="2">
        <v>316</v>
      </c>
      <c r="D316" s="2" t="str">
        <f t="shared" si="5"/>
        <v>_</v>
      </c>
    </row>
    <row r="317" spans="1:4" x14ac:dyDescent="0.25">
      <c r="A317" s="2">
        <v>317</v>
      </c>
      <c r="D317" s="2" t="str">
        <f t="shared" si="5"/>
        <v>_</v>
      </c>
    </row>
    <row r="318" spans="1:4" x14ac:dyDescent="0.25">
      <c r="A318" s="2">
        <v>318</v>
      </c>
      <c r="D318" s="2" t="str">
        <f t="shared" si="5"/>
        <v>_</v>
      </c>
    </row>
    <row r="319" spans="1:4" x14ac:dyDescent="0.25">
      <c r="A319" s="2">
        <v>319</v>
      </c>
      <c r="D319" s="2" t="str">
        <f t="shared" si="5"/>
        <v>_</v>
      </c>
    </row>
    <row r="320" spans="1:4" x14ac:dyDescent="0.25">
      <c r="A320" s="2">
        <v>320</v>
      </c>
      <c r="D320" s="2" t="str">
        <f t="shared" si="5"/>
        <v>_</v>
      </c>
    </row>
    <row r="321" spans="1:4" x14ac:dyDescent="0.25">
      <c r="A321" s="2">
        <v>321</v>
      </c>
      <c r="D321" s="2" t="str">
        <f t="shared" si="5"/>
        <v>_</v>
      </c>
    </row>
    <row r="322" spans="1:4" x14ac:dyDescent="0.25">
      <c r="A322" s="2">
        <v>322</v>
      </c>
      <c r="D322" s="2" t="str">
        <f t="shared" ref="D322:D385" si="6">CONCATENATE(B322,"_",C322)</f>
        <v>_</v>
      </c>
    </row>
    <row r="323" spans="1:4" x14ac:dyDescent="0.25">
      <c r="A323" s="2">
        <v>323</v>
      </c>
      <c r="D323" s="2" t="str">
        <f t="shared" si="6"/>
        <v>_</v>
      </c>
    </row>
    <row r="324" spans="1:4" x14ac:dyDescent="0.25">
      <c r="A324" s="2">
        <v>324</v>
      </c>
      <c r="D324" s="2" t="str">
        <f t="shared" si="6"/>
        <v>_</v>
      </c>
    </row>
    <row r="325" spans="1:4" x14ac:dyDescent="0.25">
      <c r="A325" s="2">
        <v>325</v>
      </c>
      <c r="D325" s="2" t="str">
        <f t="shared" si="6"/>
        <v>_</v>
      </c>
    </row>
    <row r="326" spans="1:4" x14ac:dyDescent="0.25">
      <c r="A326" s="2">
        <v>326</v>
      </c>
      <c r="D326" s="2" t="str">
        <f t="shared" si="6"/>
        <v>_</v>
      </c>
    </row>
    <row r="327" spans="1:4" x14ac:dyDescent="0.25">
      <c r="A327" s="2">
        <v>327</v>
      </c>
      <c r="D327" s="2" t="str">
        <f t="shared" si="6"/>
        <v>_</v>
      </c>
    </row>
    <row r="328" spans="1:4" x14ac:dyDescent="0.25">
      <c r="A328" s="2">
        <v>328</v>
      </c>
      <c r="D328" s="2" t="str">
        <f t="shared" si="6"/>
        <v>_</v>
      </c>
    </row>
    <row r="329" spans="1:4" x14ac:dyDescent="0.25">
      <c r="A329" s="2">
        <v>329</v>
      </c>
      <c r="D329" s="2" t="str">
        <f t="shared" si="6"/>
        <v>_</v>
      </c>
    </row>
    <row r="330" spans="1:4" x14ac:dyDescent="0.25">
      <c r="A330" s="2">
        <v>330</v>
      </c>
      <c r="D330" s="2" t="str">
        <f t="shared" si="6"/>
        <v>_</v>
      </c>
    </row>
    <row r="331" spans="1:4" x14ac:dyDescent="0.25">
      <c r="A331" s="2">
        <v>331</v>
      </c>
      <c r="D331" s="2" t="str">
        <f t="shared" si="6"/>
        <v>_</v>
      </c>
    </row>
    <row r="332" spans="1:4" x14ac:dyDescent="0.25">
      <c r="A332" s="2">
        <v>332</v>
      </c>
      <c r="D332" s="2" t="str">
        <f t="shared" si="6"/>
        <v>_</v>
      </c>
    </row>
    <row r="333" spans="1:4" x14ac:dyDescent="0.25">
      <c r="A333" s="2">
        <v>333</v>
      </c>
      <c r="D333" s="2" t="str">
        <f t="shared" si="6"/>
        <v>_</v>
      </c>
    </row>
    <row r="334" spans="1:4" x14ac:dyDescent="0.25">
      <c r="A334" s="2">
        <v>334</v>
      </c>
      <c r="D334" s="2" t="str">
        <f t="shared" si="6"/>
        <v>_</v>
      </c>
    </row>
    <row r="335" spans="1:4" x14ac:dyDescent="0.25">
      <c r="A335" s="2">
        <v>335</v>
      </c>
      <c r="D335" s="2" t="str">
        <f t="shared" si="6"/>
        <v>_</v>
      </c>
    </row>
    <row r="336" spans="1:4" x14ac:dyDescent="0.25">
      <c r="A336" s="2">
        <v>336</v>
      </c>
      <c r="D336" s="2" t="str">
        <f t="shared" si="6"/>
        <v>_</v>
      </c>
    </row>
    <row r="337" spans="1:4" x14ac:dyDescent="0.25">
      <c r="A337" s="2">
        <v>337</v>
      </c>
      <c r="D337" s="2" t="str">
        <f t="shared" si="6"/>
        <v>_</v>
      </c>
    </row>
    <row r="338" spans="1:4" x14ac:dyDescent="0.25">
      <c r="A338" s="2">
        <v>338</v>
      </c>
      <c r="D338" s="2" t="str">
        <f t="shared" si="6"/>
        <v>_</v>
      </c>
    </row>
    <row r="339" spans="1:4" x14ac:dyDescent="0.25">
      <c r="A339" s="2">
        <v>339</v>
      </c>
      <c r="D339" s="2" t="str">
        <f t="shared" si="6"/>
        <v>_</v>
      </c>
    </row>
    <row r="340" spans="1:4" x14ac:dyDescent="0.25">
      <c r="A340" s="2">
        <v>340</v>
      </c>
      <c r="D340" s="2" t="str">
        <f t="shared" si="6"/>
        <v>_</v>
      </c>
    </row>
    <row r="341" spans="1:4" x14ac:dyDescent="0.25">
      <c r="A341" s="2">
        <v>341</v>
      </c>
      <c r="D341" s="2" t="str">
        <f t="shared" si="6"/>
        <v>_</v>
      </c>
    </row>
    <row r="342" spans="1:4" x14ac:dyDescent="0.25">
      <c r="A342" s="2">
        <v>342</v>
      </c>
      <c r="D342" s="2" t="str">
        <f t="shared" si="6"/>
        <v>_</v>
      </c>
    </row>
    <row r="343" spans="1:4" x14ac:dyDescent="0.25">
      <c r="A343" s="2">
        <v>343</v>
      </c>
      <c r="D343" s="2" t="str">
        <f t="shared" si="6"/>
        <v>_</v>
      </c>
    </row>
    <row r="344" spans="1:4" x14ac:dyDescent="0.25">
      <c r="A344" s="2">
        <v>344</v>
      </c>
      <c r="D344" s="2" t="str">
        <f t="shared" si="6"/>
        <v>_</v>
      </c>
    </row>
    <row r="345" spans="1:4" x14ac:dyDescent="0.25">
      <c r="A345" s="2">
        <v>345</v>
      </c>
      <c r="D345" s="2" t="str">
        <f t="shared" si="6"/>
        <v>_</v>
      </c>
    </row>
    <row r="346" spans="1:4" x14ac:dyDescent="0.25">
      <c r="A346" s="2">
        <v>346</v>
      </c>
      <c r="D346" s="2" t="str">
        <f t="shared" si="6"/>
        <v>_</v>
      </c>
    </row>
    <row r="347" spans="1:4" x14ac:dyDescent="0.25">
      <c r="A347" s="2">
        <v>347</v>
      </c>
      <c r="D347" s="2" t="str">
        <f t="shared" si="6"/>
        <v>_</v>
      </c>
    </row>
    <row r="348" spans="1:4" x14ac:dyDescent="0.25">
      <c r="A348" s="2">
        <v>348</v>
      </c>
      <c r="D348" s="2" t="str">
        <f t="shared" si="6"/>
        <v>_</v>
      </c>
    </row>
    <row r="349" spans="1:4" x14ac:dyDescent="0.25">
      <c r="A349" s="2">
        <v>349</v>
      </c>
      <c r="D349" s="2" t="str">
        <f t="shared" si="6"/>
        <v>_</v>
      </c>
    </row>
    <row r="350" spans="1:4" x14ac:dyDescent="0.25">
      <c r="A350" s="2">
        <v>350</v>
      </c>
      <c r="D350" s="2" t="str">
        <f t="shared" si="6"/>
        <v>_</v>
      </c>
    </row>
    <row r="351" spans="1:4" x14ac:dyDescent="0.25">
      <c r="A351" s="2">
        <v>351</v>
      </c>
      <c r="D351" s="2" t="str">
        <f t="shared" si="6"/>
        <v>_</v>
      </c>
    </row>
    <row r="352" spans="1:4" x14ac:dyDescent="0.25">
      <c r="A352" s="2">
        <v>352</v>
      </c>
      <c r="D352" s="2" t="str">
        <f t="shared" si="6"/>
        <v>_</v>
      </c>
    </row>
    <row r="353" spans="1:4" x14ac:dyDescent="0.25">
      <c r="A353" s="2">
        <v>353</v>
      </c>
      <c r="D353" s="2" t="str">
        <f t="shared" si="6"/>
        <v>_</v>
      </c>
    </row>
    <row r="354" spans="1:4" x14ac:dyDescent="0.25">
      <c r="A354" s="2">
        <v>354</v>
      </c>
      <c r="D354" s="2" t="str">
        <f t="shared" si="6"/>
        <v>_</v>
      </c>
    </row>
    <row r="355" spans="1:4" x14ac:dyDescent="0.25">
      <c r="A355" s="2">
        <v>355</v>
      </c>
      <c r="D355" s="2" t="str">
        <f t="shared" si="6"/>
        <v>_</v>
      </c>
    </row>
    <row r="356" spans="1:4" x14ac:dyDescent="0.25">
      <c r="A356" s="2">
        <v>356</v>
      </c>
      <c r="D356" s="2" t="str">
        <f t="shared" si="6"/>
        <v>_</v>
      </c>
    </row>
    <row r="357" spans="1:4" x14ac:dyDescent="0.25">
      <c r="A357" s="2">
        <v>357</v>
      </c>
      <c r="D357" s="2" t="str">
        <f t="shared" si="6"/>
        <v>_</v>
      </c>
    </row>
    <row r="358" spans="1:4" x14ac:dyDescent="0.25">
      <c r="A358" s="2">
        <v>358</v>
      </c>
      <c r="D358" s="2" t="str">
        <f t="shared" si="6"/>
        <v>_</v>
      </c>
    </row>
    <row r="359" spans="1:4" x14ac:dyDescent="0.25">
      <c r="A359" s="2">
        <v>359</v>
      </c>
      <c r="D359" s="2" t="str">
        <f t="shared" si="6"/>
        <v>_</v>
      </c>
    </row>
    <row r="360" spans="1:4" x14ac:dyDescent="0.25">
      <c r="A360" s="2">
        <v>360</v>
      </c>
      <c r="D360" s="2" t="str">
        <f t="shared" si="6"/>
        <v>_</v>
      </c>
    </row>
    <row r="361" spans="1:4" x14ac:dyDescent="0.25">
      <c r="A361" s="2">
        <v>361</v>
      </c>
      <c r="D361" s="2" t="str">
        <f t="shared" si="6"/>
        <v>_</v>
      </c>
    </row>
    <row r="362" spans="1:4" x14ac:dyDescent="0.25">
      <c r="A362" s="2">
        <v>362</v>
      </c>
      <c r="D362" s="2" t="str">
        <f t="shared" si="6"/>
        <v>_</v>
      </c>
    </row>
    <row r="363" spans="1:4" x14ac:dyDescent="0.25">
      <c r="A363" s="2">
        <v>363</v>
      </c>
      <c r="D363" s="2" t="str">
        <f t="shared" si="6"/>
        <v>_</v>
      </c>
    </row>
    <row r="364" spans="1:4" x14ac:dyDescent="0.25">
      <c r="A364" s="2">
        <v>364</v>
      </c>
      <c r="D364" s="2" t="str">
        <f t="shared" si="6"/>
        <v>_</v>
      </c>
    </row>
    <row r="365" spans="1:4" x14ac:dyDescent="0.25">
      <c r="A365" s="2">
        <v>365</v>
      </c>
      <c r="D365" s="2" t="str">
        <f t="shared" si="6"/>
        <v>_</v>
      </c>
    </row>
    <row r="366" spans="1:4" x14ac:dyDescent="0.25">
      <c r="A366" s="2">
        <v>366</v>
      </c>
      <c r="D366" s="2" t="str">
        <f t="shared" si="6"/>
        <v>_</v>
      </c>
    </row>
    <row r="367" spans="1:4" x14ac:dyDescent="0.25">
      <c r="A367" s="2">
        <v>367</v>
      </c>
      <c r="D367" s="2" t="str">
        <f t="shared" si="6"/>
        <v>_</v>
      </c>
    </row>
    <row r="368" spans="1:4" x14ac:dyDescent="0.25">
      <c r="A368" s="2">
        <v>368</v>
      </c>
      <c r="D368" s="2" t="str">
        <f t="shared" si="6"/>
        <v>_</v>
      </c>
    </row>
    <row r="369" spans="1:4" x14ac:dyDescent="0.25">
      <c r="A369" s="2">
        <v>369</v>
      </c>
      <c r="D369" s="2" t="str">
        <f t="shared" si="6"/>
        <v>_</v>
      </c>
    </row>
    <row r="370" spans="1:4" x14ac:dyDescent="0.25">
      <c r="A370" s="2">
        <v>370</v>
      </c>
      <c r="D370" s="2" t="str">
        <f t="shared" si="6"/>
        <v>_</v>
      </c>
    </row>
    <row r="371" spans="1:4" x14ac:dyDescent="0.25">
      <c r="A371" s="2">
        <v>371</v>
      </c>
      <c r="D371" s="2" t="str">
        <f t="shared" si="6"/>
        <v>_</v>
      </c>
    </row>
    <row r="372" spans="1:4" x14ac:dyDescent="0.25">
      <c r="A372" s="2">
        <v>372</v>
      </c>
      <c r="D372" s="2" t="str">
        <f t="shared" si="6"/>
        <v>_</v>
      </c>
    </row>
    <row r="373" spans="1:4" x14ac:dyDescent="0.25">
      <c r="A373" s="2">
        <v>373</v>
      </c>
      <c r="D373" s="2" t="str">
        <f t="shared" si="6"/>
        <v>_</v>
      </c>
    </row>
    <row r="374" spans="1:4" x14ac:dyDescent="0.25">
      <c r="A374" s="2">
        <v>374</v>
      </c>
      <c r="D374" s="2" t="str">
        <f t="shared" si="6"/>
        <v>_</v>
      </c>
    </row>
    <row r="375" spans="1:4" x14ac:dyDescent="0.25">
      <c r="A375" s="2">
        <v>375</v>
      </c>
      <c r="D375" s="2" t="str">
        <f t="shared" si="6"/>
        <v>_</v>
      </c>
    </row>
    <row r="376" spans="1:4" x14ac:dyDescent="0.25">
      <c r="A376" s="2">
        <v>376</v>
      </c>
      <c r="D376" s="2" t="str">
        <f t="shared" si="6"/>
        <v>_</v>
      </c>
    </row>
    <row r="377" spans="1:4" x14ac:dyDescent="0.25">
      <c r="A377" s="2">
        <v>377</v>
      </c>
      <c r="D377" s="2" t="str">
        <f t="shared" si="6"/>
        <v>_</v>
      </c>
    </row>
    <row r="378" spans="1:4" x14ac:dyDescent="0.25">
      <c r="A378" s="2">
        <v>378</v>
      </c>
      <c r="D378" s="2" t="str">
        <f t="shared" si="6"/>
        <v>_</v>
      </c>
    </row>
    <row r="379" spans="1:4" x14ac:dyDescent="0.25">
      <c r="A379" s="2">
        <v>379</v>
      </c>
      <c r="D379" s="2" t="str">
        <f t="shared" si="6"/>
        <v>_</v>
      </c>
    </row>
    <row r="380" spans="1:4" x14ac:dyDescent="0.25">
      <c r="A380" s="2">
        <v>380</v>
      </c>
      <c r="D380" s="2" t="str">
        <f t="shared" si="6"/>
        <v>_</v>
      </c>
    </row>
    <row r="381" spans="1:4" x14ac:dyDescent="0.25">
      <c r="A381" s="2">
        <v>381</v>
      </c>
      <c r="D381" s="2" t="str">
        <f t="shared" si="6"/>
        <v>_</v>
      </c>
    </row>
    <row r="382" spans="1:4" x14ac:dyDescent="0.25">
      <c r="A382" s="2">
        <v>382</v>
      </c>
      <c r="D382" s="2" t="str">
        <f t="shared" si="6"/>
        <v>_</v>
      </c>
    </row>
    <row r="383" spans="1:4" x14ac:dyDescent="0.25">
      <c r="A383" s="2">
        <v>383</v>
      </c>
      <c r="D383" s="2" t="str">
        <f t="shared" si="6"/>
        <v>_</v>
      </c>
    </row>
    <row r="384" spans="1:4" x14ac:dyDescent="0.25">
      <c r="A384" s="2">
        <v>384</v>
      </c>
      <c r="D384" s="2" t="str">
        <f t="shared" si="6"/>
        <v>_</v>
      </c>
    </row>
    <row r="385" spans="1:4" x14ac:dyDescent="0.25">
      <c r="A385" s="2">
        <v>385</v>
      </c>
      <c r="D385" s="2" t="str">
        <f t="shared" si="6"/>
        <v>_</v>
      </c>
    </row>
    <row r="386" spans="1:4" x14ac:dyDescent="0.25">
      <c r="A386" s="2">
        <v>386</v>
      </c>
      <c r="D386" s="2" t="str">
        <f t="shared" ref="D386:D449" si="7">CONCATENATE(B386,"_",C386)</f>
        <v>_</v>
      </c>
    </row>
    <row r="387" spans="1:4" x14ac:dyDescent="0.25">
      <c r="A387" s="2">
        <v>387</v>
      </c>
      <c r="D387" s="2" t="str">
        <f t="shared" si="7"/>
        <v>_</v>
      </c>
    </row>
    <row r="388" spans="1:4" x14ac:dyDescent="0.25">
      <c r="A388" s="2">
        <v>388</v>
      </c>
      <c r="D388" s="2" t="str">
        <f t="shared" si="7"/>
        <v>_</v>
      </c>
    </row>
    <row r="389" spans="1:4" x14ac:dyDescent="0.25">
      <c r="A389" s="2">
        <v>389</v>
      </c>
      <c r="D389" s="2" t="str">
        <f t="shared" si="7"/>
        <v>_</v>
      </c>
    </row>
    <row r="390" spans="1:4" x14ac:dyDescent="0.25">
      <c r="A390" s="2">
        <v>390</v>
      </c>
      <c r="D390" s="2" t="str">
        <f t="shared" si="7"/>
        <v>_</v>
      </c>
    </row>
    <row r="391" spans="1:4" x14ac:dyDescent="0.25">
      <c r="A391" s="2">
        <v>391</v>
      </c>
      <c r="D391" s="2" t="str">
        <f t="shared" si="7"/>
        <v>_</v>
      </c>
    </row>
    <row r="392" spans="1:4" x14ac:dyDescent="0.25">
      <c r="A392" s="2">
        <v>392</v>
      </c>
      <c r="D392" s="2" t="str">
        <f t="shared" si="7"/>
        <v>_</v>
      </c>
    </row>
    <row r="393" spans="1:4" x14ac:dyDescent="0.25">
      <c r="A393" s="2">
        <v>393</v>
      </c>
      <c r="D393" s="2" t="str">
        <f t="shared" si="7"/>
        <v>_</v>
      </c>
    </row>
    <row r="394" spans="1:4" x14ac:dyDescent="0.25">
      <c r="A394" s="2">
        <v>394</v>
      </c>
      <c r="D394" s="2" t="str">
        <f t="shared" si="7"/>
        <v>_</v>
      </c>
    </row>
    <row r="395" spans="1:4" x14ac:dyDescent="0.25">
      <c r="A395" s="2">
        <v>395</v>
      </c>
      <c r="D395" s="2" t="str">
        <f t="shared" si="7"/>
        <v>_</v>
      </c>
    </row>
    <row r="396" spans="1:4" x14ac:dyDescent="0.25">
      <c r="A396" s="2">
        <v>396</v>
      </c>
      <c r="D396" s="2" t="str">
        <f t="shared" si="7"/>
        <v>_</v>
      </c>
    </row>
    <row r="397" spans="1:4" x14ac:dyDescent="0.25">
      <c r="A397" s="2">
        <v>397</v>
      </c>
      <c r="D397" s="2" t="str">
        <f t="shared" si="7"/>
        <v>_</v>
      </c>
    </row>
    <row r="398" spans="1:4" x14ac:dyDescent="0.25">
      <c r="A398" s="2">
        <v>398</v>
      </c>
      <c r="D398" s="2" t="str">
        <f t="shared" si="7"/>
        <v>_</v>
      </c>
    </row>
    <row r="399" spans="1:4" x14ac:dyDescent="0.25">
      <c r="A399" s="2">
        <v>399</v>
      </c>
      <c r="D399" s="2" t="str">
        <f t="shared" si="7"/>
        <v>_</v>
      </c>
    </row>
    <row r="400" spans="1:4" x14ac:dyDescent="0.25">
      <c r="A400" s="2">
        <v>400</v>
      </c>
      <c r="D400" s="2" t="str">
        <f t="shared" si="7"/>
        <v>_</v>
      </c>
    </row>
    <row r="401" spans="1:4" x14ac:dyDescent="0.25">
      <c r="A401" s="2">
        <v>401</v>
      </c>
      <c r="D401" s="2" t="str">
        <f t="shared" si="7"/>
        <v>_</v>
      </c>
    </row>
    <row r="402" spans="1:4" x14ac:dyDescent="0.25">
      <c r="A402" s="2">
        <v>402</v>
      </c>
      <c r="D402" s="2" t="str">
        <f t="shared" si="7"/>
        <v>_</v>
      </c>
    </row>
    <row r="403" spans="1:4" x14ac:dyDescent="0.25">
      <c r="A403" s="2">
        <v>403</v>
      </c>
      <c r="D403" s="2" t="str">
        <f t="shared" si="7"/>
        <v>_</v>
      </c>
    </row>
    <row r="404" spans="1:4" x14ac:dyDescent="0.25">
      <c r="A404" s="2">
        <v>404</v>
      </c>
      <c r="D404" s="2" t="str">
        <f t="shared" si="7"/>
        <v>_</v>
      </c>
    </row>
    <row r="405" spans="1:4" x14ac:dyDescent="0.25">
      <c r="A405" s="2">
        <v>405</v>
      </c>
      <c r="D405" s="2" t="str">
        <f t="shared" si="7"/>
        <v>_</v>
      </c>
    </row>
    <row r="406" spans="1:4" x14ac:dyDescent="0.25">
      <c r="A406" s="2">
        <v>406</v>
      </c>
      <c r="D406" s="2" t="str">
        <f t="shared" si="7"/>
        <v>_</v>
      </c>
    </row>
    <row r="407" spans="1:4" x14ac:dyDescent="0.25">
      <c r="A407" s="2">
        <v>407</v>
      </c>
      <c r="D407" s="2" t="str">
        <f t="shared" si="7"/>
        <v>_</v>
      </c>
    </row>
    <row r="408" spans="1:4" x14ac:dyDescent="0.25">
      <c r="A408" s="2">
        <v>408</v>
      </c>
      <c r="D408" s="2" t="str">
        <f t="shared" si="7"/>
        <v>_</v>
      </c>
    </row>
    <row r="409" spans="1:4" x14ac:dyDescent="0.25">
      <c r="A409" s="2">
        <v>409</v>
      </c>
      <c r="D409" s="2" t="str">
        <f t="shared" si="7"/>
        <v>_</v>
      </c>
    </row>
    <row r="410" spans="1:4" x14ac:dyDescent="0.25">
      <c r="A410" s="2">
        <v>410</v>
      </c>
      <c r="D410" s="2" t="str">
        <f t="shared" si="7"/>
        <v>_</v>
      </c>
    </row>
    <row r="411" spans="1:4" x14ac:dyDescent="0.25">
      <c r="A411" s="2">
        <v>411</v>
      </c>
      <c r="D411" s="2" t="str">
        <f t="shared" si="7"/>
        <v>_</v>
      </c>
    </row>
    <row r="412" spans="1:4" x14ac:dyDescent="0.25">
      <c r="A412" s="2">
        <v>412</v>
      </c>
      <c r="D412" s="2" t="str">
        <f t="shared" si="7"/>
        <v>_</v>
      </c>
    </row>
    <row r="413" spans="1:4" x14ac:dyDescent="0.25">
      <c r="A413" s="2">
        <v>413</v>
      </c>
      <c r="D413" s="2" t="str">
        <f t="shared" si="7"/>
        <v>_</v>
      </c>
    </row>
    <row r="414" spans="1:4" x14ac:dyDescent="0.25">
      <c r="A414" s="2">
        <v>414</v>
      </c>
      <c r="D414" s="2" t="str">
        <f t="shared" si="7"/>
        <v>_</v>
      </c>
    </row>
    <row r="415" spans="1:4" x14ac:dyDescent="0.25">
      <c r="A415" s="2">
        <v>415</v>
      </c>
      <c r="D415" s="2" t="str">
        <f t="shared" si="7"/>
        <v>_</v>
      </c>
    </row>
    <row r="416" spans="1:4" x14ac:dyDescent="0.25">
      <c r="A416" s="2">
        <v>416</v>
      </c>
      <c r="D416" s="2" t="str">
        <f t="shared" si="7"/>
        <v>_</v>
      </c>
    </row>
    <row r="417" spans="1:4" x14ac:dyDescent="0.25">
      <c r="A417" s="2">
        <v>417</v>
      </c>
      <c r="D417" s="2" t="str">
        <f t="shared" si="7"/>
        <v>_</v>
      </c>
    </row>
    <row r="418" spans="1:4" x14ac:dyDescent="0.25">
      <c r="A418" s="2">
        <v>418</v>
      </c>
      <c r="D418" s="2" t="str">
        <f t="shared" si="7"/>
        <v>_</v>
      </c>
    </row>
    <row r="419" spans="1:4" x14ac:dyDescent="0.25">
      <c r="A419" s="2">
        <v>419</v>
      </c>
      <c r="D419" s="2" t="str">
        <f t="shared" si="7"/>
        <v>_</v>
      </c>
    </row>
    <row r="420" spans="1:4" x14ac:dyDescent="0.25">
      <c r="A420" s="2">
        <v>420</v>
      </c>
      <c r="D420" s="2" t="str">
        <f t="shared" si="7"/>
        <v>_</v>
      </c>
    </row>
    <row r="421" spans="1:4" x14ac:dyDescent="0.25">
      <c r="A421" s="2">
        <v>421</v>
      </c>
      <c r="D421" s="2" t="str">
        <f t="shared" si="7"/>
        <v>_</v>
      </c>
    </row>
    <row r="422" spans="1:4" x14ac:dyDescent="0.25">
      <c r="A422" s="2">
        <v>422</v>
      </c>
      <c r="D422" s="2" t="str">
        <f t="shared" si="7"/>
        <v>_</v>
      </c>
    </row>
    <row r="423" spans="1:4" x14ac:dyDescent="0.25">
      <c r="A423" s="2">
        <v>423</v>
      </c>
      <c r="D423" s="2" t="str">
        <f t="shared" si="7"/>
        <v>_</v>
      </c>
    </row>
    <row r="424" spans="1:4" x14ac:dyDescent="0.25">
      <c r="A424" s="2">
        <v>424</v>
      </c>
      <c r="D424" s="2" t="str">
        <f t="shared" si="7"/>
        <v>_</v>
      </c>
    </row>
    <row r="425" spans="1:4" x14ac:dyDescent="0.25">
      <c r="A425" s="2">
        <v>425</v>
      </c>
      <c r="D425" s="2" t="str">
        <f t="shared" si="7"/>
        <v>_</v>
      </c>
    </row>
    <row r="426" spans="1:4" x14ac:dyDescent="0.25">
      <c r="A426" s="2">
        <v>426</v>
      </c>
      <c r="D426" s="2" t="str">
        <f t="shared" si="7"/>
        <v>_</v>
      </c>
    </row>
    <row r="427" spans="1:4" x14ac:dyDescent="0.25">
      <c r="A427" s="2">
        <v>427</v>
      </c>
      <c r="D427" s="2" t="str">
        <f t="shared" si="7"/>
        <v>_</v>
      </c>
    </row>
    <row r="428" spans="1:4" x14ac:dyDescent="0.25">
      <c r="A428" s="2">
        <v>428</v>
      </c>
      <c r="D428" s="2" t="str">
        <f t="shared" si="7"/>
        <v>_</v>
      </c>
    </row>
    <row r="429" spans="1:4" x14ac:dyDescent="0.25">
      <c r="A429" s="2">
        <v>429</v>
      </c>
      <c r="D429" s="2" t="str">
        <f t="shared" si="7"/>
        <v>_</v>
      </c>
    </row>
    <row r="430" spans="1:4" x14ac:dyDescent="0.25">
      <c r="A430" s="2">
        <v>430</v>
      </c>
      <c r="D430" s="2" t="str">
        <f t="shared" si="7"/>
        <v>_</v>
      </c>
    </row>
    <row r="431" spans="1:4" x14ac:dyDescent="0.25">
      <c r="A431" s="2">
        <v>431</v>
      </c>
      <c r="D431" s="2" t="str">
        <f t="shared" si="7"/>
        <v>_</v>
      </c>
    </row>
    <row r="432" spans="1:4" x14ac:dyDescent="0.25">
      <c r="A432" s="2">
        <v>432</v>
      </c>
      <c r="D432" s="2" t="str">
        <f t="shared" si="7"/>
        <v>_</v>
      </c>
    </row>
    <row r="433" spans="1:4" x14ac:dyDescent="0.25">
      <c r="A433" s="2">
        <v>433</v>
      </c>
      <c r="D433" s="2" t="str">
        <f t="shared" si="7"/>
        <v>_</v>
      </c>
    </row>
    <row r="434" spans="1:4" x14ac:dyDescent="0.25">
      <c r="A434" s="2">
        <v>434</v>
      </c>
      <c r="D434" s="2" t="str">
        <f t="shared" si="7"/>
        <v>_</v>
      </c>
    </row>
    <row r="435" spans="1:4" x14ac:dyDescent="0.25">
      <c r="A435" s="2">
        <v>435</v>
      </c>
      <c r="D435" s="2" t="str">
        <f t="shared" si="7"/>
        <v>_</v>
      </c>
    </row>
    <row r="436" spans="1:4" x14ac:dyDescent="0.25">
      <c r="A436" s="2">
        <v>436</v>
      </c>
      <c r="D436" s="2" t="str">
        <f t="shared" si="7"/>
        <v>_</v>
      </c>
    </row>
    <row r="437" spans="1:4" x14ac:dyDescent="0.25">
      <c r="A437" s="2">
        <v>437</v>
      </c>
      <c r="D437" s="2" t="str">
        <f t="shared" si="7"/>
        <v>_</v>
      </c>
    </row>
    <row r="438" spans="1:4" x14ac:dyDescent="0.25">
      <c r="A438" s="2">
        <v>438</v>
      </c>
      <c r="D438" s="2" t="str">
        <f t="shared" si="7"/>
        <v>_</v>
      </c>
    </row>
    <row r="439" spans="1:4" x14ac:dyDescent="0.25">
      <c r="A439" s="2">
        <v>439</v>
      </c>
      <c r="D439" s="2" t="str">
        <f t="shared" si="7"/>
        <v>_</v>
      </c>
    </row>
    <row r="440" spans="1:4" x14ac:dyDescent="0.25">
      <c r="A440" s="2">
        <v>440</v>
      </c>
      <c r="D440" s="2" t="str">
        <f t="shared" si="7"/>
        <v>_</v>
      </c>
    </row>
    <row r="441" spans="1:4" x14ac:dyDescent="0.25">
      <c r="A441" s="2">
        <v>441</v>
      </c>
      <c r="D441" s="2" t="str">
        <f t="shared" si="7"/>
        <v>_</v>
      </c>
    </row>
    <row r="442" spans="1:4" x14ac:dyDescent="0.25">
      <c r="A442" s="2">
        <v>442</v>
      </c>
      <c r="D442" s="2" t="str">
        <f t="shared" si="7"/>
        <v>_</v>
      </c>
    </row>
    <row r="443" spans="1:4" x14ac:dyDescent="0.25">
      <c r="A443" s="2">
        <v>443</v>
      </c>
      <c r="D443" s="2" t="str">
        <f t="shared" si="7"/>
        <v>_</v>
      </c>
    </row>
    <row r="444" spans="1:4" x14ac:dyDescent="0.25">
      <c r="A444" s="2">
        <v>444</v>
      </c>
      <c r="D444" s="2" t="str">
        <f t="shared" si="7"/>
        <v>_</v>
      </c>
    </row>
    <row r="445" spans="1:4" x14ac:dyDescent="0.25">
      <c r="A445" s="2">
        <v>445</v>
      </c>
      <c r="D445" s="2" t="str">
        <f t="shared" si="7"/>
        <v>_</v>
      </c>
    </row>
    <row r="446" spans="1:4" x14ac:dyDescent="0.25">
      <c r="A446" s="2">
        <v>446</v>
      </c>
      <c r="D446" s="2" t="str">
        <f t="shared" si="7"/>
        <v>_</v>
      </c>
    </row>
    <row r="447" spans="1:4" x14ac:dyDescent="0.25">
      <c r="A447" s="2">
        <v>447</v>
      </c>
      <c r="D447" s="2" t="str">
        <f t="shared" si="7"/>
        <v>_</v>
      </c>
    </row>
    <row r="448" spans="1:4" x14ac:dyDescent="0.25">
      <c r="A448" s="2">
        <v>448</v>
      </c>
      <c r="D448" s="2" t="str">
        <f t="shared" si="7"/>
        <v>_</v>
      </c>
    </row>
    <row r="449" spans="1:4" x14ac:dyDescent="0.25">
      <c r="A449" s="2">
        <v>449</v>
      </c>
      <c r="D449" s="2" t="str">
        <f t="shared" si="7"/>
        <v>_</v>
      </c>
    </row>
    <row r="450" spans="1:4" x14ac:dyDescent="0.25">
      <c r="A450" s="2">
        <v>450</v>
      </c>
      <c r="D450" s="2" t="str">
        <f t="shared" ref="D450:D500" si="8">CONCATENATE(B450,"_",C450)</f>
        <v>_</v>
      </c>
    </row>
    <row r="451" spans="1:4" x14ac:dyDescent="0.25">
      <c r="A451" s="2">
        <v>451</v>
      </c>
      <c r="D451" s="2" t="str">
        <f t="shared" si="8"/>
        <v>_</v>
      </c>
    </row>
    <row r="452" spans="1:4" x14ac:dyDescent="0.25">
      <c r="A452" s="2">
        <v>452</v>
      </c>
      <c r="D452" s="2" t="str">
        <f t="shared" si="8"/>
        <v>_</v>
      </c>
    </row>
    <row r="453" spans="1:4" x14ac:dyDescent="0.25">
      <c r="A453" s="2">
        <v>453</v>
      </c>
      <c r="D453" s="2" t="str">
        <f t="shared" si="8"/>
        <v>_</v>
      </c>
    </row>
    <row r="454" spans="1:4" x14ac:dyDescent="0.25">
      <c r="A454" s="2">
        <v>454</v>
      </c>
      <c r="D454" s="2" t="str">
        <f t="shared" si="8"/>
        <v>_</v>
      </c>
    </row>
    <row r="455" spans="1:4" x14ac:dyDescent="0.25">
      <c r="A455" s="2">
        <v>455</v>
      </c>
      <c r="D455" s="2" t="str">
        <f t="shared" si="8"/>
        <v>_</v>
      </c>
    </row>
    <row r="456" spans="1:4" x14ac:dyDescent="0.25">
      <c r="A456" s="2">
        <v>456</v>
      </c>
      <c r="D456" s="2" t="str">
        <f t="shared" si="8"/>
        <v>_</v>
      </c>
    </row>
    <row r="457" spans="1:4" x14ac:dyDescent="0.25">
      <c r="A457" s="2">
        <v>457</v>
      </c>
      <c r="D457" s="2" t="str">
        <f t="shared" si="8"/>
        <v>_</v>
      </c>
    </row>
    <row r="458" spans="1:4" x14ac:dyDescent="0.25">
      <c r="A458" s="2">
        <v>458</v>
      </c>
      <c r="D458" s="2" t="str">
        <f t="shared" si="8"/>
        <v>_</v>
      </c>
    </row>
    <row r="459" spans="1:4" x14ac:dyDescent="0.25">
      <c r="A459" s="2">
        <v>459</v>
      </c>
      <c r="D459" s="2" t="str">
        <f t="shared" si="8"/>
        <v>_</v>
      </c>
    </row>
    <row r="460" spans="1:4" x14ac:dyDescent="0.25">
      <c r="A460" s="2">
        <v>460</v>
      </c>
      <c r="D460" s="2" t="str">
        <f t="shared" si="8"/>
        <v>_</v>
      </c>
    </row>
    <row r="461" spans="1:4" x14ac:dyDescent="0.25">
      <c r="A461" s="2">
        <v>461</v>
      </c>
      <c r="D461" s="2" t="str">
        <f t="shared" si="8"/>
        <v>_</v>
      </c>
    </row>
    <row r="462" spans="1:4" x14ac:dyDescent="0.25">
      <c r="A462" s="2">
        <v>462</v>
      </c>
      <c r="D462" s="2" t="str">
        <f t="shared" si="8"/>
        <v>_</v>
      </c>
    </row>
    <row r="463" spans="1:4" x14ac:dyDescent="0.25">
      <c r="A463" s="2">
        <v>463</v>
      </c>
      <c r="D463" s="2" t="str">
        <f t="shared" si="8"/>
        <v>_</v>
      </c>
    </row>
    <row r="464" spans="1:4" x14ac:dyDescent="0.25">
      <c r="A464" s="2">
        <v>464</v>
      </c>
      <c r="D464" s="2" t="str">
        <f t="shared" si="8"/>
        <v>_</v>
      </c>
    </row>
    <row r="465" spans="1:4" x14ac:dyDescent="0.25">
      <c r="A465" s="2">
        <v>465</v>
      </c>
      <c r="D465" s="2" t="str">
        <f t="shared" si="8"/>
        <v>_</v>
      </c>
    </row>
    <row r="466" spans="1:4" x14ac:dyDescent="0.25">
      <c r="A466" s="2">
        <v>466</v>
      </c>
      <c r="D466" s="2" t="str">
        <f t="shared" si="8"/>
        <v>_</v>
      </c>
    </row>
    <row r="467" spans="1:4" x14ac:dyDescent="0.25">
      <c r="A467" s="2">
        <v>467</v>
      </c>
      <c r="D467" s="2" t="str">
        <f t="shared" si="8"/>
        <v>_</v>
      </c>
    </row>
    <row r="468" spans="1:4" x14ac:dyDescent="0.25">
      <c r="A468" s="2">
        <v>468</v>
      </c>
      <c r="D468" s="2" t="str">
        <f t="shared" si="8"/>
        <v>_</v>
      </c>
    </row>
    <row r="469" spans="1:4" x14ac:dyDescent="0.25">
      <c r="A469" s="2">
        <v>469</v>
      </c>
      <c r="D469" s="2" t="str">
        <f t="shared" si="8"/>
        <v>_</v>
      </c>
    </row>
    <row r="470" spans="1:4" x14ac:dyDescent="0.25">
      <c r="A470" s="2">
        <v>470</v>
      </c>
      <c r="D470" s="2" t="str">
        <f t="shared" si="8"/>
        <v>_</v>
      </c>
    </row>
    <row r="471" spans="1:4" x14ac:dyDescent="0.25">
      <c r="A471" s="2">
        <v>471</v>
      </c>
      <c r="D471" s="2" t="str">
        <f t="shared" si="8"/>
        <v>_</v>
      </c>
    </row>
    <row r="472" spans="1:4" x14ac:dyDescent="0.25">
      <c r="A472" s="2">
        <v>472</v>
      </c>
      <c r="D472" s="2" t="str">
        <f t="shared" si="8"/>
        <v>_</v>
      </c>
    </row>
    <row r="473" spans="1:4" x14ac:dyDescent="0.25">
      <c r="A473" s="2">
        <v>473</v>
      </c>
      <c r="D473" s="2" t="str">
        <f t="shared" si="8"/>
        <v>_</v>
      </c>
    </row>
    <row r="474" spans="1:4" x14ac:dyDescent="0.25">
      <c r="A474" s="2">
        <v>474</v>
      </c>
      <c r="D474" s="2" t="str">
        <f t="shared" si="8"/>
        <v>_</v>
      </c>
    </row>
    <row r="475" spans="1:4" x14ac:dyDescent="0.25">
      <c r="A475" s="2">
        <v>475</v>
      </c>
      <c r="D475" s="2" t="str">
        <f t="shared" si="8"/>
        <v>_</v>
      </c>
    </row>
    <row r="476" spans="1:4" x14ac:dyDescent="0.25">
      <c r="A476" s="2">
        <v>476</v>
      </c>
      <c r="D476" s="2" t="str">
        <f t="shared" si="8"/>
        <v>_</v>
      </c>
    </row>
    <row r="477" spans="1:4" x14ac:dyDescent="0.25">
      <c r="A477" s="2">
        <v>477</v>
      </c>
      <c r="D477" s="2" t="str">
        <f t="shared" si="8"/>
        <v>_</v>
      </c>
    </row>
    <row r="478" spans="1:4" x14ac:dyDescent="0.25">
      <c r="A478" s="2">
        <v>478</v>
      </c>
      <c r="D478" s="2" t="str">
        <f t="shared" si="8"/>
        <v>_</v>
      </c>
    </row>
    <row r="479" spans="1:4" x14ac:dyDescent="0.25">
      <c r="A479" s="2">
        <v>479</v>
      </c>
      <c r="D479" s="2" t="str">
        <f t="shared" si="8"/>
        <v>_</v>
      </c>
    </row>
    <row r="480" spans="1:4" x14ac:dyDescent="0.25">
      <c r="A480" s="2">
        <v>480</v>
      </c>
      <c r="D480" s="2" t="str">
        <f t="shared" si="8"/>
        <v>_</v>
      </c>
    </row>
    <row r="481" spans="1:4" x14ac:dyDescent="0.25">
      <c r="A481" s="2">
        <v>481</v>
      </c>
      <c r="D481" s="2" t="str">
        <f t="shared" si="8"/>
        <v>_</v>
      </c>
    </row>
    <row r="482" spans="1:4" x14ac:dyDescent="0.25">
      <c r="A482" s="2">
        <v>482</v>
      </c>
      <c r="D482" s="2" t="str">
        <f t="shared" si="8"/>
        <v>_</v>
      </c>
    </row>
    <row r="483" spans="1:4" x14ac:dyDescent="0.25">
      <c r="A483" s="2">
        <v>483</v>
      </c>
      <c r="D483" s="2" t="str">
        <f t="shared" si="8"/>
        <v>_</v>
      </c>
    </row>
    <row r="484" spans="1:4" x14ac:dyDescent="0.25">
      <c r="A484" s="2">
        <v>484</v>
      </c>
      <c r="D484" s="2" t="str">
        <f t="shared" si="8"/>
        <v>_</v>
      </c>
    </row>
    <row r="485" spans="1:4" x14ac:dyDescent="0.25">
      <c r="A485" s="2">
        <v>485</v>
      </c>
      <c r="D485" s="2" t="str">
        <f t="shared" si="8"/>
        <v>_</v>
      </c>
    </row>
    <row r="486" spans="1:4" x14ac:dyDescent="0.25">
      <c r="A486" s="2">
        <v>486</v>
      </c>
      <c r="D486" s="2" t="str">
        <f t="shared" si="8"/>
        <v>_</v>
      </c>
    </row>
    <row r="487" spans="1:4" x14ac:dyDescent="0.25">
      <c r="A487" s="2">
        <v>487</v>
      </c>
      <c r="D487" s="2" t="str">
        <f t="shared" si="8"/>
        <v>_</v>
      </c>
    </row>
    <row r="488" spans="1:4" x14ac:dyDescent="0.25">
      <c r="A488" s="2">
        <v>488</v>
      </c>
      <c r="D488" s="2" t="str">
        <f t="shared" si="8"/>
        <v>_</v>
      </c>
    </row>
    <row r="489" spans="1:4" x14ac:dyDescent="0.25">
      <c r="A489" s="2">
        <v>489</v>
      </c>
      <c r="D489" s="2" t="str">
        <f t="shared" si="8"/>
        <v>_</v>
      </c>
    </row>
    <row r="490" spans="1:4" x14ac:dyDescent="0.25">
      <c r="A490" s="2">
        <v>490</v>
      </c>
      <c r="D490" s="2" t="str">
        <f t="shared" si="8"/>
        <v>_</v>
      </c>
    </row>
    <row r="491" spans="1:4" x14ac:dyDescent="0.25">
      <c r="A491" s="2">
        <v>491</v>
      </c>
      <c r="D491" s="2" t="str">
        <f t="shared" si="8"/>
        <v>_</v>
      </c>
    </row>
    <row r="492" spans="1:4" x14ac:dyDescent="0.25">
      <c r="A492" s="2">
        <v>492</v>
      </c>
      <c r="D492" s="2" t="str">
        <f t="shared" si="8"/>
        <v>_</v>
      </c>
    </row>
    <row r="493" spans="1:4" x14ac:dyDescent="0.25">
      <c r="A493" s="2">
        <v>493</v>
      </c>
      <c r="D493" s="2" t="str">
        <f t="shared" si="8"/>
        <v>_</v>
      </c>
    </row>
    <row r="494" spans="1:4" x14ac:dyDescent="0.25">
      <c r="A494" s="2">
        <v>494</v>
      </c>
      <c r="D494" s="2" t="str">
        <f t="shared" si="8"/>
        <v>_</v>
      </c>
    </row>
    <row r="495" spans="1:4" x14ac:dyDescent="0.25">
      <c r="A495" s="2">
        <v>495</v>
      </c>
      <c r="D495" s="2" t="str">
        <f t="shared" si="8"/>
        <v>_</v>
      </c>
    </row>
    <row r="496" spans="1:4" x14ac:dyDescent="0.25">
      <c r="A496" s="2">
        <v>496</v>
      </c>
      <c r="D496" s="2" t="str">
        <f t="shared" si="8"/>
        <v>_</v>
      </c>
    </row>
    <row r="497" spans="1:4" x14ac:dyDescent="0.25">
      <c r="A497" s="2">
        <v>497</v>
      </c>
      <c r="D497" s="2" t="str">
        <f t="shared" si="8"/>
        <v>_</v>
      </c>
    </row>
    <row r="498" spans="1:4" x14ac:dyDescent="0.25">
      <c r="A498" s="2">
        <v>498</v>
      </c>
      <c r="D498" s="2" t="str">
        <f t="shared" si="8"/>
        <v>_</v>
      </c>
    </row>
    <row r="499" spans="1:4" x14ac:dyDescent="0.25">
      <c r="A499" s="2">
        <v>499</v>
      </c>
      <c r="D499" s="2" t="str">
        <f t="shared" si="8"/>
        <v>_</v>
      </c>
    </row>
    <row r="500" spans="1:4" x14ac:dyDescent="0.25">
      <c r="A500" s="2">
        <v>500</v>
      </c>
      <c r="D500" s="2" t="str">
        <f t="shared" si="8"/>
        <v>_</v>
      </c>
    </row>
  </sheetData>
  <phoneticPr fontId="15" type="noConversion"/>
  <dataValidations xWindow="283" yWindow="516" count="13">
    <dataValidation allowBlank="1" showInputMessage="1" showErrorMessage="1" prompt="From 1_Trip_x000a_" sqref="B3:B500" xr:uid="{00000000-0002-0000-0300-000000000000}"/>
    <dataValidation allowBlank="1" showInputMessage="1" showErrorMessage="1" prompt="Sequential number, beginning from 1 for each trip. Each new gear configuration should have a new number!" sqref="C25:C500" xr:uid="{00000000-0002-0000-0300-000002000000}"/>
    <dataValidation type="list" allowBlank="1" showInputMessage="1" showErrorMessage="1" promptTitle="Splices" prompt="Condition of the splice (connection) between cable lengths_x000a_Trimmed, Bound, Naked, Other" sqref="E4:E24 E26:E500" xr:uid="{00000000-0002-0000-0300-000003000000}">
      <formula1>"Trimmed, Bound, Naked, Other"</formula1>
    </dataValidation>
    <dataValidation type="whole" operator="greaterThan" allowBlank="1" showInputMessage="1" showErrorMessage="1" promptTitle="Wings" prompt="Mesh measurement (mm)" sqref="G4:G24 G26:G500" xr:uid="{00000000-0002-0000-0300-000004000000}">
      <formula1>0</formula1>
    </dataValidation>
    <dataValidation type="list" allowBlank="1" showInputMessage="1" showErrorMessage="1" promptTitle="Mesh" prompt="Type of mesh_x000a_Diamond, Square" sqref="F4:F24 F26:F500" xr:uid="{00000000-0002-0000-0300-000005000000}">
      <formula1>"Diamond, Square"</formula1>
    </dataValidation>
    <dataValidation type="whole" operator="greaterThan" allowBlank="1" showInputMessage="1" showErrorMessage="1" promptTitle="Belly" prompt="Mesh measurement (mm)" sqref="H4:H24 H26:H500" xr:uid="{00000000-0002-0000-0300-000006000000}">
      <formula1>0</formula1>
    </dataValidation>
    <dataValidation type="whole" operator="greaterThan" allowBlank="1" showInputMessage="1" showErrorMessage="1" promptTitle="Cod end" prompt="Mesh measurement (mm)" sqref="I4:I24 I26:I500" xr:uid="{00000000-0002-0000-0300-000007000000}">
      <formula1>0</formula1>
    </dataValidation>
    <dataValidation type="decimal" operator="greaterThan" allowBlank="1" showInputMessage="1" showErrorMessage="1" promptTitle="Blocks" prompt="Distance between blocks (m)" sqref="J4:J24 J26:J500" xr:uid="{00000000-0002-0000-0300-000008000000}">
      <formula1>0</formula1>
    </dataValidation>
    <dataValidation type="decimal" operator="greaterThan" allowBlank="1" showInputMessage="1" showErrorMessage="1" promptTitle="Blocks" prompt="Distance from blocks to vessel side (m)" sqref="K4:K24 K26:K500" xr:uid="{00000000-0002-0000-0300-000009000000}">
      <formula1>0</formula1>
    </dataValidation>
    <dataValidation type="decimal" operator="greaterThan" allowBlank="1" showInputMessage="1" showErrorMessage="1" promptTitle="Blocks" prompt="Distance above water surface (m)" sqref="L4:L24 L26:L500" xr:uid="{00000000-0002-0000-0300-00000A000000}">
      <formula1>0</formula1>
    </dataValidation>
    <dataValidation type="decimal" operator="greaterThan" allowBlank="1" showInputMessage="1" showErrorMessage="1" promptTitle="Scuppers" prompt="Distance from stern (m)" sqref="M4:M24 M26:M500" xr:uid="{00000000-0002-0000-0300-00000B000000}">
      <formula1>0</formula1>
    </dataValidation>
    <dataValidation allowBlank="1" showInputMessage="1" showErrorMessage="1" prompt="Automatic field_x000a_" sqref="B2" xr:uid="{00000000-0002-0000-0300-00000C000000}"/>
    <dataValidation allowBlank="1" showInputMessage="1" showErrorMessage="1" prompt="Automatic field" sqref="D3:D500" xr:uid="{00000000-0002-0000-0300-000001000000}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theme="4" tint="0.79998168889431442"/>
  </sheetPr>
  <dimension ref="A1:R1691"/>
  <sheetViews>
    <sheetView zoomScale="90" zoomScaleNormal="90" workbookViewId="0">
      <pane ySplit="1" topLeftCell="A1430" activePane="bottomLeft" state="frozen"/>
      <selection pane="bottomLeft" activeCell="A219" sqref="A219"/>
    </sheetView>
  </sheetViews>
  <sheetFormatPr defaultColWidth="9.140625" defaultRowHeight="15" x14ac:dyDescent="0.25"/>
  <cols>
    <col min="1" max="1" width="18.7109375" style="3" customWidth="1"/>
    <col min="2" max="2" width="12.28515625" style="2" bestFit="1" customWidth="1"/>
    <col min="3" max="3" width="14.5703125" style="2" bestFit="1" customWidth="1"/>
    <col min="4" max="4" width="15.42578125" style="2" customWidth="1"/>
    <col min="5" max="5" width="19.5703125" style="2" customWidth="1"/>
    <col min="6" max="6" width="14.7109375" style="2" bestFit="1" customWidth="1"/>
    <col min="7" max="7" width="17.85546875" style="43" bestFit="1" customWidth="1"/>
    <col min="8" max="8" width="17.28515625" style="43" bestFit="1" customWidth="1"/>
    <col min="9" max="9" width="15.85546875" style="2" bestFit="1" customWidth="1"/>
    <col min="10" max="10" width="10.28515625" style="2" bestFit="1" customWidth="1"/>
    <col min="11" max="12" width="9.140625" style="2"/>
    <col min="13" max="13" width="9.140625" style="17"/>
    <col min="14" max="14" width="9.140625" style="2"/>
    <col min="15" max="15" width="13.5703125" style="15" bestFit="1" customWidth="1"/>
    <col min="16" max="16" width="36.140625" style="15" customWidth="1"/>
    <col min="17" max="17" width="13.85546875" style="15" bestFit="1" customWidth="1"/>
    <col min="18" max="18" width="28.85546875" style="15" bestFit="1" customWidth="1"/>
    <col min="19" max="16384" width="9.140625" style="2"/>
  </cols>
  <sheetData>
    <row r="1" spans="1:18" s="10" customFormat="1" x14ac:dyDescent="0.25">
      <c r="A1" s="9" t="s">
        <v>0</v>
      </c>
      <c r="B1" s="10" t="s">
        <v>5</v>
      </c>
      <c r="C1" s="25" t="s">
        <v>931</v>
      </c>
      <c r="D1" s="10" t="s">
        <v>901</v>
      </c>
      <c r="E1" s="24" t="s">
        <v>902</v>
      </c>
      <c r="F1" s="25" t="s">
        <v>905</v>
      </c>
      <c r="G1" s="42" t="s">
        <v>903</v>
      </c>
      <c r="H1" s="42" t="s">
        <v>904</v>
      </c>
      <c r="I1" s="10" t="s">
        <v>906</v>
      </c>
      <c r="J1" s="10" t="s">
        <v>907</v>
      </c>
      <c r="K1" s="10" t="s">
        <v>908</v>
      </c>
      <c r="M1" s="16"/>
      <c r="O1" s="13" t="s">
        <v>87</v>
      </c>
      <c r="P1" s="13" t="s">
        <v>88</v>
      </c>
      <c r="Q1" s="13" t="s">
        <v>89</v>
      </c>
      <c r="R1" s="13" t="s">
        <v>90</v>
      </c>
    </row>
    <row r="2" spans="1:18" x14ac:dyDescent="0.25">
      <c r="A2" s="3">
        <v>1</v>
      </c>
      <c r="B2" s="2" t="s">
        <v>1068</v>
      </c>
      <c r="C2" s="2" t="s">
        <v>1087</v>
      </c>
      <c r="D2" s="2">
        <v>1</v>
      </c>
      <c r="E2" s="2" t="str">
        <f>CONCATENATE(C2,"_",D2)</f>
        <v>CNAO1_3_1</v>
      </c>
      <c r="F2" s="2" t="s">
        <v>969</v>
      </c>
      <c r="G2" s="43">
        <v>0.46527777777777773</v>
      </c>
      <c r="H2" s="43">
        <v>0.47569444444444442</v>
      </c>
      <c r="I2" s="2" t="s">
        <v>801</v>
      </c>
      <c r="J2" s="2" t="s">
        <v>970</v>
      </c>
      <c r="K2" s="2">
        <v>30</v>
      </c>
      <c r="O2" s="14" t="s">
        <v>91</v>
      </c>
      <c r="P2" s="14" t="s">
        <v>92</v>
      </c>
      <c r="Q2" s="14" t="s">
        <v>93</v>
      </c>
      <c r="R2" s="14" t="s">
        <v>94</v>
      </c>
    </row>
    <row r="3" spans="1:18" x14ac:dyDescent="0.25">
      <c r="A3" s="3">
        <v>2</v>
      </c>
      <c r="B3" s="2" t="s">
        <v>1068</v>
      </c>
      <c r="C3" s="2" t="s">
        <v>1087</v>
      </c>
      <c r="D3" s="2">
        <v>1</v>
      </c>
      <c r="E3" s="2" t="str">
        <f t="shared" ref="E3:E8" si="0">CONCATENATE(C3,"_",D3)</f>
        <v>CNAO1_3_1</v>
      </c>
      <c r="F3" s="2" t="s">
        <v>969</v>
      </c>
      <c r="G3" s="43">
        <v>0.46527777777777773</v>
      </c>
      <c r="H3" s="43">
        <v>0.47569444444444442</v>
      </c>
      <c r="I3" s="2" t="s">
        <v>801</v>
      </c>
      <c r="J3" s="2" t="s">
        <v>971</v>
      </c>
      <c r="K3" s="2">
        <v>50</v>
      </c>
      <c r="O3" s="14" t="s">
        <v>95</v>
      </c>
      <c r="P3" s="14" t="s">
        <v>96</v>
      </c>
      <c r="Q3" s="14" t="s">
        <v>97</v>
      </c>
      <c r="R3" s="14" t="s">
        <v>98</v>
      </c>
    </row>
    <row r="4" spans="1:18" x14ac:dyDescent="0.25">
      <c r="A4" s="3">
        <v>3</v>
      </c>
      <c r="B4" s="2" t="s">
        <v>1068</v>
      </c>
      <c r="C4" s="2" t="s">
        <v>1087</v>
      </c>
      <c r="D4" s="2">
        <v>1</v>
      </c>
      <c r="E4" s="2" t="str">
        <f t="shared" si="0"/>
        <v>CNAO1_3_1</v>
      </c>
      <c r="F4" s="2" t="s">
        <v>969</v>
      </c>
      <c r="G4" s="43">
        <v>0.46527777777777773</v>
      </c>
      <c r="H4" s="43">
        <v>0.47569444444444442</v>
      </c>
      <c r="I4" s="2" t="s">
        <v>178</v>
      </c>
      <c r="J4" s="2" t="s">
        <v>973</v>
      </c>
      <c r="K4" s="2">
        <v>4</v>
      </c>
      <c r="O4" s="14" t="s">
        <v>99</v>
      </c>
      <c r="P4" s="14" t="s">
        <v>100</v>
      </c>
      <c r="Q4" s="14" t="s">
        <v>97</v>
      </c>
      <c r="R4" s="14" t="s">
        <v>101</v>
      </c>
    </row>
    <row r="5" spans="1:18" x14ac:dyDescent="0.25">
      <c r="A5" s="3">
        <v>4</v>
      </c>
      <c r="B5" s="2" t="s">
        <v>1068</v>
      </c>
      <c r="C5" s="2" t="s">
        <v>1087</v>
      </c>
      <c r="D5" s="2">
        <v>1</v>
      </c>
      <c r="E5" s="2" t="str">
        <f t="shared" si="0"/>
        <v>CNAO1_3_1</v>
      </c>
      <c r="F5" s="2" t="s">
        <v>969</v>
      </c>
      <c r="G5" s="43">
        <v>0.46527777777777773</v>
      </c>
      <c r="H5" s="43">
        <v>0.47569444444444442</v>
      </c>
      <c r="I5" s="2" t="s">
        <v>319</v>
      </c>
      <c r="J5" s="2" t="s">
        <v>973</v>
      </c>
      <c r="K5" s="2">
        <v>40</v>
      </c>
      <c r="O5" s="14" t="s">
        <v>102</v>
      </c>
      <c r="P5" s="14" t="s">
        <v>103</v>
      </c>
      <c r="Q5" s="14" t="s">
        <v>97</v>
      </c>
      <c r="R5" s="14" t="s">
        <v>104</v>
      </c>
    </row>
    <row r="6" spans="1:18" x14ac:dyDescent="0.25">
      <c r="A6" s="3">
        <v>5</v>
      </c>
      <c r="B6" s="2" t="s">
        <v>1068</v>
      </c>
      <c r="C6" s="2" t="s">
        <v>1087</v>
      </c>
      <c r="D6" s="2">
        <v>1</v>
      </c>
      <c r="E6" s="2" t="str">
        <f t="shared" si="0"/>
        <v>CNAO1_3_1</v>
      </c>
      <c r="F6" s="2" t="s">
        <v>969</v>
      </c>
      <c r="G6" s="43">
        <v>0.46527777777777773</v>
      </c>
      <c r="H6" s="43">
        <v>0.47569444444444442</v>
      </c>
      <c r="I6" s="2" t="s">
        <v>694</v>
      </c>
      <c r="J6" s="2" t="s">
        <v>973</v>
      </c>
      <c r="K6" s="2">
        <v>15</v>
      </c>
      <c r="O6" s="14" t="s">
        <v>105</v>
      </c>
      <c r="P6" s="14" t="s">
        <v>106</v>
      </c>
      <c r="Q6" s="14" t="s">
        <v>97</v>
      </c>
      <c r="R6" s="14" t="s">
        <v>107</v>
      </c>
    </row>
    <row r="7" spans="1:18" x14ac:dyDescent="0.25">
      <c r="A7" s="3">
        <v>6</v>
      </c>
      <c r="B7" s="2" t="s">
        <v>1068</v>
      </c>
      <c r="C7" s="2" t="s">
        <v>1087</v>
      </c>
      <c r="D7" s="2">
        <v>1</v>
      </c>
      <c r="E7" s="2" t="str">
        <f t="shared" si="0"/>
        <v>CNAO1_3_1</v>
      </c>
      <c r="F7" s="2" t="s">
        <v>969</v>
      </c>
      <c r="G7" s="43">
        <v>0.46527777777777773</v>
      </c>
      <c r="H7" s="43">
        <v>0.47569444444444442</v>
      </c>
      <c r="I7" s="2" t="s">
        <v>616</v>
      </c>
      <c r="J7" s="2" t="s">
        <v>973</v>
      </c>
      <c r="K7" s="2">
        <v>50</v>
      </c>
      <c r="O7" s="14" t="s">
        <v>108</v>
      </c>
      <c r="P7" s="14" t="s">
        <v>109</v>
      </c>
      <c r="Q7" s="14" t="s">
        <v>97</v>
      </c>
      <c r="R7" s="14" t="s">
        <v>110</v>
      </c>
    </row>
    <row r="8" spans="1:18" x14ac:dyDescent="0.25">
      <c r="A8" s="3">
        <v>7</v>
      </c>
      <c r="B8" s="2" t="s">
        <v>1068</v>
      </c>
      <c r="C8" s="2" t="s">
        <v>1088</v>
      </c>
      <c r="D8" s="2">
        <v>1</v>
      </c>
      <c r="E8" s="2" t="str">
        <f t="shared" si="0"/>
        <v>CNAO1_4_1</v>
      </c>
      <c r="F8" s="2" t="s">
        <v>969</v>
      </c>
      <c r="G8" s="43">
        <v>0.60416666666666663</v>
      </c>
      <c r="H8" s="43">
        <v>0.625</v>
      </c>
      <c r="I8" s="2" t="s">
        <v>801</v>
      </c>
      <c r="J8" s="2" t="s">
        <v>971</v>
      </c>
      <c r="K8" s="2">
        <v>50</v>
      </c>
      <c r="O8" s="14" t="s">
        <v>111</v>
      </c>
      <c r="P8" s="14" t="s">
        <v>112</v>
      </c>
      <c r="Q8" s="14" t="s">
        <v>97</v>
      </c>
      <c r="R8" s="14" t="s">
        <v>113</v>
      </c>
    </row>
    <row r="9" spans="1:18" x14ac:dyDescent="0.25">
      <c r="A9" s="3">
        <v>8</v>
      </c>
      <c r="B9" s="2" t="s">
        <v>1068</v>
      </c>
      <c r="C9" s="2" t="s">
        <v>1088</v>
      </c>
      <c r="D9" s="2">
        <v>1</v>
      </c>
      <c r="E9" s="2" t="str">
        <f>CONCATENATE(C9,"_",D9)</f>
        <v>CNAO1_4_1</v>
      </c>
      <c r="F9" s="2" t="s">
        <v>969</v>
      </c>
      <c r="G9" s="43">
        <v>0.60416666666666663</v>
      </c>
      <c r="H9" s="43">
        <v>0.625</v>
      </c>
      <c r="I9" s="2" t="s">
        <v>616</v>
      </c>
      <c r="J9" s="2" t="s">
        <v>973</v>
      </c>
      <c r="K9" s="2">
        <v>40</v>
      </c>
      <c r="O9" s="14" t="s">
        <v>114</v>
      </c>
      <c r="P9" s="14" t="s">
        <v>115</v>
      </c>
      <c r="Q9" s="14" t="s">
        <v>97</v>
      </c>
      <c r="R9" s="14" t="s">
        <v>116</v>
      </c>
    </row>
    <row r="10" spans="1:18" x14ac:dyDescent="0.25">
      <c r="A10" s="3">
        <v>9</v>
      </c>
      <c r="B10" s="2" t="s">
        <v>1068</v>
      </c>
      <c r="C10" s="2" t="s">
        <v>1088</v>
      </c>
      <c r="D10" s="2">
        <v>1</v>
      </c>
      <c r="E10" s="2" t="str">
        <f>CONCATENATE(C10,"_",D10)</f>
        <v>CNAO1_4_1</v>
      </c>
      <c r="F10" s="2" t="s">
        <v>969</v>
      </c>
      <c r="G10" s="43">
        <v>0.60416666666666663</v>
      </c>
      <c r="H10" s="43">
        <v>0.625</v>
      </c>
      <c r="I10" s="2" t="s">
        <v>178</v>
      </c>
      <c r="J10" s="2" t="s">
        <v>973</v>
      </c>
      <c r="K10" s="2">
        <v>5</v>
      </c>
      <c r="O10" s="14" t="s">
        <v>117</v>
      </c>
      <c r="P10" s="14" t="s">
        <v>118</v>
      </c>
      <c r="Q10" s="14" t="s">
        <v>119</v>
      </c>
      <c r="R10" s="14" t="s">
        <v>120</v>
      </c>
    </row>
    <row r="11" spans="1:18" x14ac:dyDescent="0.25">
      <c r="A11" s="3">
        <v>10</v>
      </c>
      <c r="B11" s="2" t="s">
        <v>1068</v>
      </c>
      <c r="C11" s="2" t="s">
        <v>1088</v>
      </c>
      <c r="D11" s="2">
        <v>1</v>
      </c>
      <c r="E11" s="2" t="str">
        <f>CONCATENATE(C11,"_",D11)</f>
        <v>CNAO1_4_1</v>
      </c>
      <c r="F11" s="2" t="s">
        <v>969</v>
      </c>
      <c r="G11" s="43">
        <v>0.60416666666666663</v>
      </c>
      <c r="H11" s="43">
        <v>0.625</v>
      </c>
      <c r="I11" s="2" t="s">
        <v>694</v>
      </c>
      <c r="J11" s="2" t="s">
        <v>973</v>
      </c>
      <c r="K11" s="2">
        <v>10</v>
      </c>
      <c r="O11" s="14" t="s">
        <v>121</v>
      </c>
      <c r="P11" s="14" t="s">
        <v>122</v>
      </c>
      <c r="Q11" s="14" t="s">
        <v>119</v>
      </c>
      <c r="R11" s="14" t="s">
        <v>123</v>
      </c>
    </row>
    <row r="12" spans="1:18" x14ac:dyDescent="0.25">
      <c r="A12" s="3">
        <v>11</v>
      </c>
      <c r="B12" s="2" t="s">
        <v>1068</v>
      </c>
      <c r="C12" s="2" t="s">
        <v>1088</v>
      </c>
      <c r="D12" s="2">
        <v>1</v>
      </c>
      <c r="E12" s="2" t="str">
        <f>CONCATENATE(C12,"_",D12)</f>
        <v>CNAO1_4_1</v>
      </c>
      <c r="F12" s="2" t="s">
        <v>969</v>
      </c>
      <c r="G12" s="43">
        <v>0.60416666666666663</v>
      </c>
      <c r="H12" s="43">
        <v>0.625</v>
      </c>
      <c r="I12" s="2" t="s">
        <v>801</v>
      </c>
      <c r="J12" s="2" t="s">
        <v>970</v>
      </c>
      <c r="K12" s="2">
        <v>30</v>
      </c>
      <c r="O12" s="14" t="s">
        <v>124</v>
      </c>
      <c r="P12" s="14" t="s">
        <v>125</v>
      </c>
      <c r="Q12" s="14" t="s">
        <v>126</v>
      </c>
      <c r="R12" s="14" t="s">
        <v>127</v>
      </c>
    </row>
    <row r="13" spans="1:18" x14ac:dyDescent="0.25">
      <c r="A13" s="3">
        <v>12</v>
      </c>
      <c r="B13" s="2" t="s">
        <v>1068</v>
      </c>
      <c r="C13" s="2" t="s">
        <v>1089</v>
      </c>
      <c r="D13" s="2">
        <v>1</v>
      </c>
      <c r="E13" s="2" t="str">
        <f>CONCATENATE(C13,"_",D13)</f>
        <v>CNAO1_7_1</v>
      </c>
      <c r="F13" s="2" t="s">
        <v>969</v>
      </c>
      <c r="G13" s="43">
        <v>0.44444444444444442</v>
      </c>
      <c r="H13" s="43">
        <v>0.4513888888888889</v>
      </c>
      <c r="I13" s="2" t="s">
        <v>616</v>
      </c>
      <c r="J13" s="2" t="s">
        <v>973</v>
      </c>
      <c r="K13" s="2">
        <v>50</v>
      </c>
      <c r="O13" s="14" t="s">
        <v>128</v>
      </c>
      <c r="P13" s="14" t="s">
        <v>129</v>
      </c>
      <c r="Q13" s="14" t="s">
        <v>126</v>
      </c>
      <c r="R13" s="14" t="s">
        <v>130</v>
      </c>
    </row>
    <row r="14" spans="1:18" x14ac:dyDescent="0.25">
      <c r="A14" s="3">
        <v>13</v>
      </c>
      <c r="B14" s="2" t="s">
        <v>1068</v>
      </c>
      <c r="C14" s="2" t="s">
        <v>1089</v>
      </c>
      <c r="D14" s="2">
        <v>1</v>
      </c>
      <c r="E14" s="2" t="str">
        <f t="shared" ref="E14:E21" si="1">CONCATENATE(C14,"_",D14)</f>
        <v>CNAO1_7_1</v>
      </c>
      <c r="F14" s="2" t="s">
        <v>969</v>
      </c>
      <c r="G14" s="43">
        <v>0.44444444444444442</v>
      </c>
      <c r="H14" s="43">
        <v>0.4513888888888889</v>
      </c>
      <c r="I14" s="2" t="s">
        <v>801</v>
      </c>
      <c r="J14" s="2" t="s">
        <v>971</v>
      </c>
      <c r="K14" s="2">
        <v>20</v>
      </c>
      <c r="O14" s="14" t="s">
        <v>131</v>
      </c>
      <c r="P14" s="14" t="s">
        <v>132</v>
      </c>
      <c r="Q14" s="14" t="s">
        <v>126</v>
      </c>
      <c r="R14" s="14" t="s">
        <v>133</v>
      </c>
    </row>
    <row r="15" spans="1:18" x14ac:dyDescent="0.25">
      <c r="A15" s="3">
        <v>14</v>
      </c>
      <c r="B15" s="2" t="s">
        <v>1068</v>
      </c>
      <c r="C15" s="2" t="s">
        <v>1089</v>
      </c>
      <c r="D15" s="2">
        <v>1</v>
      </c>
      <c r="E15" s="2" t="str">
        <f t="shared" si="1"/>
        <v>CNAO1_7_1</v>
      </c>
      <c r="F15" s="2" t="s">
        <v>969</v>
      </c>
      <c r="G15" s="43">
        <v>0.44444444444444442</v>
      </c>
      <c r="H15" s="43">
        <v>0.4513888888888889</v>
      </c>
      <c r="I15" s="2" t="s">
        <v>801</v>
      </c>
      <c r="J15" s="2" t="s">
        <v>970</v>
      </c>
      <c r="K15" s="2">
        <v>10</v>
      </c>
      <c r="O15" s="14" t="s">
        <v>134</v>
      </c>
      <c r="P15" s="14" t="s">
        <v>135</v>
      </c>
      <c r="Q15" s="14" t="s">
        <v>126</v>
      </c>
      <c r="R15" s="14" t="s">
        <v>136</v>
      </c>
    </row>
    <row r="16" spans="1:18" x14ac:dyDescent="0.25">
      <c r="A16" s="3">
        <v>15</v>
      </c>
      <c r="B16" s="2" t="s">
        <v>1068</v>
      </c>
      <c r="C16" s="2" t="s">
        <v>1089</v>
      </c>
      <c r="D16" s="2">
        <v>1</v>
      </c>
      <c r="E16" s="2" t="str">
        <f t="shared" si="1"/>
        <v>CNAO1_7_1</v>
      </c>
      <c r="F16" s="2" t="s">
        <v>969</v>
      </c>
      <c r="G16" s="43">
        <v>0.44444444444444442</v>
      </c>
      <c r="H16" s="43">
        <v>0.4513888888888889</v>
      </c>
      <c r="I16" s="2" t="s">
        <v>178</v>
      </c>
      <c r="J16" s="2" t="s">
        <v>973</v>
      </c>
      <c r="K16" s="2">
        <v>3</v>
      </c>
      <c r="O16" s="14" t="s">
        <v>137</v>
      </c>
      <c r="P16" s="14" t="s">
        <v>138</v>
      </c>
      <c r="Q16" s="14" t="s">
        <v>126</v>
      </c>
      <c r="R16" s="14" t="s">
        <v>139</v>
      </c>
    </row>
    <row r="17" spans="1:18" x14ac:dyDescent="0.25">
      <c r="A17" s="3">
        <v>16</v>
      </c>
      <c r="B17" s="2" t="s">
        <v>1068</v>
      </c>
      <c r="C17" s="2" t="s">
        <v>1089</v>
      </c>
      <c r="D17" s="2">
        <v>1</v>
      </c>
      <c r="E17" s="2" t="str">
        <f t="shared" si="1"/>
        <v>CNAO1_7_1</v>
      </c>
      <c r="F17" s="2" t="s">
        <v>969</v>
      </c>
      <c r="G17" s="43">
        <v>0.44444444444444442</v>
      </c>
      <c r="H17" s="43">
        <v>0.4513888888888889</v>
      </c>
      <c r="I17" s="2" t="s">
        <v>694</v>
      </c>
      <c r="J17" s="2" t="s">
        <v>973</v>
      </c>
      <c r="K17" s="2">
        <v>15</v>
      </c>
      <c r="O17" s="14" t="s">
        <v>140</v>
      </c>
      <c r="P17" s="14" t="s">
        <v>141</v>
      </c>
      <c r="Q17" s="14" t="s">
        <v>126</v>
      </c>
      <c r="R17" s="14" t="s">
        <v>142</v>
      </c>
    </row>
    <row r="18" spans="1:18" x14ac:dyDescent="0.25">
      <c r="A18" s="3">
        <v>17</v>
      </c>
      <c r="B18" s="2" t="s">
        <v>1068</v>
      </c>
      <c r="C18" s="2" t="s">
        <v>1089</v>
      </c>
      <c r="D18" s="2">
        <v>1</v>
      </c>
      <c r="E18" s="2" t="str">
        <f t="shared" si="1"/>
        <v>CNAO1_7_1</v>
      </c>
      <c r="F18" s="2" t="s">
        <v>969</v>
      </c>
      <c r="G18" s="43">
        <v>0.44444444444444442</v>
      </c>
      <c r="H18" s="43">
        <v>0.4513888888888889</v>
      </c>
      <c r="I18" s="2" t="s">
        <v>804</v>
      </c>
      <c r="J18" s="2" t="s">
        <v>971</v>
      </c>
      <c r="K18" s="2">
        <v>10</v>
      </c>
      <c r="O18" s="14" t="s">
        <v>143</v>
      </c>
      <c r="P18" s="14" t="s">
        <v>144</v>
      </c>
      <c r="Q18" s="14" t="s">
        <v>126</v>
      </c>
      <c r="R18" s="14" t="s">
        <v>145</v>
      </c>
    </row>
    <row r="19" spans="1:18" x14ac:dyDescent="0.25">
      <c r="A19" s="3">
        <v>18</v>
      </c>
      <c r="B19" s="2" t="s">
        <v>1068</v>
      </c>
      <c r="C19" s="2" t="s">
        <v>1089</v>
      </c>
      <c r="D19" s="2">
        <v>1</v>
      </c>
      <c r="E19" s="2" t="str">
        <f t="shared" si="1"/>
        <v>CNAO1_7_1</v>
      </c>
      <c r="F19" s="2" t="s">
        <v>969</v>
      </c>
      <c r="G19" s="43">
        <v>0.44444444444444442</v>
      </c>
      <c r="H19" s="43">
        <v>0.4513888888888889</v>
      </c>
      <c r="I19" s="2" t="s">
        <v>804</v>
      </c>
      <c r="J19" s="2" t="s">
        <v>970</v>
      </c>
      <c r="K19" s="2">
        <v>8</v>
      </c>
      <c r="O19" s="14" t="s">
        <v>146</v>
      </c>
      <c r="P19" s="14" t="s">
        <v>147</v>
      </c>
      <c r="Q19" s="14" t="s">
        <v>148</v>
      </c>
      <c r="R19" s="14" t="s">
        <v>149</v>
      </c>
    </row>
    <row r="20" spans="1:18" x14ac:dyDescent="0.25">
      <c r="A20" s="3">
        <v>19</v>
      </c>
      <c r="B20" s="2" t="s">
        <v>1068</v>
      </c>
      <c r="C20" s="2" t="s">
        <v>1089</v>
      </c>
      <c r="D20" s="2">
        <v>1</v>
      </c>
      <c r="E20" s="2" t="str">
        <f t="shared" si="1"/>
        <v>CNAO1_7_1</v>
      </c>
      <c r="F20" s="2" t="s">
        <v>969</v>
      </c>
      <c r="G20" s="43">
        <v>0.44444444444444442</v>
      </c>
      <c r="H20" s="43">
        <v>0.4513888888888889</v>
      </c>
      <c r="I20" s="2" t="s">
        <v>460</v>
      </c>
      <c r="J20" s="2" t="s">
        <v>970</v>
      </c>
      <c r="K20" s="2">
        <v>4</v>
      </c>
      <c r="O20" s="14" t="s">
        <v>150</v>
      </c>
      <c r="P20" s="14" t="s">
        <v>151</v>
      </c>
      <c r="Q20" s="14" t="s">
        <v>152</v>
      </c>
      <c r="R20" s="14" t="s">
        <v>153</v>
      </c>
    </row>
    <row r="21" spans="1:18" x14ac:dyDescent="0.25">
      <c r="A21" s="3">
        <v>20</v>
      </c>
      <c r="B21" s="2" t="s">
        <v>1068</v>
      </c>
      <c r="C21" s="2" t="s">
        <v>1090</v>
      </c>
      <c r="D21" s="2">
        <v>1</v>
      </c>
      <c r="E21" s="2" t="str">
        <f t="shared" si="1"/>
        <v>CNAO1_8_1</v>
      </c>
      <c r="F21" s="2" t="s">
        <v>969</v>
      </c>
      <c r="G21" s="43">
        <v>0.61458333333333337</v>
      </c>
      <c r="H21" s="43">
        <v>0.625</v>
      </c>
      <c r="I21" s="2" t="s">
        <v>616</v>
      </c>
      <c r="J21" s="2" t="s">
        <v>973</v>
      </c>
      <c r="K21" s="2">
        <v>55</v>
      </c>
      <c r="O21" s="14" t="s">
        <v>154</v>
      </c>
      <c r="P21" s="14" t="s">
        <v>155</v>
      </c>
      <c r="Q21" s="14" t="s">
        <v>93</v>
      </c>
      <c r="R21" s="14" t="s">
        <v>156</v>
      </c>
    </row>
    <row r="22" spans="1:18" x14ac:dyDescent="0.25">
      <c r="A22" s="3">
        <v>21</v>
      </c>
      <c r="B22" s="2" t="s">
        <v>1068</v>
      </c>
      <c r="C22" s="2" t="s">
        <v>1090</v>
      </c>
      <c r="D22" s="2">
        <v>1</v>
      </c>
      <c r="E22" s="2" t="str">
        <f t="shared" ref="E22:E30" si="2">CONCATENATE(C22,"_",D22)</f>
        <v>CNAO1_8_1</v>
      </c>
      <c r="F22" s="2" t="s">
        <v>969</v>
      </c>
      <c r="G22" s="43">
        <v>0.61458333333333337</v>
      </c>
      <c r="H22" s="43">
        <v>0.625</v>
      </c>
      <c r="I22" s="2" t="s">
        <v>801</v>
      </c>
      <c r="J22" s="2" t="s">
        <v>971</v>
      </c>
      <c r="K22" s="2">
        <v>25</v>
      </c>
      <c r="O22" s="14" t="s">
        <v>157</v>
      </c>
      <c r="P22" s="14" t="s">
        <v>158</v>
      </c>
      <c r="Q22" s="14" t="s">
        <v>148</v>
      </c>
      <c r="R22" s="14" t="s">
        <v>159</v>
      </c>
    </row>
    <row r="23" spans="1:18" x14ac:dyDescent="0.25">
      <c r="A23" s="3">
        <v>22</v>
      </c>
      <c r="B23" s="2" t="s">
        <v>1068</v>
      </c>
      <c r="C23" s="2" t="s">
        <v>1090</v>
      </c>
      <c r="D23" s="2">
        <v>1</v>
      </c>
      <c r="E23" s="2" t="str">
        <f t="shared" si="2"/>
        <v>CNAO1_8_1</v>
      </c>
      <c r="F23" s="2" t="s">
        <v>969</v>
      </c>
      <c r="G23" s="43">
        <v>0.61458333333333337</v>
      </c>
      <c r="H23" s="43">
        <v>0.625</v>
      </c>
      <c r="I23" s="2" t="s">
        <v>801</v>
      </c>
      <c r="J23" s="2" t="s">
        <v>970</v>
      </c>
      <c r="K23" s="2">
        <v>15</v>
      </c>
      <c r="O23" s="14" t="s">
        <v>160</v>
      </c>
      <c r="P23" s="14" t="s">
        <v>161</v>
      </c>
      <c r="Q23" s="14" t="s">
        <v>126</v>
      </c>
      <c r="R23" s="14" t="s">
        <v>162</v>
      </c>
    </row>
    <row r="24" spans="1:18" x14ac:dyDescent="0.25">
      <c r="A24" s="3">
        <v>23</v>
      </c>
      <c r="B24" s="2" t="s">
        <v>1068</v>
      </c>
      <c r="C24" s="2" t="s">
        <v>1090</v>
      </c>
      <c r="D24" s="2">
        <v>1</v>
      </c>
      <c r="E24" s="2" t="str">
        <f t="shared" si="2"/>
        <v>CNAO1_8_1</v>
      </c>
      <c r="F24" s="2" t="s">
        <v>969</v>
      </c>
      <c r="G24" s="43">
        <v>0.61458333333333337</v>
      </c>
      <c r="H24" s="43">
        <v>0.625</v>
      </c>
      <c r="I24" s="2" t="s">
        <v>822</v>
      </c>
      <c r="J24" s="2" t="s">
        <v>971</v>
      </c>
      <c r="K24" s="2">
        <v>5</v>
      </c>
      <c r="O24" s="14" t="s">
        <v>163</v>
      </c>
      <c r="P24" s="14" t="s">
        <v>164</v>
      </c>
      <c r="Q24" s="14" t="s">
        <v>97</v>
      </c>
      <c r="R24" s="14" t="s">
        <v>165</v>
      </c>
    </row>
    <row r="25" spans="1:18" x14ac:dyDescent="0.25">
      <c r="A25" s="3">
        <v>24</v>
      </c>
      <c r="B25" s="2" t="s">
        <v>1068</v>
      </c>
      <c r="C25" s="2" t="s">
        <v>1090</v>
      </c>
      <c r="D25" s="2">
        <v>1</v>
      </c>
      <c r="E25" s="2" t="str">
        <f t="shared" si="2"/>
        <v>CNAO1_8_1</v>
      </c>
      <c r="F25" s="2" t="s">
        <v>969</v>
      </c>
      <c r="G25" s="43">
        <v>0.61458333333333337</v>
      </c>
      <c r="H25" s="43">
        <v>0.625</v>
      </c>
      <c r="I25" s="2" t="s">
        <v>804</v>
      </c>
      <c r="J25" s="2" t="s">
        <v>973</v>
      </c>
      <c r="K25" s="2">
        <v>10</v>
      </c>
      <c r="O25" s="14" t="s">
        <v>166</v>
      </c>
      <c r="P25" s="14" t="s">
        <v>167</v>
      </c>
      <c r="Q25" s="14" t="s">
        <v>126</v>
      </c>
      <c r="R25" s="14" t="s">
        <v>168</v>
      </c>
    </row>
    <row r="26" spans="1:18" x14ac:dyDescent="0.25">
      <c r="A26" s="3">
        <v>25</v>
      </c>
      <c r="B26" s="2" t="s">
        <v>1068</v>
      </c>
      <c r="C26" s="2" t="s">
        <v>1090</v>
      </c>
      <c r="D26" s="2">
        <v>1</v>
      </c>
      <c r="E26" s="2" t="str">
        <f t="shared" si="2"/>
        <v>CNAO1_8_1</v>
      </c>
      <c r="F26" s="2" t="s">
        <v>969</v>
      </c>
      <c r="G26" s="43">
        <v>0.61458333333333337</v>
      </c>
      <c r="H26" s="43">
        <v>0.625</v>
      </c>
      <c r="I26" s="2" t="s">
        <v>694</v>
      </c>
      <c r="J26" s="2" t="s">
        <v>973</v>
      </c>
      <c r="K26" s="2">
        <v>15</v>
      </c>
      <c r="O26" s="14" t="s">
        <v>169</v>
      </c>
      <c r="P26" s="14" t="s">
        <v>170</v>
      </c>
      <c r="Q26" s="14" t="s">
        <v>126</v>
      </c>
      <c r="R26" s="14" t="s">
        <v>171</v>
      </c>
    </row>
    <row r="27" spans="1:18" x14ac:dyDescent="0.25">
      <c r="A27" s="3">
        <v>26</v>
      </c>
      <c r="B27" s="2" t="s">
        <v>1068</v>
      </c>
      <c r="C27" s="2" t="s">
        <v>1090</v>
      </c>
      <c r="D27" s="2">
        <v>1</v>
      </c>
      <c r="E27" s="2" t="str">
        <f t="shared" si="2"/>
        <v>CNAO1_8_1</v>
      </c>
      <c r="F27" s="2" t="s">
        <v>969</v>
      </c>
      <c r="G27" s="43">
        <v>0.61458333333333337</v>
      </c>
      <c r="H27" s="43">
        <v>0.625</v>
      </c>
      <c r="I27" s="2" t="s">
        <v>178</v>
      </c>
      <c r="J27" s="2" t="s">
        <v>973</v>
      </c>
      <c r="K27" s="2">
        <v>4</v>
      </c>
      <c r="O27" s="14" t="s">
        <v>172</v>
      </c>
      <c r="P27" s="14" t="s">
        <v>173</v>
      </c>
      <c r="Q27" s="14" t="s">
        <v>126</v>
      </c>
      <c r="R27" s="14" t="s">
        <v>174</v>
      </c>
    </row>
    <row r="28" spans="1:18" x14ac:dyDescent="0.25">
      <c r="A28" s="3">
        <v>27</v>
      </c>
      <c r="B28" s="2" t="s">
        <v>1068</v>
      </c>
      <c r="C28" s="2" t="s">
        <v>1090</v>
      </c>
      <c r="D28" s="2">
        <v>1</v>
      </c>
      <c r="E28" s="2" t="str">
        <f t="shared" si="2"/>
        <v>CNAO1_8_1</v>
      </c>
      <c r="F28" s="2" t="s">
        <v>969</v>
      </c>
      <c r="G28" s="43">
        <v>0.61458333333333337</v>
      </c>
      <c r="H28" s="43">
        <v>0.625</v>
      </c>
      <c r="I28" s="2" t="s">
        <v>460</v>
      </c>
      <c r="J28" s="2" t="s">
        <v>971</v>
      </c>
      <c r="K28" s="2">
        <v>1</v>
      </c>
      <c r="O28" s="14" t="s">
        <v>175</v>
      </c>
      <c r="P28" s="14" t="s">
        <v>176</v>
      </c>
      <c r="Q28" s="14" t="s">
        <v>126</v>
      </c>
      <c r="R28" s="14" t="s">
        <v>177</v>
      </c>
    </row>
    <row r="29" spans="1:18" x14ac:dyDescent="0.25">
      <c r="A29" s="3">
        <v>28</v>
      </c>
      <c r="B29" s="2" t="s">
        <v>1068</v>
      </c>
      <c r="C29" s="2" t="s">
        <v>1090</v>
      </c>
      <c r="D29" s="2">
        <v>1</v>
      </c>
      <c r="E29" s="2" t="str">
        <f t="shared" si="2"/>
        <v>CNAO1_8_1</v>
      </c>
      <c r="F29" s="2" t="s">
        <v>969</v>
      </c>
      <c r="G29" s="43">
        <v>0.61458333333333337</v>
      </c>
      <c r="H29" s="43">
        <v>0.625</v>
      </c>
      <c r="I29" s="2" t="s">
        <v>460</v>
      </c>
      <c r="J29" s="2" t="s">
        <v>970</v>
      </c>
      <c r="K29" s="2">
        <v>2</v>
      </c>
      <c r="O29" s="14" t="s">
        <v>178</v>
      </c>
      <c r="P29" s="14" t="s">
        <v>179</v>
      </c>
      <c r="Q29" s="14" t="s">
        <v>148</v>
      </c>
      <c r="R29" s="14" t="s">
        <v>180</v>
      </c>
    </row>
    <row r="30" spans="1:18" x14ac:dyDescent="0.25">
      <c r="A30" s="3">
        <v>29</v>
      </c>
      <c r="B30" s="2" t="s">
        <v>1068</v>
      </c>
      <c r="C30" s="2" t="s">
        <v>1091</v>
      </c>
      <c r="D30" s="2">
        <v>1</v>
      </c>
      <c r="E30" s="2" t="str">
        <f t="shared" si="2"/>
        <v>CNAO1_11_1</v>
      </c>
      <c r="F30" s="2" t="s">
        <v>969</v>
      </c>
      <c r="G30" s="43">
        <v>0.50694444444444442</v>
      </c>
      <c r="H30" s="43">
        <v>0.52430555555555558</v>
      </c>
      <c r="I30" s="2" t="s">
        <v>616</v>
      </c>
      <c r="J30" s="2" t="s">
        <v>973</v>
      </c>
      <c r="K30" s="2">
        <v>40</v>
      </c>
      <c r="O30" s="14" t="s">
        <v>181</v>
      </c>
      <c r="P30" s="14" t="s">
        <v>182</v>
      </c>
      <c r="Q30" s="14" t="s">
        <v>152</v>
      </c>
      <c r="R30" s="14" t="s">
        <v>183</v>
      </c>
    </row>
    <row r="31" spans="1:18" x14ac:dyDescent="0.25">
      <c r="A31" s="3">
        <v>30</v>
      </c>
      <c r="B31" s="2" t="s">
        <v>1068</v>
      </c>
      <c r="C31" s="2" t="s">
        <v>1091</v>
      </c>
      <c r="D31" s="2">
        <v>1</v>
      </c>
      <c r="E31" s="2" t="str">
        <f t="shared" ref="E31:E36" si="3">CONCATENATE(C31,"_",D31)</f>
        <v>CNAO1_11_1</v>
      </c>
      <c r="F31" s="2" t="s">
        <v>969</v>
      </c>
      <c r="G31" s="43">
        <v>0.50694444444444442</v>
      </c>
      <c r="H31" s="43">
        <v>0.52430555555555558</v>
      </c>
      <c r="I31" s="2" t="s">
        <v>801</v>
      </c>
      <c r="J31" s="2" t="s">
        <v>971</v>
      </c>
      <c r="K31" s="2">
        <v>30</v>
      </c>
      <c r="O31" s="14" t="s">
        <v>184</v>
      </c>
      <c r="P31" s="14" t="s">
        <v>185</v>
      </c>
      <c r="Q31" s="14" t="s">
        <v>119</v>
      </c>
      <c r="R31" s="14" t="s">
        <v>186</v>
      </c>
    </row>
    <row r="32" spans="1:18" x14ac:dyDescent="0.25">
      <c r="A32" s="3">
        <v>31</v>
      </c>
      <c r="B32" s="2" t="s">
        <v>1068</v>
      </c>
      <c r="C32" s="2" t="s">
        <v>1091</v>
      </c>
      <c r="D32" s="2">
        <v>1</v>
      </c>
      <c r="E32" s="2" t="str">
        <f t="shared" si="3"/>
        <v>CNAO1_11_1</v>
      </c>
      <c r="F32" s="2" t="s">
        <v>969</v>
      </c>
      <c r="G32" s="43">
        <v>0.50694444444444442</v>
      </c>
      <c r="H32" s="43">
        <v>0.52430555555555558</v>
      </c>
      <c r="I32" s="2" t="s">
        <v>801</v>
      </c>
      <c r="J32" s="2" t="s">
        <v>970</v>
      </c>
      <c r="K32" s="2">
        <v>10</v>
      </c>
      <c r="O32" s="14" t="s">
        <v>187</v>
      </c>
      <c r="P32" s="14" t="s">
        <v>188</v>
      </c>
      <c r="Q32" s="14" t="s">
        <v>119</v>
      </c>
      <c r="R32" s="14" t="s">
        <v>189</v>
      </c>
    </row>
    <row r="33" spans="1:18" x14ac:dyDescent="0.25">
      <c r="A33" s="3">
        <v>32</v>
      </c>
      <c r="B33" s="2" t="s">
        <v>1068</v>
      </c>
      <c r="C33" s="2" t="s">
        <v>1091</v>
      </c>
      <c r="D33" s="2">
        <v>1</v>
      </c>
      <c r="E33" s="2" t="str">
        <f t="shared" si="3"/>
        <v>CNAO1_11_1</v>
      </c>
      <c r="F33" s="2" t="s">
        <v>969</v>
      </c>
      <c r="G33" s="43">
        <v>0.50694444444444442</v>
      </c>
      <c r="H33" s="43">
        <v>0.52430555555555558</v>
      </c>
      <c r="I33" s="2" t="s">
        <v>804</v>
      </c>
      <c r="J33" s="2" t="s">
        <v>973</v>
      </c>
      <c r="K33" s="2">
        <v>5</v>
      </c>
      <c r="O33" s="14" t="s">
        <v>190</v>
      </c>
      <c r="P33" s="14" t="s">
        <v>191</v>
      </c>
      <c r="Q33" s="14" t="s">
        <v>192</v>
      </c>
      <c r="R33" s="14" t="s">
        <v>193</v>
      </c>
    </row>
    <row r="34" spans="1:18" x14ac:dyDescent="0.25">
      <c r="A34" s="3">
        <v>33</v>
      </c>
      <c r="B34" s="2" t="s">
        <v>1068</v>
      </c>
      <c r="C34" s="2" t="s">
        <v>1091</v>
      </c>
      <c r="D34" s="2">
        <v>1</v>
      </c>
      <c r="E34" s="2" t="str">
        <f t="shared" si="3"/>
        <v>CNAO1_11_1</v>
      </c>
      <c r="F34" s="2" t="s">
        <v>969</v>
      </c>
      <c r="G34" s="43">
        <v>0.50694444444444442</v>
      </c>
      <c r="H34" s="43">
        <v>0.52430555555555558</v>
      </c>
      <c r="I34" s="2" t="s">
        <v>178</v>
      </c>
      <c r="J34" s="2" t="s">
        <v>973</v>
      </c>
      <c r="K34" s="2">
        <v>5</v>
      </c>
      <c r="O34" s="14" t="s">
        <v>194</v>
      </c>
      <c r="P34" s="14" t="s">
        <v>195</v>
      </c>
      <c r="Q34" s="14" t="s">
        <v>97</v>
      </c>
      <c r="R34" s="14" t="s">
        <v>196</v>
      </c>
    </row>
    <row r="35" spans="1:18" x14ac:dyDescent="0.25">
      <c r="A35" s="3">
        <v>34</v>
      </c>
      <c r="B35" s="2" t="s">
        <v>1068</v>
      </c>
      <c r="C35" s="2" t="s">
        <v>1091</v>
      </c>
      <c r="D35" s="2">
        <v>1</v>
      </c>
      <c r="E35" s="2" t="str">
        <f t="shared" si="3"/>
        <v>CNAO1_11_1</v>
      </c>
      <c r="F35" s="2" t="s">
        <v>969</v>
      </c>
      <c r="G35" s="43">
        <v>0.50694444444444442</v>
      </c>
      <c r="H35" s="43">
        <v>0.52430555555555558</v>
      </c>
      <c r="I35" s="2" t="s">
        <v>694</v>
      </c>
      <c r="J35" s="2" t="s">
        <v>973</v>
      </c>
      <c r="K35" s="2">
        <v>13</v>
      </c>
      <c r="O35" s="14" t="s">
        <v>197</v>
      </c>
      <c r="P35" s="14" t="s">
        <v>198</v>
      </c>
      <c r="Q35" s="14" t="s">
        <v>119</v>
      </c>
      <c r="R35" s="14" t="s">
        <v>199</v>
      </c>
    </row>
    <row r="36" spans="1:18" x14ac:dyDescent="0.25">
      <c r="A36" s="3">
        <v>35</v>
      </c>
      <c r="B36" s="2" t="s">
        <v>1068</v>
      </c>
      <c r="C36" s="2" t="s">
        <v>1092</v>
      </c>
      <c r="D36" s="2">
        <v>1</v>
      </c>
      <c r="E36" s="2" t="str">
        <f t="shared" si="3"/>
        <v>CNAO1_12_1</v>
      </c>
      <c r="F36" s="2" t="s">
        <v>969</v>
      </c>
      <c r="G36" s="43">
        <v>0.625</v>
      </c>
      <c r="H36" s="43">
        <v>0.64583333333333337</v>
      </c>
      <c r="I36" s="2" t="s">
        <v>801</v>
      </c>
      <c r="J36" s="2" t="s">
        <v>971</v>
      </c>
      <c r="K36" s="2">
        <v>10</v>
      </c>
      <c r="O36" s="14" t="s">
        <v>200</v>
      </c>
      <c r="P36" s="14" t="s">
        <v>201</v>
      </c>
      <c r="Q36" s="14" t="s">
        <v>93</v>
      </c>
      <c r="R36" s="14" t="s">
        <v>202</v>
      </c>
    </row>
    <row r="37" spans="1:18" x14ac:dyDescent="0.25">
      <c r="A37" s="3">
        <v>36</v>
      </c>
      <c r="B37" s="2" t="s">
        <v>1068</v>
      </c>
      <c r="C37" s="2" t="s">
        <v>1092</v>
      </c>
      <c r="D37" s="2">
        <v>1</v>
      </c>
      <c r="E37" s="2" t="str">
        <f t="shared" ref="E37:E43" si="4">CONCATENATE(C37,"_",D37)</f>
        <v>CNAO1_12_1</v>
      </c>
      <c r="F37" s="2" t="s">
        <v>969</v>
      </c>
      <c r="G37" s="43">
        <v>0.625</v>
      </c>
      <c r="H37" s="43">
        <v>0.64583333333333337</v>
      </c>
      <c r="I37" s="2" t="s">
        <v>801</v>
      </c>
      <c r="J37" s="2" t="s">
        <v>970</v>
      </c>
      <c r="K37" s="2">
        <v>15</v>
      </c>
      <c r="O37" s="14" t="s">
        <v>203</v>
      </c>
      <c r="P37" s="14" t="s">
        <v>204</v>
      </c>
      <c r="Q37" s="14" t="s">
        <v>152</v>
      </c>
      <c r="R37" s="14" t="s">
        <v>205</v>
      </c>
    </row>
    <row r="38" spans="1:18" x14ac:dyDescent="0.25">
      <c r="A38" s="3">
        <v>37</v>
      </c>
      <c r="B38" s="2" t="s">
        <v>1068</v>
      </c>
      <c r="C38" s="2" t="s">
        <v>1092</v>
      </c>
      <c r="D38" s="2">
        <v>1</v>
      </c>
      <c r="E38" s="2" t="str">
        <f t="shared" si="4"/>
        <v>CNAO1_12_1</v>
      </c>
      <c r="F38" s="2" t="s">
        <v>969</v>
      </c>
      <c r="G38" s="43">
        <v>0.625</v>
      </c>
      <c r="H38" s="43">
        <v>0.64583333333333337</v>
      </c>
      <c r="I38" s="2" t="s">
        <v>616</v>
      </c>
      <c r="J38" s="2" t="s">
        <v>973</v>
      </c>
      <c r="K38" s="2">
        <v>40</v>
      </c>
      <c r="O38" s="14" t="s">
        <v>206</v>
      </c>
      <c r="P38" s="14" t="s">
        <v>207</v>
      </c>
      <c r="Q38" s="14" t="s">
        <v>126</v>
      </c>
      <c r="R38" s="14" t="s">
        <v>208</v>
      </c>
    </row>
    <row r="39" spans="1:18" x14ac:dyDescent="0.25">
      <c r="A39" s="3">
        <v>38</v>
      </c>
      <c r="B39" s="2" t="s">
        <v>1068</v>
      </c>
      <c r="C39" s="2" t="s">
        <v>1092</v>
      </c>
      <c r="D39" s="2">
        <v>1</v>
      </c>
      <c r="E39" s="2" t="str">
        <f t="shared" si="4"/>
        <v>CNAO1_12_1</v>
      </c>
      <c r="F39" s="2" t="s">
        <v>969</v>
      </c>
      <c r="G39" s="43">
        <v>0.625</v>
      </c>
      <c r="H39" s="43">
        <v>0.64583333333333337</v>
      </c>
      <c r="I39" s="2" t="s">
        <v>178</v>
      </c>
      <c r="J39" s="2" t="s">
        <v>973</v>
      </c>
      <c r="K39" s="2">
        <v>3</v>
      </c>
      <c r="O39" s="14" t="s">
        <v>209</v>
      </c>
      <c r="P39" s="14" t="s">
        <v>210</v>
      </c>
      <c r="Q39" s="14" t="s">
        <v>211</v>
      </c>
      <c r="R39" s="14" t="s">
        <v>212</v>
      </c>
    </row>
    <row r="40" spans="1:18" x14ac:dyDescent="0.25">
      <c r="A40" s="3">
        <v>39</v>
      </c>
      <c r="B40" s="2" t="s">
        <v>1068</v>
      </c>
      <c r="C40" s="2" t="s">
        <v>1092</v>
      </c>
      <c r="D40" s="2">
        <v>1</v>
      </c>
      <c r="E40" s="2" t="str">
        <f t="shared" si="4"/>
        <v>CNAO1_12_1</v>
      </c>
      <c r="F40" s="2" t="s">
        <v>969</v>
      </c>
      <c r="G40" s="43">
        <v>0.625</v>
      </c>
      <c r="H40" s="43">
        <v>0.64583333333333337</v>
      </c>
      <c r="I40" s="2" t="s">
        <v>460</v>
      </c>
      <c r="J40" s="2" t="s">
        <v>970</v>
      </c>
      <c r="K40" s="2">
        <v>1</v>
      </c>
      <c r="O40" s="14" t="s">
        <v>213</v>
      </c>
      <c r="P40" s="14" t="s">
        <v>214</v>
      </c>
      <c r="Q40" s="14" t="s">
        <v>211</v>
      </c>
      <c r="R40" s="14" t="s">
        <v>215</v>
      </c>
    </row>
    <row r="41" spans="1:18" x14ac:dyDescent="0.25">
      <c r="A41" s="3">
        <v>40</v>
      </c>
      <c r="B41" s="2" t="s">
        <v>1068</v>
      </c>
      <c r="C41" s="2" t="s">
        <v>1092</v>
      </c>
      <c r="D41" s="2">
        <v>1</v>
      </c>
      <c r="E41" s="2" t="str">
        <f t="shared" si="4"/>
        <v>CNAO1_12_1</v>
      </c>
      <c r="F41" s="2" t="s">
        <v>969</v>
      </c>
      <c r="G41" s="43">
        <v>0.625</v>
      </c>
      <c r="H41" s="43">
        <v>0.64583333333333337</v>
      </c>
      <c r="I41" s="2" t="s">
        <v>694</v>
      </c>
      <c r="J41" s="2" t="s">
        <v>973</v>
      </c>
      <c r="K41" s="2">
        <v>10</v>
      </c>
      <c r="O41" s="14" t="s">
        <v>216</v>
      </c>
      <c r="P41" s="14" t="s">
        <v>217</v>
      </c>
      <c r="Q41" s="14" t="s">
        <v>119</v>
      </c>
      <c r="R41" s="14" t="s">
        <v>218</v>
      </c>
    </row>
    <row r="42" spans="1:18" x14ac:dyDescent="0.25">
      <c r="A42" s="3">
        <v>41</v>
      </c>
      <c r="B42" s="2" t="s">
        <v>1068</v>
      </c>
      <c r="C42" s="2" t="s">
        <v>1092</v>
      </c>
      <c r="D42" s="2">
        <v>1</v>
      </c>
      <c r="E42" s="2" t="str">
        <f t="shared" si="4"/>
        <v>CNAO1_12_1</v>
      </c>
      <c r="F42" s="2" t="s">
        <v>969</v>
      </c>
      <c r="G42" s="43">
        <v>0.625</v>
      </c>
      <c r="H42" s="43">
        <v>0.64583333333333337</v>
      </c>
      <c r="I42" s="2" t="s">
        <v>804</v>
      </c>
      <c r="J42" s="2" t="s">
        <v>973</v>
      </c>
      <c r="K42" s="2">
        <v>15</v>
      </c>
      <c r="O42" s="14" t="s">
        <v>219</v>
      </c>
      <c r="P42" s="14" t="s">
        <v>220</v>
      </c>
      <c r="Q42" s="14" t="s">
        <v>211</v>
      </c>
      <c r="R42" s="14" t="s">
        <v>221</v>
      </c>
    </row>
    <row r="43" spans="1:18" x14ac:dyDescent="0.25">
      <c r="A43" s="3">
        <v>42</v>
      </c>
      <c r="B43" s="2" t="s">
        <v>1068</v>
      </c>
      <c r="C43" s="2" t="s">
        <v>1093</v>
      </c>
      <c r="D43" s="2">
        <v>1</v>
      </c>
      <c r="E43" s="2" t="str">
        <f t="shared" si="4"/>
        <v>CNAO1_15_1</v>
      </c>
      <c r="F43" s="2" t="s">
        <v>969</v>
      </c>
      <c r="G43" s="43">
        <v>0.46527777777777773</v>
      </c>
      <c r="H43" s="43">
        <v>0.4826388888888889</v>
      </c>
      <c r="I43" s="2" t="s">
        <v>616</v>
      </c>
      <c r="J43" s="2" t="s">
        <v>973</v>
      </c>
      <c r="K43" s="2">
        <v>25</v>
      </c>
      <c r="O43" s="14" t="s">
        <v>222</v>
      </c>
      <c r="P43" s="14" t="s">
        <v>223</v>
      </c>
      <c r="Q43" s="14" t="s">
        <v>119</v>
      </c>
      <c r="R43" s="14" t="s">
        <v>224</v>
      </c>
    </row>
    <row r="44" spans="1:18" x14ac:dyDescent="0.25">
      <c r="A44" s="3">
        <v>43</v>
      </c>
      <c r="B44" s="2" t="s">
        <v>1068</v>
      </c>
      <c r="C44" s="2" t="s">
        <v>1093</v>
      </c>
      <c r="D44" s="2">
        <v>1</v>
      </c>
      <c r="E44" s="2" t="str">
        <f t="shared" ref="E44:E49" si="5">CONCATENATE(C44,"_",D44)</f>
        <v>CNAO1_15_1</v>
      </c>
      <c r="F44" s="2" t="s">
        <v>969</v>
      </c>
      <c r="G44" s="43">
        <v>0.46527777777777773</v>
      </c>
      <c r="H44" s="43">
        <v>0.4826388888888889</v>
      </c>
      <c r="I44" s="2" t="s">
        <v>801</v>
      </c>
      <c r="J44" s="2" t="s">
        <v>971</v>
      </c>
      <c r="K44" s="2">
        <v>10</v>
      </c>
      <c r="O44" s="14" t="s">
        <v>225</v>
      </c>
      <c r="P44" s="14" t="s">
        <v>226</v>
      </c>
      <c r="Q44" s="14" t="s">
        <v>211</v>
      </c>
      <c r="R44" s="14" t="s">
        <v>227</v>
      </c>
    </row>
    <row r="45" spans="1:18" x14ac:dyDescent="0.25">
      <c r="A45" s="3">
        <v>44</v>
      </c>
      <c r="B45" s="2" t="s">
        <v>1068</v>
      </c>
      <c r="C45" s="2" t="s">
        <v>1093</v>
      </c>
      <c r="D45" s="2">
        <v>1</v>
      </c>
      <c r="E45" s="2" t="str">
        <f t="shared" si="5"/>
        <v>CNAO1_15_1</v>
      </c>
      <c r="F45" s="2" t="s">
        <v>969</v>
      </c>
      <c r="G45" s="43">
        <v>0.46527777777777773</v>
      </c>
      <c r="H45" s="43">
        <v>0.4826388888888889</v>
      </c>
      <c r="I45" s="2" t="s">
        <v>801</v>
      </c>
      <c r="J45" s="2" t="s">
        <v>970</v>
      </c>
      <c r="K45" s="2">
        <v>15</v>
      </c>
      <c r="O45" s="14" t="s">
        <v>228</v>
      </c>
      <c r="P45" s="14" t="s">
        <v>229</v>
      </c>
      <c r="Q45" s="14" t="s">
        <v>211</v>
      </c>
      <c r="R45" s="14" t="s">
        <v>230</v>
      </c>
    </row>
    <row r="46" spans="1:18" x14ac:dyDescent="0.25">
      <c r="A46" s="3">
        <v>45</v>
      </c>
      <c r="B46" s="2" t="s">
        <v>1068</v>
      </c>
      <c r="C46" s="2" t="s">
        <v>1093</v>
      </c>
      <c r="D46" s="2">
        <v>1</v>
      </c>
      <c r="E46" s="2" t="str">
        <f t="shared" si="5"/>
        <v>CNAO1_15_1</v>
      </c>
      <c r="F46" s="2" t="s">
        <v>969</v>
      </c>
      <c r="G46" s="43">
        <v>0.46527777777777773</v>
      </c>
      <c r="H46" s="43">
        <v>0.4826388888888889</v>
      </c>
      <c r="I46" s="2" t="s">
        <v>460</v>
      </c>
      <c r="J46" s="2" t="s">
        <v>970</v>
      </c>
      <c r="K46" s="2">
        <v>4</v>
      </c>
      <c r="O46" s="14" t="s">
        <v>231</v>
      </c>
      <c r="P46" s="14" t="s">
        <v>232</v>
      </c>
      <c r="Q46" s="14" t="s">
        <v>211</v>
      </c>
      <c r="R46" s="14" t="s">
        <v>233</v>
      </c>
    </row>
    <row r="47" spans="1:18" x14ac:dyDescent="0.25">
      <c r="A47" s="3">
        <v>46</v>
      </c>
      <c r="B47" s="2" t="s">
        <v>1068</v>
      </c>
      <c r="C47" s="2" t="s">
        <v>1093</v>
      </c>
      <c r="D47" s="2">
        <v>1</v>
      </c>
      <c r="E47" s="2" t="str">
        <f t="shared" si="5"/>
        <v>CNAO1_15_1</v>
      </c>
      <c r="F47" s="2" t="s">
        <v>969</v>
      </c>
      <c r="G47" s="43">
        <v>0.46527777777777773</v>
      </c>
      <c r="H47" s="43">
        <v>0.4826388888888889</v>
      </c>
      <c r="I47" s="2" t="s">
        <v>178</v>
      </c>
      <c r="J47" s="2" t="s">
        <v>973</v>
      </c>
      <c r="K47" s="2">
        <v>4</v>
      </c>
      <c r="O47" s="14" t="s">
        <v>234</v>
      </c>
      <c r="P47" s="14" t="s">
        <v>235</v>
      </c>
      <c r="Q47" s="14" t="s">
        <v>119</v>
      </c>
      <c r="R47" s="14" t="s">
        <v>236</v>
      </c>
    </row>
    <row r="48" spans="1:18" x14ac:dyDescent="0.25">
      <c r="A48" s="3">
        <v>47</v>
      </c>
      <c r="B48" s="2" t="s">
        <v>1068</v>
      </c>
      <c r="C48" s="2" t="s">
        <v>1093</v>
      </c>
      <c r="D48" s="2">
        <v>1</v>
      </c>
      <c r="E48" s="2" t="str">
        <f t="shared" si="5"/>
        <v>CNAO1_15_1</v>
      </c>
      <c r="F48" s="2" t="s">
        <v>969</v>
      </c>
      <c r="G48" s="43">
        <v>0.46527777777777773</v>
      </c>
      <c r="H48" s="43">
        <v>0.4826388888888889</v>
      </c>
      <c r="I48" s="2" t="s">
        <v>694</v>
      </c>
      <c r="J48" s="2" t="s">
        <v>973</v>
      </c>
      <c r="K48" s="2">
        <v>5</v>
      </c>
      <c r="O48" s="14" t="s">
        <v>237</v>
      </c>
      <c r="P48" s="14" t="s">
        <v>238</v>
      </c>
      <c r="Q48" s="14" t="s">
        <v>119</v>
      </c>
      <c r="R48" s="14" t="s">
        <v>239</v>
      </c>
    </row>
    <row r="49" spans="1:18" x14ac:dyDescent="0.25">
      <c r="A49" s="3">
        <v>48</v>
      </c>
      <c r="B49" s="2" t="s">
        <v>1068</v>
      </c>
      <c r="C49" s="2" t="s">
        <v>1094</v>
      </c>
      <c r="D49" s="2">
        <v>1</v>
      </c>
      <c r="E49" s="2" t="str">
        <f t="shared" si="5"/>
        <v>CNAO1_16_1</v>
      </c>
      <c r="F49" s="2" t="s">
        <v>969</v>
      </c>
      <c r="G49" s="43">
        <v>0.59027777777777779</v>
      </c>
      <c r="H49" s="43">
        <v>0.61111111111111105</v>
      </c>
      <c r="I49" s="2" t="s">
        <v>616</v>
      </c>
      <c r="J49" s="2" t="s">
        <v>973</v>
      </c>
      <c r="K49" s="2">
        <v>50</v>
      </c>
      <c r="O49" s="14" t="s">
        <v>240</v>
      </c>
      <c r="P49" s="14" t="s">
        <v>241</v>
      </c>
      <c r="Q49" s="14" t="s">
        <v>97</v>
      </c>
      <c r="R49" s="14" t="s">
        <v>242</v>
      </c>
    </row>
    <row r="50" spans="1:18" x14ac:dyDescent="0.25">
      <c r="A50" s="3">
        <v>49</v>
      </c>
      <c r="B50" s="2" t="s">
        <v>1068</v>
      </c>
      <c r="C50" s="2" t="s">
        <v>1094</v>
      </c>
      <c r="D50" s="2">
        <v>1</v>
      </c>
      <c r="E50" s="2" t="str">
        <f t="shared" ref="E50:E57" si="6">CONCATENATE(C50,"_",D50)</f>
        <v>CNAO1_16_1</v>
      </c>
      <c r="F50" s="2" t="s">
        <v>969</v>
      </c>
      <c r="G50" s="43">
        <v>0.59027777777777779</v>
      </c>
      <c r="H50" s="43">
        <v>0.61111111111111105</v>
      </c>
      <c r="I50" s="2" t="s">
        <v>801</v>
      </c>
      <c r="J50" s="2" t="s">
        <v>970</v>
      </c>
      <c r="K50" s="2">
        <v>15</v>
      </c>
      <c r="O50" s="14" t="s">
        <v>243</v>
      </c>
      <c r="P50" s="14" t="s">
        <v>244</v>
      </c>
      <c r="Q50" s="14" t="s">
        <v>152</v>
      </c>
      <c r="R50" s="14" t="s">
        <v>245</v>
      </c>
    </row>
    <row r="51" spans="1:18" x14ac:dyDescent="0.25">
      <c r="A51" s="3">
        <v>50</v>
      </c>
      <c r="B51" s="2" t="s">
        <v>1068</v>
      </c>
      <c r="C51" s="2" t="s">
        <v>1094</v>
      </c>
      <c r="D51" s="2">
        <v>1</v>
      </c>
      <c r="E51" s="2" t="str">
        <f t="shared" si="6"/>
        <v>CNAO1_16_1</v>
      </c>
      <c r="F51" s="2" t="s">
        <v>969</v>
      </c>
      <c r="G51" s="43">
        <v>0.59027777777777779</v>
      </c>
      <c r="H51" s="43">
        <v>0.61111111111111105</v>
      </c>
      <c r="I51" s="2" t="s">
        <v>801</v>
      </c>
      <c r="J51" s="2" t="s">
        <v>971</v>
      </c>
      <c r="K51" s="2">
        <v>25</v>
      </c>
      <c r="O51" s="14" t="s">
        <v>246</v>
      </c>
      <c r="P51" s="14" t="s">
        <v>247</v>
      </c>
      <c r="Q51" s="14" t="s">
        <v>119</v>
      </c>
      <c r="R51" s="14" t="s">
        <v>248</v>
      </c>
    </row>
    <row r="52" spans="1:18" x14ac:dyDescent="0.25">
      <c r="A52" s="3">
        <v>51</v>
      </c>
      <c r="B52" s="2" t="s">
        <v>1068</v>
      </c>
      <c r="C52" s="2" t="s">
        <v>1094</v>
      </c>
      <c r="D52" s="2">
        <v>1</v>
      </c>
      <c r="E52" s="2" t="str">
        <f t="shared" si="6"/>
        <v>CNAO1_16_1</v>
      </c>
      <c r="F52" s="2" t="s">
        <v>969</v>
      </c>
      <c r="G52" s="43">
        <v>0.59027777777777779</v>
      </c>
      <c r="H52" s="43">
        <v>0.61111111111111105</v>
      </c>
      <c r="I52" s="2" t="s">
        <v>804</v>
      </c>
      <c r="J52" s="2" t="s">
        <v>973</v>
      </c>
      <c r="K52" s="2">
        <v>20</v>
      </c>
      <c r="O52" s="14" t="s">
        <v>249</v>
      </c>
      <c r="P52" s="14" t="s">
        <v>250</v>
      </c>
      <c r="Q52" s="14" t="s">
        <v>126</v>
      </c>
      <c r="R52" s="14" t="s">
        <v>251</v>
      </c>
    </row>
    <row r="53" spans="1:18" x14ac:dyDescent="0.25">
      <c r="A53" s="3">
        <v>52</v>
      </c>
      <c r="B53" s="2" t="s">
        <v>1068</v>
      </c>
      <c r="C53" s="2" t="s">
        <v>1094</v>
      </c>
      <c r="D53" s="2">
        <v>1</v>
      </c>
      <c r="E53" s="2" t="str">
        <f t="shared" si="6"/>
        <v>CNAO1_16_1</v>
      </c>
      <c r="F53" s="2" t="s">
        <v>969</v>
      </c>
      <c r="G53" s="43">
        <v>0.59027777777777779</v>
      </c>
      <c r="H53" s="43">
        <v>0.61111111111111105</v>
      </c>
      <c r="I53" s="2" t="s">
        <v>460</v>
      </c>
      <c r="J53" s="2" t="s">
        <v>970</v>
      </c>
      <c r="K53" s="2">
        <v>4</v>
      </c>
      <c r="O53" s="14" t="s">
        <v>252</v>
      </c>
      <c r="P53" s="14" t="s">
        <v>253</v>
      </c>
      <c r="Q53" s="14" t="s">
        <v>126</v>
      </c>
      <c r="R53" s="14" t="s">
        <v>254</v>
      </c>
    </row>
    <row r="54" spans="1:18" x14ac:dyDescent="0.25">
      <c r="A54" s="3">
        <v>53</v>
      </c>
      <c r="B54" s="2" t="s">
        <v>1068</v>
      </c>
      <c r="C54" s="2" t="s">
        <v>1094</v>
      </c>
      <c r="D54" s="2">
        <v>1</v>
      </c>
      <c r="E54" s="2" t="str">
        <f t="shared" si="6"/>
        <v>CNAO1_16_1</v>
      </c>
      <c r="F54" s="2" t="s">
        <v>969</v>
      </c>
      <c r="G54" s="43">
        <v>0.59027777777777779</v>
      </c>
      <c r="H54" s="43">
        <v>0.61111111111111105</v>
      </c>
      <c r="I54" s="2" t="s">
        <v>178</v>
      </c>
      <c r="J54" s="2" t="s">
        <v>973</v>
      </c>
      <c r="K54" s="2">
        <v>5</v>
      </c>
      <c r="O54" s="14" t="s">
        <v>255</v>
      </c>
      <c r="P54" s="14" t="s">
        <v>256</v>
      </c>
      <c r="Q54" s="14" t="s">
        <v>126</v>
      </c>
      <c r="R54" s="14" t="s">
        <v>257</v>
      </c>
    </row>
    <row r="55" spans="1:18" x14ac:dyDescent="0.25">
      <c r="A55" s="3">
        <v>54</v>
      </c>
      <c r="B55" s="2" t="s">
        <v>1068</v>
      </c>
      <c r="C55" s="2" t="s">
        <v>1094</v>
      </c>
      <c r="D55" s="2">
        <v>1</v>
      </c>
      <c r="E55" s="2" t="str">
        <f t="shared" si="6"/>
        <v>CNAO1_16_1</v>
      </c>
      <c r="F55" s="2" t="s">
        <v>969</v>
      </c>
      <c r="G55" s="43">
        <v>0.59027777777777779</v>
      </c>
      <c r="H55" s="43">
        <v>0.61111111111111105</v>
      </c>
      <c r="I55" s="2" t="s">
        <v>694</v>
      </c>
      <c r="J55" s="2" t="s">
        <v>973</v>
      </c>
      <c r="K55" s="2">
        <v>10</v>
      </c>
      <c r="O55" s="14" t="s">
        <v>258</v>
      </c>
      <c r="P55" s="14" t="s">
        <v>259</v>
      </c>
      <c r="Q55" s="14" t="s">
        <v>97</v>
      </c>
      <c r="R55" s="14" t="s">
        <v>260</v>
      </c>
    </row>
    <row r="56" spans="1:18" x14ac:dyDescent="0.25">
      <c r="A56" s="3">
        <v>55</v>
      </c>
      <c r="B56" s="2" t="s">
        <v>1068</v>
      </c>
      <c r="C56" s="2" t="s">
        <v>1094</v>
      </c>
      <c r="D56" s="2">
        <v>1</v>
      </c>
      <c r="E56" s="2" t="str">
        <f t="shared" si="6"/>
        <v>CNAO1_16_1</v>
      </c>
      <c r="F56" s="2" t="s">
        <v>969</v>
      </c>
      <c r="G56" s="43">
        <v>0.59027777777777779</v>
      </c>
      <c r="H56" s="43">
        <v>0.61111111111111105</v>
      </c>
      <c r="I56" s="2" t="s">
        <v>822</v>
      </c>
      <c r="J56" s="2" t="s">
        <v>971</v>
      </c>
      <c r="K56" s="2">
        <v>5</v>
      </c>
      <c r="O56" s="14" t="s">
        <v>261</v>
      </c>
      <c r="P56" s="14" t="s">
        <v>262</v>
      </c>
      <c r="Q56" s="14" t="s">
        <v>126</v>
      </c>
      <c r="R56" s="14" t="s">
        <v>263</v>
      </c>
    </row>
    <row r="57" spans="1:18" x14ac:dyDescent="0.25">
      <c r="A57" s="3">
        <v>56</v>
      </c>
      <c r="B57" s="2" t="s">
        <v>1068</v>
      </c>
      <c r="C57" s="2" t="s">
        <v>1095</v>
      </c>
      <c r="D57" s="2">
        <v>1</v>
      </c>
      <c r="E57" s="2" t="str">
        <f t="shared" si="6"/>
        <v>CNAO1_19_1</v>
      </c>
      <c r="F57" s="2" t="s">
        <v>969</v>
      </c>
      <c r="G57" s="43">
        <v>0.4375</v>
      </c>
      <c r="H57" s="43">
        <v>0.44791666666666669</v>
      </c>
      <c r="I57" s="2" t="s">
        <v>616</v>
      </c>
      <c r="J57" s="2" t="s">
        <v>973</v>
      </c>
      <c r="K57" s="2">
        <v>30</v>
      </c>
      <c r="O57" s="14" t="s">
        <v>264</v>
      </c>
      <c r="P57" s="14" t="s">
        <v>265</v>
      </c>
      <c r="Q57" s="14" t="s">
        <v>266</v>
      </c>
      <c r="R57" s="14" t="s">
        <v>267</v>
      </c>
    </row>
    <row r="58" spans="1:18" x14ac:dyDescent="0.25">
      <c r="A58" s="3">
        <v>57</v>
      </c>
      <c r="B58" s="2" t="s">
        <v>1068</v>
      </c>
      <c r="C58" s="2" t="s">
        <v>1095</v>
      </c>
      <c r="D58" s="2">
        <v>1</v>
      </c>
      <c r="E58" s="2" t="str">
        <f t="shared" ref="E58:E65" si="7">CONCATENATE(C58,"_",D58)</f>
        <v>CNAO1_19_1</v>
      </c>
      <c r="F58" s="2" t="s">
        <v>969</v>
      </c>
      <c r="G58" s="43">
        <v>0.4375</v>
      </c>
      <c r="H58" s="43">
        <v>0.44791666666666669</v>
      </c>
      <c r="I58" s="2" t="s">
        <v>804</v>
      </c>
      <c r="J58" s="2" t="s">
        <v>973</v>
      </c>
      <c r="K58" s="2">
        <v>10</v>
      </c>
      <c r="O58" s="14" t="s">
        <v>268</v>
      </c>
      <c r="P58" s="14" t="s">
        <v>269</v>
      </c>
      <c r="Q58" s="14" t="s">
        <v>93</v>
      </c>
      <c r="R58" s="14" t="s">
        <v>270</v>
      </c>
    </row>
    <row r="59" spans="1:18" x14ac:dyDescent="0.25">
      <c r="A59" s="3">
        <v>58</v>
      </c>
      <c r="B59" s="2" t="s">
        <v>1068</v>
      </c>
      <c r="C59" s="2" t="s">
        <v>1095</v>
      </c>
      <c r="D59" s="2">
        <v>1</v>
      </c>
      <c r="E59" s="2" t="str">
        <f t="shared" si="7"/>
        <v>CNAO1_19_1</v>
      </c>
      <c r="F59" s="2" t="s">
        <v>969</v>
      </c>
      <c r="G59" s="43">
        <v>0.4375</v>
      </c>
      <c r="H59" s="43">
        <v>0.44791666666666669</v>
      </c>
      <c r="I59" s="2" t="s">
        <v>801</v>
      </c>
      <c r="J59" s="2" t="s">
        <v>970</v>
      </c>
      <c r="K59" s="2">
        <v>20</v>
      </c>
      <c r="O59" s="14" t="s">
        <v>271</v>
      </c>
      <c r="P59" s="14" t="s">
        <v>272</v>
      </c>
      <c r="Q59" s="14" t="s">
        <v>266</v>
      </c>
      <c r="R59" s="14" t="s">
        <v>273</v>
      </c>
    </row>
    <row r="60" spans="1:18" x14ac:dyDescent="0.25">
      <c r="A60" s="3">
        <v>59</v>
      </c>
      <c r="B60" s="2" t="s">
        <v>1068</v>
      </c>
      <c r="C60" s="2" t="s">
        <v>1095</v>
      </c>
      <c r="D60" s="2">
        <v>1</v>
      </c>
      <c r="E60" s="2" t="str">
        <f t="shared" si="7"/>
        <v>CNAO1_19_1</v>
      </c>
      <c r="F60" s="2" t="s">
        <v>969</v>
      </c>
      <c r="G60" s="43">
        <v>0.4375</v>
      </c>
      <c r="H60" s="43">
        <v>0.44791666666666669</v>
      </c>
      <c r="I60" s="2" t="s">
        <v>801</v>
      </c>
      <c r="J60" s="2" t="s">
        <v>971</v>
      </c>
      <c r="K60" s="2">
        <v>15</v>
      </c>
      <c r="O60" s="14" t="s">
        <v>274</v>
      </c>
      <c r="P60" s="14" t="s">
        <v>275</v>
      </c>
      <c r="Q60" s="14" t="s">
        <v>266</v>
      </c>
      <c r="R60" s="14" t="s">
        <v>276</v>
      </c>
    </row>
    <row r="61" spans="1:18" x14ac:dyDescent="0.25">
      <c r="A61" s="3">
        <v>60</v>
      </c>
      <c r="B61" s="2" t="s">
        <v>1068</v>
      </c>
      <c r="C61" s="2" t="s">
        <v>1095</v>
      </c>
      <c r="D61" s="2">
        <v>1</v>
      </c>
      <c r="E61" s="2" t="str">
        <f t="shared" si="7"/>
        <v>CNAO1_19_1</v>
      </c>
      <c r="F61" s="2" t="s">
        <v>969</v>
      </c>
      <c r="G61" s="43">
        <v>0.4375</v>
      </c>
      <c r="H61" s="43">
        <v>0.44791666666666669</v>
      </c>
      <c r="I61" s="2" t="s">
        <v>694</v>
      </c>
      <c r="J61" s="2" t="s">
        <v>973</v>
      </c>
      <c r="K61" s="2">
        <v>10</v>
      </c>
      <c r="O61" s="14" t="s">
        <v>277</v>
      </c>
      <c r="P61" s="14" t="s">
        <v>278</v>
      </c>
      <c r="Q61" s="14" t="s">
        <v>93</v>
      </c>
      <c r="R61" s="14" t="s">
        <v>279</v>
      </c>
    </row>
    <row r="62" spans="1:18" x14ac:dyDescent="0.25">
      <c r="A62" s="3">
        <v>61</v>
      </c>
      <c r="B62" s="2" t="s">
        <v>1068</v>
      </c>
      <c r="C62" s="2" t="s">
        <v>1095</v>
      </c>
      <c r="D62" s="2">
        <v>1</v>
      </c>
      <c r="E62" s="2" t="str">
        <f t="shared" si="7"/>
        <v>CNAO1_19_1</v>
      </c>
      <c r="F62" s="2" t="s">
        <v>969</v>
      </c>
      <c r="G62" s="43">
        <v>0.4375</v>
      </c>
      <c r="H62" s="43">
        <v>0.44791666666666669</v>
      </c>
      <c r="I62" s="2" t="s">
        <v>178</v>
      </c>
      <c r="J62" s="2" t="s">
        <v>973</v>
      </c>
      <c r="K62" s="2">
        <v>3</v>
      </c>
      <c r="O62" s="14" t="s">
        <v>280</v>
      </c>
      <c r="P62" s="14" t="s">
        <v>281</v>
      </c>
      <c r="Q62" s="14" t="s">
        <v>93</v>
      </c>
      <c r="R62" s="14" t="s">
        <v>282</v>
      </c>
    </row>
    <row r="63" spans="1:18" x14ac:dyDescent="0.25">
      <c r="A63" s="3">
        <v>62</v>
      </c>
      <c r="B63" s="2" t="s">
        <v>1068</v>
      </c>
      <c r="C63" s="2" t="s">
        <v>1095</v>
      </c>
      <c r="D63" s="2">
        <v>1</v>
      </c>
      <c r="E63" s="40" t="str">
        <f t="shared" si="7"/>
        <v>CNAO1_19_1</v>
      </c>
      <c r="F63" s="2" t="s">
        <v>969</v>
      </c>
      <c r="G63" s="43">
        <v>0.4375</v>
      </c>
      <c r="H63" s="43">
        <v>0.44791666666666669</v>
      </c>
      <c r="I63" s="2" t="s">
        <v>460</v>
      </c>
      <c r="J63" s="2" t="s">
        <v>970</v>
      </c>
      <c r="K63" s="2">
        <v>3</v>
      </c>
      <c r="O63" s="14" t="s">
        <v>283</v>
      </c>
      <c r="P63" s="14" t="s">
        <v>284</v>
      </c>
      <c r="Q63" s="14" t="s">
        <v>93</v>
      </c>
      <c r="R63" s="14" t="s">
        <v>285</v>
      </c>
    </row>
    <row r="64" spans="1:18" x14ac:dyDescent="0.25">
      <c r="A64" s="3">
        <v>63</v>
      </c>
      <c r="B64" s="2" t="s">
        <v>1068</v>
      </c>
      <c r="C64" s="2" t="s">
        <v>1095</v>
      </c>
      <c r="D64" s="2">
        <v>1</v>
      </c>
      <c r="E64" s="2" t="str">
        <f t="shared" si="7"/>
        <v>CNAO1_19_1</v>
      </c>
      <c r="F64" s="2" t="s">
        <v>969</v>
      </c>
      <c r="G64" s="43">
        <v>0.4375</v>
      </c>
      <c r="H64" s="43">
        <v>0.44791666666666669</v>
      </c>
      <c r="I64" s="2" t="s">
        <v>397</v>
      </c>
      <c r="J64" s="2" t="s">
        <v>973</v>
      </c>
      <c r="K64" s="2">
        <v>2</v>
      </c>
      <c r="O64" s="14" t="s">
        <v>286</v>
      </c>
      <c r="P64" s="14" t="s">
        <v>287</v>
      </c>
      <c r="Q64" s="14" t="s">
        <v>119</v>
      </c>
      <c r="R64" s="14" t="s">
        <v>288</v>
      </c>
    </row>
    <row r="65" spans="1:18" x14ac:dyDescent="0.25">
      <c r="A65" s="3">
        <v>64</v>
      </c>
      <c r="B65" s="2" t="s">
        <v>1068</v>
      </c>
      <c r="C65" s="2" t="s">
        <v>1096</v>
      </c>
      <c r="D65" s="2">
        <v>1</v>
      </c>
      <c r="E65" s="2" t="str">
        <f t="shared" si="7"/>
        <v>CNAO1_20_1</v>
      </c>
      <c r="F65" s="2" t="s">
        <v>969</v>
      </c>
      <c r="G65" s="43">
        <v>0.55555555555555558</v>
      </c>
      <c r="H65" s="43">
        <v>0.57638888888888895</v>
      </c>
      <c r="I65" s="2" t="s">
        <v>178</v>
      </c>
      <c r="J65" s="2" t="s">
        <v>973</v>
      </c>
      <c r="K65" s="2">
        <v>4</v>
      </c>
      <c r="O65" s="14" t="s">
        <v>289</v>
      </c>
      <c r="P65" s="14" t="s">
        <v>290</v>
      </c>
      <c r="Q65" s="14" t="s">
        <v>126</v>
      </c>
      <c r="R65" s="14" t="s">
        <v>291</v>
      </c>
    </row>
    <row r="66" spans="1:18" x14ac:dyDescent="0.25">
      <c r="A66" s="3">
        <v>65</v>
      </c>
      <c r="B66" s="2" t="s">
        <v>1068</v>
      </c>
      <c r="C66" s="2" t="s">
        <v>1096</v>
      </c>
      <c r="D66" s="2">
        <v>1</v>
      </c>
      <c r="E66" s="2" t="str">
        <f t="shared" ref="E66:E72" si="8">CONCATENATE(C66,"_",D66)</f>
        <v>CNAO1_20_1</v>
      </c>
      <c r="F66" s="2" t="s">
        <v>969</v>
      </c>
      <c r="G66" s="43">
        <v>0.55555555555555558</v>
      </c>
      <c r="H66" s="43">
        <v>0.57638888888888895</v>
      </c>
      <c r="I66" s="2" t="s">
        <v>616</v>
      </c>
      <c r="J66" s="2" t="s">
        <v>973</v>
      </c>
      <c r="K66" s="2">
        <v>30</v>
      </c>
      <c r="O66" s="14" t="s">
        <v>292</v>
      </c>
      <c r="P66" s="14" t="s">
        <v>293</v>
      </c>
      <c r="Q66" s="14" t="s">
        <v>126</v>
      </c>
      <c r="R66" s="14" t="s">
        <v>294</v>
      </c>
    </row>
    <row r="67" spans="1:18" x14ac:dyDescent="0.25">
      <c r="A67" s="3">
        <v>66</v>
      </c>
      <c r="B67" s="2" t="s">
        <v>1068</v>
      </c>
      <c r="C67" s="2" t="s">
        <v>1096</v>
      </c>
      <c r="D67" s="2">
        <v>1</v>
      </c>
      <c r="E67" s="2" t="str">
        <f t="shared" si="8"/>
        <v>CNAO1_20_1</v>
      </c>
      <c r="F67" s="2" t="s">
        <v>969</v>
      </c>
      <c r="G67" s="43">
        <v>0.55555555555555558</v>
      </c>
      <c r="H67" s="43">
        <v>0.57638888888888895</v>
      </c>
      <c r="I67" s="2" t="s">
        <v>801</v>
      </c>
      <c r="J67" s="2" t="s">
        <v>971</v>
      </c>
      <c r="K67" s="2">
        <v>15</v>
      </c>
      <c r="O67" s="14" t="s">
        <v>295</v>
      </c>
      <c r="P67" s="14" t="s">
        <v>296</v>
      </c>
      <c r="Q67" s="14" t="s">
        <v>126</v>
      </c>
      <c r="R67" s="14" t="s">
        <v>297</v>
      </c>
    </row>
    <row r="68" spans="1:18" x14ac:dyDescent="0.25">
      <c r="A68" s="3">
        <v>67</v>
      </c>
      <c r="B68" s="2" t="s">
        <v>1068</v>
      </c>
      <c r="C68" s="2" t="s">
        <v>1096</v>
      </c>
      <c r="D68" s="2">
        <v>1</v>
      </c>
      <c r="E68" s="40" t="str">
        <f t="shared" si="8"/>
        <v>CNAO1_20_1</v>
      </c>
      <c r="F68" s="2" t="s">
        <v>969</v>
      </c>
      <c r="G68" s="43">
        <v>0.55555555555555558</v>
      </c>
      <c r="H68" s="43">
        <v>0.57638888888888895</v>
      </c>
      <c r="I68" s="2" t="s">
        <v>801</v>
      </c>
      <c r="J68" s="2" t="s">
        <v>970</v>
      </c>
      <c r="K68" s="2">
        <v>20</v>
      </c>
      <c r="O68" s="14" t="s">
        <v>298</v>
      </c>
      <c r="P68" s="14" t="s">
        <v>299</v>
      </c>
      <c r="Q68" s="14" t="s">
        <v>93</v>
      </c>
      <c r="R68" s="14" t="s">
        <v>300</v>
      </c>
    </row>
    <row r="69" spans="1:18" x14ac:dyDescent="0.25">
      <c r="A69" s="3">
        <v>68</v>
      </c>
      <c r="B69" s="2" t="s">
        <v>1068</v>
      </c>
      <c r="C69" s="2" t="s">
        <v>1096</v>
      </c>
      <c r="D69" s="2">
        <v>1</v>
      </c>
      <c r="E69" s="2" t="str">
        <f t="shared" si="8"/>
        <v>CNAO1_20_1</v>
      </c>
      <c r="F69" s="2" t="s">
        <v>969</v>
      </c>
      <c r="G69" s="43">
        <v>0.55555555555555558</v>
      </c>
      <c r="H69" s="43">
        <v>0.57638888888888895</v>
      </c>
      <c r="I69" s="2" t="s">
        <v>804</v>
      </c>
      <c r="J69" s="2" t="s">
        <v>973</v>
      </c>
      <c r="K69" s="2">
        <v>10</v>
      </c>
      <c r="O69" s="14" t="s">
        <v>301</v>
      </c>
      <c r="P69" s="14" t="s">
        <v>302</v>
      </c>
      <c r="Q69" s="14" t="s">
        <v>97</v>
      </c>
      <c r="R69" s="14" t="s">
        <v>303</v>
      </c>
    </row>
    <row r="70" spans="1:18" x14ac:dyDescent="0.25">
      <c r="A70" s="3">
        <v>69</v>
      </c>
      <c r="B70" s="2" t="s">
        <v>1068</v>
      </c>
      <c r="C70" s="2" t="s">
        <v>1096</v>
      </c>
      <c r="D70" s="2">
        <v>1</v>
      </c>
      <c r="E70" s="2" t="str">
        <f t="shared" si="8"/>
        <v>CNAO1_20_1</v>
      </c>
      <c r="F70" s="2" t="s">
        <v>969</v>
      </c>
      <c r="G70" s="43">
        <v>0.55555555555555558</v>
      </c>
      <c r="H70" s="43">
        <v>0.57638888888888895</v>
      </c>
      <c r="I70" s="2" t="s">
        <v>397</v>
      </c>
      <c r="J70" s="2" t="s">
        <v>973</v>
      </c>
      <c r="K70" s="2">
        <v>2</v>
      </c>
      <c r="O70" s="14" t="s">
        <v>304</v>
      </c>
      <c r="P70" s="14" t="s">
        <v>305</v>
      </c>
      <c r="Q70" s="14" t="s">
        <v>97</v>
      </c>
      <c r="R70" s="14" t="s">
        <v>306</v>
      </c>
    </row>
    <row r="71" spans="1:18" x14ac:dyDescent="0.25">
      <c r="A71" s="3">
        <v>70</v>
      </c>
      <c r="B71" s="2" t="s">
        <v>1068</v>
      </c>
      <c r="C71" s="2" t="s">
        <v>1096</v>
      </c>
      <c r="D71" s="2">
        <v>1</v>
      </c>
      <c r="E71" s="2" t="str">
        <f t="shared" si="8"/>
        <v>CNAO1_20_1</v>
      </c>
      <c r="F71" s="2" t="s">
        <v>969</v>
      </c>
      <c r="G71" s="43">
        <v>0.55555555555555558</v>
      </c>
      <c r="H71" s="43">
        <v>0.57638888888888895</v>
      </c>
      <c r="I71" s="2" t="s">
        <v>822</v>
      </c>
      <c r="J71" s="2" t="s">
        <v>973</v>
      </c>
      <c r="K71" s="2">
        <v>5</v>
      </c>
      <c r="O71" s="14" t="s">
        <v>307</v>
      </c>
      <c r="P71" s="14" t="s">
        <v>308</v>
      </c>
      <c r="Q71" s="14" t="s">
        <v>126</v>
      </c>
      <c r="R71" s="14" t="s">
        <v>309</v>
      </c>
    </row>
    <row r="72" spans="1:18" x14ac:dyDescent="0.25">
      <c r="A72" s="3">
        <v>71</v>
      </c>
      <c r="B72" s="2" t="s">
        <v>1068</v>
      </c>
      <c r="C72" s="2" t="s">
        <v>1096</v>
      </c>
      <c r="D72" s="2">
        <v>1</v>
      </c>
      <c r="E72" s="2" t="str">
        <f t="shared" si="8"/>
        <v>CNAO1_20_1</v>
      </c>
      <c r="F72" s="2" t="s">
        <v>969</v>
      </c>
      <c r="G72" s="43">
        <v>0.55555555555555558</v>
      </c>
      <c r="H72" s="43">
        <v>0.57638888888888895</v>
      </c>
      <c r="I72" s="2" t="s">
        <v>694</v>
      </c>
      <c r="J72" s="2" t="s">
        <v>973</v>
      </c>
      <c r="K72" s="2">
        <v>5</v>
      </c>
      <c r="O72" s="14" t="s">
        <v>310</v>
      </c>
      <c r="P72" s="14" t="s">
        <v>311</v>
      </c>
      <c r="Q72" s="14" t="s">
        <v>97</v>
      </c>
      <c r="R72" s="14" t="s">
        <v>312</v>
      </c>
    </row>
    <row r="73" spans="1:18" x14ac:dyDescent="0.25">
      <c r="A73" s="3">
        <v>107</v>
      </c>
      <c r="B73" s="2" t="s">
        <v>980</v>
      </c>
      <c r="C73" s="2" t="s">
        <v>985</v>
      </c>
      <c r="D73" s="2">
        <v>1</v>
      </c>
      <c r="E73" s="2" t="s">
        <v>1032</v>
      </c>
      <c r="F73" s="2" t="s">
        <v>969</v>
      </c>
      <c r="G73" s="43">
        <v>0.63124999999999998</v>
      </c>
      <c r="H73" s="43">
        <v>0.64166666666666672</v>
      </c>
      <c r="I73" s="2" t="s">
        <v>616</v>
      </c>
      <c r="J73" s="2" t="s">
        <v>973</v>
      </c>
      <c r="K73" s="2">
        <v>60</v>
      </c>
      <c r="O73" s="14" t="s">
        <v>418</v>
      </c>
      <c r="P73" s="14" t="s">
        <v>419</v>
      </c>
      <c r="Q73" s="14" t="s">
        <v>126</v>
      </c>
      <c r="R73" s="14" t="s">
        <v>420</v>
      </c>
    </row>
    <row r="74" spans="1:18" x14ac:dyDescent="0.25">
      <c r="A74" s="3">
        <v>108</v>
      </c>
      <c r="B74" s="2" t="s">
        <v>980</v>
      </c>
      <c r="C74" s="2" t="s">
        <v>985</v>
      </c>
      <c r="D74" s="40">
        <v>1</v>
      </c>
      <c r="E74" s="2" t="s">
        <v>1032</v>
      </c>
      <c r="F74" s="2" t="s">
        <v>969</v>
      </c>
      <c r="G74" s="43">
        <v>0.63124999999999998</v>
      </c>
      <c r="H74" s="43">
        <v>0.64166666666666672</v>
      </c>
      <c r="I74" s="2" t="s">
        <v>801</v>
      </c>
      <c r="J74" s="2" t="s">
        <v>971</v>
      </c>
      <c r="K74" s="2">
        <v>30</v>
      </c>
      <c r="O74" s="14" t="s">
        <v>421</v>
      </c>
      <c r="P74" s="14" t="s">
        <v>422</v>
      </c>
      <c r="Q74" s="14" t="s">
        <v>126</v>
      </c>
      <c r="R74" s="14" t="s">
        <v>423</v>
      </c>
    </row>
    <row r="75" spans="1:18" x14ac:dyDescent="0.25">
      <c r="A75" s="3">
        <v>109</v>
      </c>
      <c r="B75" s="2" t="s">
        <v>980</v>
      </c>
      <c r="C75" s="2" t="s">
        <v>985</v>
      </c>
      <c r="D75" s="40">
        <v>1</v>
      </c>
      <c r="E75" s="2" t="s">
        <v>1032</v>
      </c>
      <c r="F75" s="2" t="s">
        <v>969</v>
      </c>
      <c r="G75" s="43">
        <v>0.63124999999999998</v>
      </c>
      <c r="H75" s="43">
        <v>0.64166666666666672</v>
      </c>
      <c r="I75" s="2" t="s">
        <v>822</v>
      </c>
      <c r="J75" s="2" t="s">
        <v>971</v>
      </c>
      <c r="K75" s="2">
        <v>4</v>
      </c>
      <c r="O75" s="14" t="s">
        <v>424</v>
      </c>
      <c r="P75" s="14" t="s">
        <v>425</v>
      </c>
      <c r="Q75" s="14" t="s">
        <v>126</v>
      </c>
      <c r="R75" s="14" t="s">
        <v>426</v>
      </c>
    </row>
    <row r="76" spans="1:18" x14ac:dyDescent="0.25">
      <c r="A76" s="3">
        <v>110</v>
      </c>
      <c r="B76" s="2" t="s">
        <v>980</v>
      </c>
      <c r="C76" s="2" t="s">
        <v>985</v>
      </c>
      <c r="D76" s="40">
        <v>1</v>
      </c>
      <c r="E76" s="2" t="s">
        <v>1032</v>
      </c>
      <c r="F76" s="2" t="s">
        <v>969</v>
      </c>
      <c r="G76" s="43">
        <v>0.63124999999999998</v>
      </c>
      <c r="H76" s="43">
        <v>0.64166666666666672</v>
      </c>
      <c r="I76" s="2" t="s">
        <v>178</v>
      </c>
      <c r="J76" s="2" t="s">
        <v>973</v>
      </c>
      <c r="K76" s="2">
        <v>13</v>
      </c>
      <c r="O76" s="14" t="s">
        <v>427</v>
      </c>
      <c r="P76" s="14" t="s">
        <v>428</v>
      </c>
      <c r="Q76" s="14" t="s">
        <v>119</v>
      </c>
      <c r="R76" s="14" t="s">
        <v>429</v>
      </c>
    </row>
    <row r="77" spans="1:18" x14ac:dyDescent="0.25">
      <c r="A77" s="3">
        <v>111</v>
      </c>
      <c r="B77" s="2" t="s">
        <v>980</v>
      </c>
      <c r="C77" s="2" t="s">
        <v>985</v>
      </c>
      <c r="D77" s="40">
        <v>1</v>
      </c>
      <c r="E77" s="2" t="s">
        <v>1032</v>
      </c>
      <c r="F77" s="2" t="s">
        <v>969</v>
      </c>
      <c r="G77" s="43">
        <v>0.63124999999999998</v>
      </c>
      <c r="H77" s="43">
        <v>0.64166666666666672</v>
      </c>
      <c r="I77" s="2" t="s">
        <v>319</v>
      </c>
      <c r="J77" s="2" t="s">
        <v>973</v>
      </c>
      <c r="K77" s="2">
        <v>70</v>
      </c>
      <c r="O77" s="14" t="s">
        <v>430</v>
      </c>
      <c r="P77" s="14" t="s">
        <v>431</v>
      </c>
      <c r="Q77" s="14" t="s">
        <v>126</v>
      </c>
      <c r="R77" s="14" t="s">
        <v>432</v>
      </c>
    </row>
    <row r="78" spans="1:18" x14ac:dyDescent="0.25">
      <c r="A78" s="3">
        <v>112</v>
      </c>
      <c r="B78" s="2" t="s">
        <v>980</v>
      </c>
      <c r="C78" s="2" t="s">
        <v>985</v>
      </c>
      <c r="D78" s="40">
        <v>1</v>
      </c>
      <c r="E78" s="2" t="s">
        <v>1032</v>
      </c>
      <c r="F78" s="2" t="s">
        <v>969</v>
      </c>
      <c r="G78" s="43">
        <v>0.63124999999999998</v>
      </c>
      <c r="H78" s="43">
        <v>0.64166666666666672</v>
      </c>
      <c r="I78" s="2" t="s">
        <v>694</v>
      </c>
      <c r="J78" s="2" t="s">
        <v>973</v>
      </c>
      <c r="K78" s="2">
        <v>10</v>
      </c>
      <c r="O78" s="14" t="s">
        <v>433</v>
      </c>
      <c r="P78" s="14" t="s">
        <v>434</v>
      </c>
      <c r="Q78" s="14" t="s">
        <v>126</v>
      </c>
      <c r="R78" s="14" t="s">
        <v>435</v>
      </c>
    </row>
    <row r="79" spans="1:18" x14ac:dyDescent="0.25">
      <c r="A79" s="3">
        <v>113</v>
      </c>
      <c r="B79" s="2" t="s">
        <v>980</v>
      </c>
      <c r="C79" s="2" t="s">
        <v>985</v>
      </c>
      <c r="D79" s="40">
        <v>1</v>
      </c>
      <c r="E79" s="2" t="s">
        <v>1032</v>
      </c>
      <c r="F79" s="2" t="s">
        <v>969</v>
      </c>
      <c r="G79" s="43">
        <v>0.63124999999999998</v>
      </c>
      <c r="H79" s="43">
        <v>0.64166666666666672</v>
      </c>
      <c r="I79" s="2" t="s">
        <v>804</v>
      </c>
      <c r="J79" s="2" t="s">
        <v>973</v>
      </c>
      <c r="K79" s="2">
        <v>2</v>
      </c>
      <c r="O79" s="14" t="s">
        <v>436</v>
      </c>
      <c r="P79" s="14" t="s">
        <v>437</v>
      </c>
      <c r="Q79" s="14" t="s">
        <v>126</v>
      </c>
      <c r="R79" s="14" t="s">
        <v>438</v>
      </c>
    </row>
    <row r="80" spans="1:18" x14ac:dyDescent="0.25">
      <c r="A80" s="3">
        <v>114</v>
      </c>
      <c r="B80" s="2" t="s">
        <v>980</v>
      </c>
      <c r="C80" s="2" t="s">
        <v>986</v>
      </c>
      <c r="D80" s="2">
        <v>2</v>
      </c>
      <c r="E80" s="2" t="s">
        <v>1033</v>
      </c>
      <c r="F80" s="2" t="s">
        <v>969</v>
      </c>
      <c r="G80" s="43">
        <v>0.49444444444444446</v>
      </c>
      <c r="H80" s="43">
        <v>0.50486111111111109</v>
      </c>
      <c r="I80" s="2" t="s">
        <v>694</v>
      </c>
      <c r="J80" s="2" t="s">
        <v>973</v>
      </c>
      <c r="K80" s="2">
        <v>20</v>
      </c>
      <c r="O80" s="14" t="s">
        <v>439</v>
      </c>
      <c r="P80" s="14" t="s">
        <v>440</v>
      </c>
      <c r="Q80" s="14" t="s">
        <v>126</v>
      </c>
      <c r="R80" s="14" t="s">
        <v>441</v>
      </c>
    </row>
    <row r="81" spans="1:18" x14ac:dyDescent="0.25">
      <c r="A81" s="3">
        <v>115</v>
      </c>
      <c r="B81" s="2" t="s">
        <v>980</v>
      </c>
      <c r="C81" s="2" t="s">
        <v>986</v>
      </c>
      <c r="D81" s="40">
        <v>2</v>
      </c>
      <c r="E81" s="2" t="s">
        <v>1033</v>
      </c>
      <c r="F81" s="2" t="s">
        <v>969</v>
      </c>
      <c r="G81" s="43">
        <v>0.49444444444444446</v>
      </c>
      <c r="H81" s="43">
        <v>0.50486111111111109</v>
      </c>
      <c r="I81" s="2" t="s">
        <v>822</v>
      </c>
      <c r="J81" s="2" t="s">
        <v>970</v>
      </c>
      <c r="K81" s="2">
        <v>10</v>
      </c>
      <c r="O81" s="14" t="s">
        <v>442</v>
      </c>
      <c r="P81" s="14" t="s">
        <v>443</v>
      </c>
      <c r="Q81" s="14" t="s">
        <v>119</v>
      </c>
      <c r="R81" s="14" t="s">
        <v>444</v>
      </c>
    </row>
    <row r="82" spans="1:18" x14ac:dyDescent="0.25">
      <c r="A82" s="3">
        <v>116</v>
      </c>
      <c r="B82" s="2" t="s">
        <v>980</v>
      </c>
      <c r="C82" s="2" t="s">
        <v>986</v>
      </c>
      <c r="D82" s="40">
        <v>2</v>
      </c>
      <c r="E82" s="2" t="s">
        <v>1033</v>
      </c>
      <c r="F82" s="2" t="s">
        <v>969</v>
      </c>
      <c r="G82" s="43">
        <v>0.49444444444444446</v>
      </c>
      <c r="H82" s="43">
        <v>0.50486111111111109</v>
      </c>
      <c r="I82" s="2" t="s">
        <v>801</v>
      </c>
      <c r="J82" s="2" t="s">
        <v>971</v>
      </c>
      <c r="K82" s="2">
        <v>15</v>
      </c>
      <c r="O82" s="14" t="s">
        <v>445</v>
      </c>
      <c r="P82" s="14" t="s">
        <v>446</v>
      </c>
      <c r="Q82" s="14" t="s">
        <v>126</v>
      </c>
      <c r="R82" s="14" t="s">
        <v>447</v>
      </c>
    </row>
    <row r="83" spans="1:18" x14ac:dyDescent="0.25">
      <c r="A83" s="3">
        <v>117</v>
      </c>
      <c r="B83" s="2" t="s">
        <v>980</v>
      </c>
      <c r="C83" s="2" t="s">
        <v>986</v>
      </c>
      <c r="D83" s="40">
        <v>2</v>
      </c>
      <c r="E83" s="2" t="s">
        <v>1033</v>
      </c>
      <c r="F83" s="2" t="s">
        <v>969</v>
      </c>
      <c r="G83" s="43">
        <v>0.49444444444444446</v>
      </c>
      <c r="H83" s="43">
        <v>0.50486111111111109</v>
      </c>
      <c r="I83" s="2" t="s">
        <v>804</v>
      </c>
      <c r="J83" s="2" t="s">
        <v>970</v>
      </c>
      <c r="K83" s="2">
        <v>15</v>
      </c>
      <c r="O83" s="14" t="s">
        <v>448</v>
      </c>
      <c r="P83" s="14" t="s">
        <v>449</v>
      </c>
      <c r="Q83" s="14" t="s">
        <v>126</v>
      </c>
      <c r="R83" s="14" t="s">
        <v>450</v>
      </c>
    </row>
    <row r="84" spans="1:18" x14ac:dyDescent="0.25">
      <c r="A84" s="3">
        <v>118</v>
      </c>
      <c r="B84" s="2" t="s">
        <v>980</v>
      </c>
      <c r="C84" s="2" t="s">
        <v>986</v>
      </c>
      <c r="D84" s="40">
        <v>2</v>
      </c>
      <c r="E84" s="2" t="s">
        <v>1033</v>
      </c>
      <c r="F84" s="2" t="s">
        <v>969</v>
      </c>
      <c r="G84" s="43">
        <v>0.49444444444444446</v>
      </c>
      <c r="H84" s="43">
        <v>0.50486111111111109</v>
      </c>
      <c r="I84" s="2" t="s">
        <v>822</v>
      </c>
      <c r="J84" s="2" t="s">
        <v>971</v>
      </c>
      <c r="K84" s="2">
        <v>5</v>
      </c>
      <c r="O84" s="14" t="s">
        <v>451</v>
      </c>
      <c r="P84" s="14" t="s">
        <v>452</v>
      </c>
      <c r="Q84" s="14" t="s">
        <v>97</v>
      </c>
      <c r="R84" s="14" t="s">
        <v>453</v>
      </c>
    </row>
    <row r="85" spans="1:18" x14ac:dyDescent="0.25">
      <c r="A85" s="3">
        <v>119</v>
      </c>
      <c r="B85" s="2" t="s">
        <v>980</v>
      </c>
      <c r="C85" s="2" t="s">
        <v>986</v>
      </c>
      <c r="D85" s="40">
        <v>2</v>
      </c>
      <c r="E85" s="2" t="s">
        <v>1033</v>
      </c>
      <c r="F85" s="2" t="s">
        <v>969</v>
      </c>
      <c r="G85" s="43">
        <v>0.49444444444444446</v>
      </c>
      <c r="H85" s="43">
        <v>0.50486111111111109</v>
      </c>
      <c r="I85" s="2" t="s">
        <v>804</v>
      </c>
      <c r="J85" s="2" t="s">
        <v>971</v>
      </c>
      <c r="K85" s="2">
        <v>10</v>
      </c>
      <c r="O85" s="14" t="s">
        <v>454</v>
      </c>
      <c r="P85" s="14" t="s">
        <v>455</v>
      </c>
      <c r="Q85" s="14" t="s">
        <v>119</v>
      </c>
      <c r="R85" s="14" t="s">
        <v>456</v>
      </c>
    </row>
    <row r="86" spans="1:18" x14ac:dyDescent="0.25">
      <c r="A86" s="3">
        <v>120</v>
      </c>
      <c r="B86" s="2" t="s">
        <v>980</v>
      </c>
      <c r="C86" s="2" t="s">
        <v>986</v>
      </c>
      <c r="D86" s="40">
        <v>2</v>
      </c>
      <c r="E86" s="2" t="s">
        <v>1033</v>
      </c>
      <c r="F86" s="2" t="s">
        <v>969</v>
      </c>
      <c r="G86" s="43">
        <v>0.49444444444444446</v>
      </c>
      <c r="H86" s="43">
        <v>0.50486111111111109</v>
      </c>
      <c r="I86" s="2" t="s">
        <v>801</v>
      </c>
      <c r="J86" s="2" t="s">
        <v>970</v>
      </c>
      <c r="K86" s="2">
        <v>5</v>
      </c>
      <c r="O86" s="14" t="s">
        <v>457</v>
      </c>
      <c r="P86" s="14" t="s">
        <v>458</v>
      </c>
      <c r="Q86" s="14" t="s">
        <v>97</v>
      </c>
      <c r="R86" s="14" t="s">
        <v>459</v>
      </c>
    </row>
    <row r="87" spans="1:18" x14ac:dyDescent="0.25">
      <c r="A87" s="3">
        <v>121</v>
      </c>
      <c r="B87" s="2" t="s">
        <v>980</v>
      </c>
      <c r="C87" s="2" t="s">
        <v>986</v>
      </c>
      <c r="D87" s="40">
        <v>2</v>
      </c>
      <c r="E87" s="2" t="s">
        <v>1033</v>
      </c>
      <c r="F87" s="2" t="s">
        <v>969</v>
      </c>
      <c r="G87" s="43">
        <v>0.49444444444444446</v>
      </c>
      <c r="H87" s="43">
        <v>0.50486111111111109</v>
      </c>
      <c r="I87" s="2" t="s">
        <v>460</v>
      </c>
      <c r="J87" s="2" t="s">
        <v>970</v>
      </c>
      <c r="K87" s="2">
        <v>2</v>
      </c>
      <c r="O87" s="14" t="s">
        <v>460</v>
      </c>
      <c r="P87" s="14" t="s">
        <v>461</v>
      </c>
      <c r="Q87" s="14" t="s">
        <v>462</v>
      </c>
      <c r="R87" s="14" t="s">
        <v>463</v>
      </c>
    </row>
    <row r="88" spans="1:18" x14ac:dyDescent="0.25">
      <c r="A88" s="3">
        <v>122</v>
      </c>
      <c r="B88" s="2" t="s">
        <v>980</v>
      </c>
      <c r="C88" s="2" t="s">
        <v>986</v>
      </c>
      <c r="D88" s="40">
        <v>2</v>
      </c>
      <c r="E88" s="2" t="s">
        <v>1033</v>
      </c>
      <c r="F88" s="2" t="s">
        <v>969</v>
      </c>
      <c r="G88" s="43">
        <v>0.49444444444444446</v>
      </c>
      <c r="H88" s="43">
        <v>0.50486111111111109</v>
      </c>
      <c r="I88" s="2" t="s">
        <v>178</v>
      </c>
      <c r="J88" s="2" t="s">
        <v>973</v>
      </c>
      <c r="K88" s="2">
        <v>10</v>
      </c>
      <c r="O88" s="14" t="s">
        <v>464</v>
      </c>
      <c r="P88" s="14" t="s">
        <v>465</v>
      </c>
      <c r="Q88" s="14" t="s">
        <v>97</v>
      </c>
      <c r="R88" s="14" t="s">
        <v>466</v>
      </c>
    </row>
    <row r="89" spans="1:18" x14ac:dyDescent="0.25">
      <c r="A89" s="3">
        <v>123</v>
      </c>
      <c r="B89" s="2" t="s">
        <v>980</v>
      </c>
      <c r="C89" s="2" t="s">
        <v>986</v>
      </c>
      <c r="D89" s="40">
        <v>2</v>
      </c>
      <c r="E89" s="2" t="s">
        <v>1033</v>
      </c>
      <c r="F89" s="2" t="s">
        <v>969</v>
      </c>
      <c r="G89" s="43">
        <v>0.49444444444444446</v>
      </c>
      <c r="H89" s="43">
        <v>0.50486111111111109</v>
      </c>
      <c r="I89" s="2" t="s">
        <v>616</v>
      </c>
      <c r="J89" s="2" t="s">
        <v>973</v>
      </c>
      <c r="K89" s="2">
        <v>10</v>
      </c>
      <c r="O89" s="14" t="s">
        <v>467</v>
      </c>
      <c r="P89" s="14" t="s">
        <v>468</v>
      </c>
      <c r="Q89" s="14" t="s">
        <v>97</v>
      </c>
      <c r="R89" s="14" t="s">
        <v>469</v>
      </c>
    </row>
    <row r="90" spans="1:18" x14ac:dyDescent="0.25">
      <c r="A90" s="3">
        <v>124</v>
      </c>
      <c r="B90" s="2" t="s">
        <v>980</v>
      </c>
      <c r="C90" s="2" t="s">
        <v>987</v>
      </c>
      <c r="D90" s="2">
        <v>3</v>
      </c>
      <c r="E90" s="2" t="s">
        <v>1034</v>
      </c>
      <c r="F90" s="2" t="s">
        <v>969</v>
      </c>
      <c r="G90" s="43">
        <v>0.67499999999999993</v>
      </c>
      <c r="H90" s="43">
        <v>0.68541666666666667</v>
      </c>
      <c r="I90" s="2" t="s">
        <v>801</v>
      </c>
      <c r="J90" s="2" t="s">
        <v>971</v>
      </c>
      <c r="K90" s="2">
        <v>5</v>
      </c>
      <c r="O90" s="14" t="s">
        <v>470</v>
      </c>
      <c r="P90" s="14" t="s">
        <v>471</v>
      </c>
      <c r="Q90" s="14" t="s">
        <v>97</v>
      </c>
      <c r="R90" s="14" t="s">
        <v>472</v>
      </c>
    </row>
    <row r="91" spans="1:18" x14ac:dyDescent="0.25">
      <c r="A91" s="3">
        <v>125</v>
      </c>
      <c r="B91" s="2" t="s">
        <v>980</v>
      </c>
      <c r="C91" s="2" t="s">
        <v>987</v>
      </c>
      <c r="D91" s="40">
        <v>3</v>
      </c>
      <c r="E91" s="2" t="s">
        <v>1034</v>
      </c>
      <c r="F91" s="2" t="s">
        <v>969</v>
      </c>
      <c r="G91" s="43">
        <v>0.67499999999999993</v>
      </c>
      <c r="H91" s="43">
        <v>0.68541666666666667</v>
      </c>
      <c r="I91" s="2" t="s">
        <v>801</v>
      </c>
      <c r="J91" s="2" t="s">
        <v>970</v>
      </c>
      <c r="K91" s="2">
        <v>5</v>
      </c>
      <c r="O91" s="14" t="s">
        <v>473</v>
      </c>
      <c r="P91" s="14" t="s">
        <v>474</v>
      </c>
      <c r="Q91" s="14" t="s">
        <v>152</v>
      </c>
      <c r="R91" s="14" t="s">
        <v>475</v>
      </c>
    </row>
    <row r="92" spans="1:18" x14ac:dyDescent="0.25">
      <c r="A92" s="3">
        <v>126</v>
      </c>
      <c r="B92" s="2" t="s">
        <v>980</v>
      </c>
      <c r="C92" s="2" t="s">
        <v>987</v>
      </c>
      <c r="D92" s="40">
        <v>3</v>
      </c>
      <c r="E92" s="2" t="s">
        <v>1034</v>
      </c>
      <c r="F92" s="2" t="s">
        <v>969</v>
      </c>
      <c r="G92" s="43">
        <v>0.67499999999999993</v>
      </c>
      <c r="H92" s="43">
        <v>0.68541666666666667</v>
      </c>
      <c r="I92" s="2" t="s">
        <v>694</v>
      </c>
      <c r="J92" s="2" t="s">
        <v>973</v>
      </c>
      <c r="K92" s="2">
        <v>10</v>
      </c>
      <c r="O92" s="14" t="s">
        <v>476</v>
      </c>
      <c r="P92" s="14" t="s">
        <v>477</v>
      </c>
      <c r="Q92" s="14" t="s">
        <v>97</v>
      </c>
      <c r="R92" s="14" t="s">
        <v>478</v>
      </c>
    </row>
    <row r="93" spans="1:18" x14ac:dyDescent="0.25">
      <c r="A93" s="3">
        <v>127</v>
      </c>
      <c r="B93" s="2" t="s">
        <v>980</v>
      </c>
      <c r="C93" s="2" t="s">
        <v>987</v>
      </c>
      <c r="D93" s="40">
        <v>1</v>
      </c>
      <c r="E93" s="40" t="str">
        <f t="shared" ref="E93" si="9">CONCATENATE(C93,"_",D93)</f>
        <v>SMAT3_8_1</v>
      </c>
      <c r="F93" s="2" t="s">
        <v>969</v>
      </c>
      <c r="G93" s="43">
        <v>0.67499999999999993</v>
      </c>
      <c r="H93" s="43">
        <v>0.68541666666666667</v>
      </c>
      <c r="I93" s="2" t="s">
        <v>616</v>
      </c>
      <c r="J93" s="2" t="s">
        <v>973</v>
      </c>
      <c r="K93" s="2">
        <v>30</v>
      </c>
      <c r="O93" s="14" t="s">
        <v>479</v>
      </c>
      <c r="P93" s="14" t="s">
        <v>480</v>
      </c>
      <c r="Q93" s="14" t="s">
        <v>93</v>
      </c>
      <c r="R93" s="14" t="s">
        <v>481</v>
      </c>
    </row>
    <row r="94" spans="1:18" x14ac:dyDescent="0.25">
      <c r="A94" s="3">
        <v>128</v>
      </c>
      <c r="B94" s="2" t="s">
        <v>980</v>
      </c>
      <c r="C94" s="2" t="s">
        <v>987</v>
      </c>
      <c r="D94" s="40">
        <v>3</v>
      </c>
      <c r="E94" s="2" t="s">
        <v>1034</v>
      </c>
      <c r="F94" s="2" t="s">
        <v>969</v>
      </c>
      <c r="G94" s="43">
        <v>0.67499999999999993</v>
      </c>
      <c r="H94" s="43">
        <v>0.68541666666666667</v>
      </c>
      <c r="I94" s="2" t="s">
        <v>804</v>
      </c>
      <c r="J94" s="2" t="s">
        <v>973</v>
      </c>
      <c r="K94" s="2">
        <v>30</v>
      </c>
      <c r="O94" s="14" t="s">
        <v>482</v>
      </c>
      <c r="P94" s="14" t="s">
        <v>483</v>
      </c>
      <c r="Q94" s="14" t="s">
        <v>126</v>
      </c>
      <c r="R94" s="14" t="s">
        <v>484</v>
      </c>
    </row>
    <row r="95" spans="1:18" x14ac:dyDescent="0.25">
      <c r="A95" s="3">
        <v>129</v>
      </c>
      <c r="B95" s="2" t="s">
        <v>980</v>
      </c>
      <c r="C95" s="2" t="s">
        <v>987</v>
      </c>
      <c r="D95" s="40">
        <v>3</v>
      </c>
      <c r="E95" s="2" t="s">
        <v>1034</v>
      </c>
      <c r="F95" s="2" t="s">
        <v>969</v>
      </c>
      <c r="G95" s="43">
        <v>0.67499999999999993</v>
      </c>
      <c r="H95" s="43">
        <v>0.68541666666666667</v>
      </c>
      <c r="I95" s="2" t="s">
        <v>822</v>
      </c>
      <c r="J95" s="2" t="s">
        <v>970</v>
      </c>
      <c r="K95" s="2">
        <v>2</v>
      </c>
      <c r="O95" s="15" t="s">
        <v>951</v>
      </c>
      <c r="P95" s="15" t="s">
        <v>952</v>
      </c>
      <c r="Q95" s="15" t="s">
        <v>953</v>
      </c>
      <c r="R95" s="15" t="s">
        <v>954</v>
      </c>
    </row>
    <row r="96" spans="1:18" x14ac:dyDescent="0.25">
      <c r="A96" s="3">
        <v>130</v>
      </c>
      <c r="B96" s="2" t="s">
        <v>980</v>
      </c>
      <c r="C96" s="2" t="s">
        <v>987</v>
      </c>
      <c r="D96" s="40">
        <v>1</v>
      </c>
      <c r="E96" s="40" t="str">
        <f t="shared" ref="E96:E101" si="10">CONCATENATE(C96,"_",D96)</f>
        <v>SMAT3_8_1</v>
      </c>
      <c r="F96" s="2" t="s">
        <v>969</v>
      </c>
      <c r="G96" s="43">
        <v>0.67499999999999993</v>
      </c>
      <c r="H96" s="43">
        <v>0.68541666666666667</v>
      </c>
      <c r="I96" s="2" t="s">
        <v>460</v>
      </c>
      <c r="J96" s="2" t="s">
        <v>970</v>
      </c>
      <c r="K96" s="2">
        <v>1</v>
      </c>
      <c r="O96" s="14" t="s">
        <v>485</v>
      </c>
      <c r="P96" s="14" t="s">
        <v>486</v>
      </c>
      <c r="Q96" s="14" t="s">
        <v>93</v>
      </c>
      <c r="R96" s="14" t="s">
        <v>487</v>
      </c>
    </row>
    <row r="97" spans="1:18" x14ac:dyDescent="0.25">
      <c r="A97" s="3">
        <v>131</v>
      </c>
      <c r="B97" s="2" t="s">
        <v>980</v>
      </c>
      <c r="C97" s="2" t="s">
        <v>987</v>
      </c>
      <c r="D97" s="40">
        <v>1</v>
      </c>
      <c r="E97" s="40" t="str">
        <f t="shared" si="10"/>
        <v>SMAT3_8_1</v>
      </c>
      <c r="F97" s="2" t="s">
        <v>969</v>
      </c>
      <c r="G97" s="43">
        <v>0.67499999999999993</v>
      </c>
      <c r="H97" s="43">
        <v>0.68541666666666667</v>
      </c>
      <c r="I97" s="2" t="s">
        <v>822</v>
      </c>
      <c r="J97" s="2" t="s">
        <v>971</v>
      </c>
      <c r="K97" s="2">
        <v>5</v>
      </c>
      <c r="O97" s="14" t="s">
        <v>488</v>
      </c>
      <c r="P97" s="14" t="s">
        <v>489</v>
      </c>
      <c r="Q97" s="14" t="s">
        <v>93</v>
      </c>
      <c r="R97" s="14" t="s">
        <v>490</v>
      </c>
    </row>
    <row r="98" spans="1:18" x14ac:dyDescent="0.25">
      <c r="A98" s="3">
        <v>132</v>
      </c>
      <c r="B98" s="2" t="s">
        <v>980</v>
      </c>
      <c r="C98" s="2" t="s">
        <v>987</v>
      </c>
      <c r="D98" s="40">
        <v>1</v>
      </c>
      <c r="E98" s="40" t="str">
        <f t="shared" si="10"/>
        <v>SMAT3_8_1</v>
      </c>
      <c r="F98" s="2" t="s">
        <v>969</v>
      </c>
      <c r="G98" s="43">
        <v>0.67499999999999993</v>
      </c>
      <c r="H98" s="43">
        <v>0.68541666666666667</v>
      </c>
      <c r="I98" s="2" t="s">
        <v>319</v>
      </c>
      <c r="J98" s="2" t="s">
        <v>973</v>
      </c>
      <c r="K98" s="2">
        <v>1</v>
      </c>
      <c r="O98" s="14" t="s">
        <v>491</v>
      </c>
      <c r="P98" s="14" t="s">
        <v>492</v>
      </c>
      <c r="Q98" s="14" t="s">
        <v>93</v>
      </c>
      <c r="R98" s="14" t="s">
        <v>493</v>
      </c>
    </row>
    <row r="99" spans="1:18" x14ac:dyDescent="0.25">
      <c r="A99" s="3">
        <v>133</v>
      </c>
      <c r="B99" s="2" t="s">
        <v>980</v>
      </c>
      <c r="C99" s="2" t="s">
        <v>987</v>
      </c>
      <c r="D99" s="40">
        <v>1</v>
      </c>
      <c r="E99" s="40" t="str">
        <f t="shared" si="10"/>
        <v>SMAT3_8_1</v>
      </c>
      <c r="F99" s="2" t="s">
        <v>969</v>
      </c>
      <c r="G99" s="43">
        <v>0.67499999999999993</v>
      </c>
      <c r="H99" s="43">
        <v>0.68541666666666667</v>
      </c>
      <c r="I99" s="2" t="s">
        <v>178</v>
      </c>
      <c r="J99" s="2" t="s">
        <v>973</v>
      </c>
      <c r="K99" s="2">
        <v>6</v>
      </c>
      <c r="O99" s="14" t="s">
        <v>494</v>
      </c>
      <c r="P99" s="14" t="s">
        <v>495</v>
      </c>
      <c r="Q99" s="14" t="s">
        <v>93</v>
      </c>
      <c r="R99" s="14" t="s">
        <v>496</v>
      </c>
    </row>
    <row r="100" spans="1:18" x14ac:dyDescent="0.25">
      <c r="A100" s="3">
        <v>134</v>
      </c>
      <c r="B100" s="2" t="s">
        <v>980</v>
      </c>
      <c r="C100" s="2" t="s">
        <v>993</v>
      </c>
      <c r="D100" s="2">
        <v>1</v>
      </c>
      <c r="E100" s="40" t="str">
        <f t="shared" si="10"/>
        <v>SMAT3_12_1</v>
      </c>
      <c r="F100" s="2" t="s">
        <v>969</v>
      </c>
      <c r="G100" s="43">
        <v>0.45555555555555555</v>
      </c>
      <c r="H100" s="43">
        <v>0.47569444444444442</v>
      </c>
      <c r="I100" s="2" t="s">
        <v>801</v>
      </c>
      <c r="J100" s="2" t="s">
        <v>970</v>
      </c>
      <c r="K100" s="2">
        <v>10</v>
      </c>
      <c r="O100" s="14" t="s">
        <v>497</v>
      </c>
      <c r="P100" s="14" t="s">
        <v>498</v>
      </c>
      <c r="Q100" s="14" t="s">
        <v>93</v>
      </c>
      <c r="R100" s="14" t="s">
        <v>499</v>
      </c>
    </row>
    <row r="101" spans="1:18" x14ac:dyDescent="0.25">
      <c r="A101" s="3">
        <v>135</v>
      </c>
      <c r="B101" s="2" t="s">
        <v>980</v>
      </c>
      <c r="C101" s="2" t="s">
        <v>993</v>
      </c>
      <c r="D101" s="40">
        <v>1</v>
      </c>
      <c r="E101" s="40" t="str">
        <f t="shared" si="10"/>
        <v>SMAT3_12_1</v>
      </c>
      <c r="F101" s="2" t="s">
        <v>969</v>
      </c>
      <c r="G101" s="43">
        <v>0.45555555555555555</v>
      </c>
      <c r="H101" s="43">
        <v>0.47569444444444442</v>
      </c>
      <c r="I101" s="2" t="s">
        <v>801</v>
      </c>
      <c r="J101" s="2" t="s">
        <v>971</v>
      </c>
      <c r="K101" s="2">
        <v>27</v>
      </c>
      <c r="O101" s="14" t="s">
        <v>500</v>
      </c>
      <c r="P101" s="14" t="s">
        <v>501</v>
      </c>
      <c r="Q101" s="14" t="s">
        <v>93</v>
      </c>
      <c r="R101" s="14" t="s">
        <v>502</v>
      </c>
    </row>
    <row r="102" spans="1:18" x14ac:dyDescent="0.25">
      <c r="A102" s="3">
        <v>136</v>
      </c>
      <c r="B102" s="2" t="s">
        <v>980</v>
      </c>
      <c r="C102" s="2" t="s">
        <v>993</v>
      </c>
      <c r="D102" s="40">
        <v>4</v>
      </c>
      <c r="E102" s="2" t="s">
        <v>1035</v>
      </c>
      <c r="F102" s="2" t="s">
        <v>969</v>
      </c>
      <c r="G102" s="43">
        <v>0.45555555555555555</v>
      </c>
      <c r="H102" s="43">
        <v>0.47569444444444442</v>
      </c>
      <c r="I102" s="2" t="s">
        <v>616</v>
      </c>
      <c r="J102" s="2" t="s">
        <v>973</v>
      </c>
      <c r="K102" s="2">
        <v>40</v>
      </c>
      <c r="O102" s="14" t="s">
        <v>503</v>
      </c>
      <c r="P102" s="14" t="s">
        <v>504</v>
      </c>
      <c r="Q102" s="14" t="s">
        <v>97</v>
      </c>
      <c r="R102" s="14" t="s">
        <v>505</v>
      </c>
    </row>
    <row r="103" spans="1:18" x14ac:dyDescent="0.25">
      <c r="A103" s="3">
        <v>137</v>
      </c>
      <c r="B103" s="2" t="s">
        <v>980</v>
      </c>
      <c r="C103" s="2" t="s">
        <v>993</v>
      </c>
      <c r="D103" s="40">
        <v>4</v>
      </c>
      <c r="E103" s="2" t="s">
        <v>1035</v>
      </c>
      <c r="F103" s="2" t="s">
        <v>969</v>
      </c>
      <c r="G103" s="43">
        <v>0.45555555555555555</v>
      </c>
      <c r="H103" s="43">
        <v>0.47569444444444442</v>
      </c>
      <c r="I103" s="2" t="s">
        <v>694</v>
      </c>
      <c r="J103" s="2" t="s">
        <v>973</v>
      </c>
      <c r="K103" s="2">
        <v>20</v>
      </c>
      <c r="O103" s="14" t="s">
        <v>506</v>
      </c>
      <c r="P103" s="14" t="s">
        <v>507</v>
      </c>
      <c r="Q103" s="14" t="s">
        <v>97</v>
      </c>
      <c r="R103" s="14" t="s">
        <v>508</v>
      </c>
    </row>
    <row r="104" spans="1:18" x14ac:dyDescent="0.25">
      <c r="A104" s="3">
        <v>138</v>
      </c>
      <c r="B104" s="2" t="s">
        <v>980</v>
      </c>
      <c r="C104" s="2" t="s">
        <v>993</v>
      </c>
      <c r="D104" s="40">
        <v>4</v>
      </c>
      <c r="E104" s="2" t="s">
        <v>1035</v>
      </c>
      <c r="F104" s="2" t="s">
        <v>969</v>
      </c>
      <c r="G104" s="43">
        <v>0.45555555555555555</v>
      </c>
      <c r="H104" s="43">
        <v>0.47569444444444442</v>
      </c>
      <c r="I104" s="2" t="s">
        <v>822</v>
      </c>
      <c r="J104" s="2" t="s">
        <v>970</v>
      </c>
      <c r="K104" s="2">
        <v>3</v>
      </c>
      <c r="O104" s="14" t="s">
        <v>509</v>
      </c>
      <c r="P104" s="14" t="s">
        <v>510</v>
      </c>
      <c r="Q104" s="14" t="s">
        <v>126</v>
      </c>
      <c r="R104" s="14" t="s">
        <v>511</v>
      </c>
    </row>
    <row r="105" spans="1:18" x14ac:dyDescent="0.25">
      <c r="A105" s="3">
        <v>139</v>
      </c>
      <c r="B105" s="2" t="s">
        <v>980</v>
      </c>
      <c r="C105" s="2" t="s">
        <v>993</v>
      </c>
      <c r="D105" s="40">
        <v>4</v>
      </c>
      <c r="E105" s="2" t="s">
        <v>1035</v>
      </c>
      <c r="F105" s="2" t="s">
        <v>969</v>
      </c>
      <c r="G105" s="43">
        <v>0.45555555555555555</v>
      </c>
      <c r="H105" s="43">
        <v>0.47569444444444442</v>
      </c>
      <c r="I105" s="2" t="s">
        <v>804</v>
      </c>
      <c r="J105" s="2" t="s">
        <v>970</v>
      </c>
      <c r="K105" s="2">
        <v>8</v>
      </c>
      <c r="O105" s="14" t="s">
        <v>512</v>
      </c>
      <c r="P105" s="14" t="s">
        <v>513</v>
      </c>
      <c r="Q105" s="14" t="s">
        <v>97</v>
      </c>
      <c r="R105" s="14" t="s">
        <v>514</v>
      </c>
    </row>
    <row r="106" spans="1:18" x14ac:dyDescent="0.25">
      <c r="A106" s="3">
        <v>140</v>
      </c>
      <c r="B106" s="2" t="s">
        <v>980</v>
      </c>
      <c r="C106" s="2" t="s">
        <v>993</v>
      </c>
      <c r="D106" s="40">
        <v>1</v>
      </c>
      <c r="E106" s="40" t="str">
        <f t="shared" ref="E106:E109" si="11">CONCATENATE(C106,"_",D106)</f>
        <v>SMAT3_12_1</v>
      </c>
      <c r="F106" s="2" t="s">
        <v>969</v>
      </c>
      <c r="G106" s="43">
        <v>0.45555555555555555</v>
      </c>
      <c r="H106" s="43">
        <v>0.47569444444444442</v>
      </c>
      <c r="I106" s="2" t="s">
        <v>178</v>
      </c>
      <c r="J106" s="2" t="s">
        <v>973</v>
      </c>
      <c r="K106" s="2">
        <v>2</v>
      </c>
      <c r="O106" s="14" t="s">
        <v>515</v>
      </c>
      <c r="P106" s="14" t="s">
        <v>516</v>
      </c>
      <c r="Q106" s="14" t="s">
        <v>93</v>
      </c>
      <c r="R106" s="14" t="s">
        <v>517</v>
      </c>
    </row>
    <row r="107" spans="1:18" x14ac:dyDescent="0.25">
      <c r="A107" s="3">
        <v>141</v>
      </c>
      <c r="B107" s="2" t="s">
        <v>980</v>
      </c>
      <c r="C107" s="2" t="s">
        <v>994</v>
      </c>
      <c r="D107" s="2">
        <v>1</v>
      </c>
      <c r="E107" s="40" t="str">
        <f t="shared" si="11"/>
        <v>SMAT3_13_1</v>
      </c>
      <c r="F107" s="2" t="s">
        <v>969</v>
      </c>
      <c r="G107" s="43">
        <v>0.60138888888888886</v>
      </c>
      <c r="H107" s="43">
        <v>0.62222222222222223</v>
      </c>
      <c r="I107" s="2" t="s">
        <v>801</v>
      </c>
      <c r="J107" s="2" t="s">
        <v>971</v>
      </c>
      <c r="K107" s="2">
        <v>37</v>
      </c>
      <c r="O107" s="14" t="s">
        <v>518</v>
      </c>
      <c r="P107" s="14" t="s">
        <v>519</v>
      </c>
      <c r="Q107" s="14" t="s">
        <v>93</v>
      </c>
      <c r="R107" s="14" t="s">
        <v>520</v>
      </c>
    </row>
    <row r="108" spans="1:18" x14ac:dyDescent="0.25">
      <c r="A108" s="3">
        <v>142</v>
      </c>
      <c r="B108" s="2" t="s">
        <v>980</v>
      </c>
      <c r="C108" s="2" t="s">
        <v>994</v>
      </c>
      <c r="D108" s="40">
        <v>1</v>
      </c>
      <c r="E108" s="40" t="str">
        <f t="shared" si="11"/>
        <v>SMAT3_13_1</v>
      </c>
      <c r="F108" s="2" t="s">
        <v>969</v>
      </c>
      <c r="G108" s="43">
        <v>0.60138888888888886</v>
      </c>
      <c r="H108" s="43">
        <v>0.62222222222222223</v>
      </c>
      <c r="I108" s="2" t="s">
        <v>822</v>
      </c>
      <c r="J108" s="2" t="s">
        <v>970</v>
      </c>
      <c r="K108" s="2">
        <v>4</v>
      </c>
      <c r="O108" s="14" t="s">
        <v>521</v>
      </c>
      <c r="P108" s="14" t="s">
        <v>522</v>
      </c>
      <c r="Q108" s="14" t="s">
        <v>93</v>
      </c>
      <c r="R108" s="14" t="s">
        <v>523</v>
      </c>
    </row>
    <row r="109" spans="1:18" x14ac:dyDescent="0.25">
      <c r="A109" s="3">
        <v>143</v>
      </c>
      <c r="B109" s="2" t="s">
        <v>980</v>
      </c>
      <c r="C109" s="2" t="s">
        <v>994</v>
      </c>
      <c r="D109" s="40">
        <v>1</v>
      </c>
      <c r="E109" s="40" t="str">
        <f t="shared" si="11"/>
        <v>SMAT3_13_1</v>
      </c>
      <c r="F109" s="2" t="s">
        <v>969</v>
      </c>
      <c r="G109" s="43">
        <v>0.60138888888888886</v>
      </c>
      <c r="H109" s="43">
        <v>0.62222222222222223</v>
      </c>
      <c r="I109" s="2" t="s">
        <v>822</v>
      </c>
      <c r="J109" s="2" t="s">
        <v>971</v>
      </c>
      <c r="K109" s="2">
        <v>4</v>
      </c>
      <c r="O109" s="14" t="s">
        <v>524</v>
      </c>
      <c r="P109" s="14" t="s">
        <v>525</v>
      </c>
      <c r="Q109" s="14" t="s">
        <v>93</v>
      </c>
      <c r="R109" s="14" t="s">
        <v>526</v>
      </c>
    </row>
    <row r="110" spans="1:18" x14ac:dyDescent="0.25">
      <c r="A110" s="3">
        <v>144</v>
      </c>
      <c r="B110" s="2" t="s">
        <v>980</v>
      </c>
      <c r="C110" s="2" t="s">
        <v>994</v>
      </c>
      <c r="D110" s="40">
        <v>5</v>
      </c>
      <c r="E110" s="2" t="s">
        <v>1036</v>
      </c>
      <c r="F110" s="2" t="s">
        <v>969</v>
      </c>
      <c r="G110" s="43">
        <v>0.60138888888888886</v>
      </c>
      <c r="H110" s="43">
        <v>0.62222222222222223</v>
      </c>
      <c r="I110" s="2" t="s">
        <v>804</v>
      </c>
      <c r="J110" s="2" t="s">
        <v>973</v>
      </c>
      <c r="K110" s="2">
        <v>7</v>
      </c>
      <c r="O110" s="14" t="s">
        <v>527</v>
      </c>
      <c r="P110" s="14" t="s">
        <v>528</v>
      </c>
      <c r="Q110" s="14" t="s">
        <v>126</v>
      </c>
      <c r="R110" s="14" t="s">
        <v>529</v>
      </c>
    </row>
    <row r="111" spans="1:18" x14ac:dyDescent="0.25">
      <c r="A111" s="3">
        <v>145</v>
      </c>
      <c r="B111" s="2" t="s">
        <v>980</v>
      </c>
      <c r="C111" s="2" t="s">
        <v>994</v>
      </c>
      <c r="D111" s="40">
        <v>1</v>
      </c>
      <c r="E111" s="40" t="str">
        <f t="shared" ref="E111:E114" si="12">CONCATENATE(C111,"_",D111)</f>
        <v>SMAT3_13_1</v>
      </c>
      <c r="F111" s="2" t="s">
        <v>969</v>
      </c>
      <c r="G111" s="43">
        <v>0.60138888888888886</v>
      </c>
      <c r="H111" s="43">
        <v>0.62222222222222223</v>
      </c>
      <c r="I111" s="2" t="s">
        <v>694</v>
      </c>
      <c r="J111" s="2" t="s">
        <v>973</v>
      </c>
      <c r="K111" s="2">
        <v>63</v>
      </c>
      <c r="O111" s="14" t="s">
        <v>530</v>
      </c>
      <c r="P111" s="14" t="s">
        <v>531</v>
      </c>
      <c r="Q111" s="14" t="s">
        <v>93</v>
      </c>
      <c r="R111" s="14" t="s">
        <v>532</v>
      </c>
    </row>
    <row r="112" spans="1:18" x14ac:dyDescent="0.25">
      <c r="A112" s="3">
        <v>146</v>
      </c>
      <c r="B112" s="2" t="s">
        <v>980</v>
      </c>
      <c r="C112" s="2" t="s">
        <v>994</v>
      </c>
      <c r="D112" s="40">
        <v>1</v>
      </c>
      <c r="E112" s="40" t="str">
        <f t="shared" si="12"/>
        <v>SMAT3_13_1</v>
      </c>
      <c r="F112" s="2" t="s">
        <v>969</v>
      </c>
      <c r="G112" s="43">
        <v>0.60138888888888886</v>
      </c>
      <c r="H112" s="43">
        <v>0.62222222222222223</v>
      </c>
      <c r="I112" s="2" t="s">
        <v>616</v>
      </c>
      <c r="J112" s="2" t="s">
        <v>973</v>
      </c>
      <c r="K112" s="2">
        <v>60</v>
      </c>
      <c r="O112" s="14" t="s">
        <v>533</v>
      </c>
      <c r="P112" s="14" t="s">
        <v>534</v>
      </c>
      <c r="Q112" s="14" t="s">
        <v>93</v>
      </c>
      <c r="R112" s="14" t="s">
        <v>535</v>
      </c>
    </row>
    <row r="113" spans="1:18" x14ac:dyDescent="0.25">
      <c r="A113" s="3">
        <v>147</v>
      </c>
      <c r="B113" s="2" t="s">
        <v>980</v>
      </c>
      <c r="C113" s="2" t="s">
        <v>994</v>
      </c>
      <c r="D113" s="40">
        <v>1</v>
      </c>
      <c r="E113" s="40" t="str">
        <f t="shared" si="12"/>
        <v>SMAT3_13_1</v>
      </c>
      <c r="F113" s="2" t="s">
        <v>969</v>
      </c>
      <c r="G113" s="43">
        <v>0.60138888888888886</v>
      </c>
      <c r="H113" s="43">
        <v>0.62222222222222223</v>
      </c>
      <c r="I113" s="2" t="s">
        <v>178</v>
      </c>
      <c r="J113" s="2" t="s">
        <v>973</v>
      </c>
      <c r="K113" s="2">
        <v>2</v>
      </c>
      <c r="O113" s="14" t="s">
        <v>536</v>
      </c>
      <c r="P113" s="14" t="s">
        <v>537</v>
      </c>
      <c r="Q113" s="14" t="s">
        <v>93</v>
      </c>
      <c r="R113" s="14" t="s">
        <v>538</v>
      </c>
    </row>
    <row r="114" spans="1:18" x14ac:dyDescent="0.25">
      <c r="A114" s="3">
        <v>148</v>
      </c>
      <c r="B114" s="2" t="s">
        <v>980</v>
      </c>
      <c r="C114" s="2" t="s">
        <v>995</v>
      </c>
      <c r="D114" s="2">
        <v>1</v>
      </c>
      <c r="E114" s="40" t="str">
        <f t="shared" si="12"/>
        <v>SMAT3_15_1</v>
      </c>
      <c r="F114" s="2" t="s">
        <v>969</v>
      </c>
      <c r="G114" s="43">
        <v>0.4826388888888889</v>
      </c>
      <c r="H114" s="43">
        <v>0.50347222222222221</v>
      </c>
      <c r="I114" s="2" t="s">
        <v>801</v>
      </c>
      <c r="J114" s="2" t="s">
        <v>970</v>
      </c>
      <c r="K114" s="2">
        <v>20</v>
      </c>
      <c r="O114" s="14" t="s">
        <v>539</v>
      </c>
      <c r="P114" s="14" t="s">
        <v>540</v>
      </c>
      <c r="Q114" s="14" t="s">
        <v>93</v>
      </c>
      <c r="R114" s="14" t="s">
        <v>541</v>
      </c>
    </row>
    <row r="115" spans="1:18" x14ac:dyDescent="0.25">
      <c r="A115" s="3">
        <v>149</v>
      </c>
      <c r="B115" s="2" t="s">
        <v>980</v>
      </c>
      <c r="C115" s="2" t="s">
        <v>995</v>
      </c>
      <c r="D115" s="40">
        <v>6</v>
      </c>
      <c r="E115" s="2" t="s">
        <v>1037</v>
      </c>
      <c r="F115" s="2" t="s">
        <v>969</v>
      </c>
      <c r="G115" s="43">
        <v>0.4826388888888889</v>
      </c>
      <c r="H115" s="43">
        <v>0.50347222222222221</v>
      </c>
      <c r="I115" s="2" t="s">
        <v>804</v>
      </c>
      <c r="J115" s="2" t="s">
        <v>973</v>
      </c>
      <c r="K115" s="2">
        <v>7</v>
      </c>
      <c r="O115" s="14" t="s">
        <v>542</v>
      </c>
      <c r="P115" s="14" t="s">
        <v>543</v>
      </c>
      <c r="Q115" s="14" t="s">
        <v>544</v>
      </c>
      <c r="R115" s="14" t="s">
        <v>545</v>
      </c>
    </row>
    <row r="116" spans="1:18" x14ac:dyDescent="0.25">
      <c r="A116" s="3">
        <v>150</v>
      </c>
      <c r="B116" s="2" t="s">
        <v>980</v>
      </c>
      <c r="C116" s="2" t="s">
        <v>995</v>
      </c>
      <c r="D116" s="40">
        <v>6</v>
      </c>
      <c r="E116" s="2" t="s">
        <v>1037</v>
      </c>
      <c r="F116" s="2" t="s">
        <v>969</v>
      </c>
      <c r="G116" s="43">
        <v>0.4826388888888889</v>
      </c>
      <c r="H116" s="43">
        <v>0.50347222222222221</v>
      </c>
      <c r="I116" s="2" t="s">
        <v>694</v>
      </c>
      <c r="J116" s="2" t="s">
        <v>973</v>
      </c>
      <c r="K116" s="2">
        <v>40</v>
      </c>
      <c r="O116" s="14" t="s">
        <v>546</v>
      </c>
      <c r="P116" s="14" t="s">
        <v>547</v>
      </c>
      <c r="Q116" s="14" t="s">
        <v>544</v>
      </c>
      <c r="R116" s="14" t="s">
        <v>548</v>
      </c>
    </row>
    <row r="117" spans="1:18" x14ac:dyDescent="0.25">
      <c r="A117" s="3">
        <v>151</v>
      </c>
      <c r="B117" s="2" t="s">
        <v>980</v>
      </c>
      <c r="C117" s="2" t="s">
        <v>995</v>
      </c>
      <c r="D117" s="40">
        <v>1</v>
      </c>
      <c r="E117" s="40" t="str">
        <f t="shared" ref="E117" si="13">CONCATENATE(C117,"_",D117)</f>
        <v>SMAT3_15_1</v>
      </c>
      <c r="F117" s="2" t="s">
        <v>969</v>
      </c>
      <c r="G117" s="43">
        <v>0.4826388888888889</v>
      </c>
      <c r="H117" s="43">
        <v>0.50347222222222221</v>
      </c>
      <c r="I117" s="2" t="s">
        <v>801</v>
      </c>
      <c r="J117" s="2" t="s">
        <v>971</v>
      </c>
      <c r="K117" s="2">
        <v>14</v>
      </c>
      <c r="O117" s="14" t="s">
        <v>549</v>
      </c>
      <c r="P117" s="14" t="s">
        <v>550</v>
      </c>
      <c r="Q117" s="14" t="s">
        <v>93</v>
      </c>
      <c r="R117" s="14" t="s">
        <v>551</v>
      </c>
    </row>
    <row r="118" spans="1:18" x14ac:dyDescent="0.25">
      <c r="A118" s="3">
        <v>152</v>
      </c>
      <c r="B118" s="2" t="s">
        <v>980</v>
      </c>
      <c r="C118" s="2" t="s">
        <v>995</v>
      </c>
      <c r="D118" s="40">
        <v>6</v>
      </c>
      <c r="E118" s="2" t="s">
        <v>1037</v>
      </c>
      <c r="F118" s="2" t="s">
        <v>969</v>
      </c>
      <c r="G118" s="43">
        <v>0.4826388888888889</v>
      </c>
      <c r="H118" s="43">
        <v>0.50347222222222221</v>
      </c>
      <c r="I118" s="2" t="s">
        <v>822</v>
      </c>
      <c r="J118" s="2" t="s">
        <v>970</v>
      </c>
      <c r="K118" s="2">
        <v>6</v>
      </c>
      <c r="O118" s="14" t="s">
        <v>552</v>
      </c>
      <c r="P118" s="14" t="s">
        <v>553</v>
      </c>
      <c r="Q118" s="14" t="s">
        <v>211</v>
      </c>
      <c r="R118" s="14" t="s">
        <v>554</v>
      </c>
    </row>
    <row r="119" spans="1:18" x14ac:dyDescent="0.25">
      <c r="A119" s="3">
        <v>153</v>
      </c>
      <c r="B119" s="2" t="s">
        <v>980</v>
      </c>
      <c r="C119" s="2" t="s">
        <v>995</v>
      </c>
      <c r="D119" s="40">
        <v>6</v>
      </c>
      <c r="E119" s="2" t="s">
        <v>1037</v>
      </c>
      <c r="F119" s="2" t="s">
        <v>969</v>
      </c>
      <c r="G119" s="43">
        <v>0.4826388888888889</v>
      </c>
      <c r="H119" s="43">
        <v>0.50347222222222221</v>
      </c>
      <c r="I119" s="2" t="s">
        <v>822</v>
      </c>
      <c r="J119" s="2" t="s">
        <v>971</v>
      </c>
      <c r="K119" s="2">
        <v>4</v>
      </c>
      <c r="O119" s="14" t="s">
        <v>555</v>
      </c>
      <c r="P119" s="14" t="s">
        <v>556</v>
      </c>
      <c r="Q119" s="14" t="s">
        <v>557</v>
      </c>
      <c r="R119" s="14" t="s">
        <v>558</v>
      </c>
    </row>
    <row r="120" spans="1:18" x14ac:dyDescent="0.25">
      <c r="A120" s="3">
        <v>154</v>
      </c>
      <c r="B120" s="2" t="s">
        <v>980</v>
      </c>
      <c r="C120" s="2" t="s">
        <v>995</v>
      </c>
      <c r="D120" s="40">
        <v>6</v>
      </c>
      <c r="E120" s="2" t="s">
        <v>1037</v>
      </c>
      <c r="F120" s="2" t="s">
        <v>969</v>
      </c>
      <c r="G120" s="43">
        <v>0.4826388888888889</v>
      </c>
      <c r="H120" s="43">
        <v>0.50347222222222221</v>
      </c>
      <c r="I120" s="2" t="s">
        <v>460</v>
      </c>
      <c r="J120" s="2" t="s">
        <v>973</v>
      </c>
      <c r="K120" s="2">
        <v>2</v>
      </c>
      <c r="O120" s="14" t="s">
        <v>559</v>
      </c>
      <c r="P120" s="14" t="s">
        <v>560</v>
      </c>
      <c r="Q120" s="14" t="s">
        <v>97</v>
      </c>
      <c r="R120" s="14" t="s">
        <v>561</v>
      </c>
    </row>
    <row r="121" spans="1:18" x14ac:dyDescent="0.25">
      <c r="A121" s="3">
        <v>155</v>
      </c>
      <c r="B121" s="2" t="s">
        <v>980</v>
      </c>
      <c r="C121" s="2" t="s">
        <v>995</v>
      </c>
      <c r="D121" s="40">
        <v>6</v>
      </c>
      <c r="E121" s="2" t="s">
        <v>1037</v>
      </c>
      <c r="F121" s="2" t="s">
        <v>969</v>
      </c>
      <c r="G121" s="43">
        <v>0.4826388888888889</v>
      </c>
      <c r="H121" s="43">
        <v>0.50347222222222221</v>
      </c>
      <c r="I121" s="2" t="s">
        <v>178</v>
      </c>
      <c r="J121" s="2" t="s">
        <v>973</v>
      </c>
      <c r="K121" s="2">
        <v>6</v>
      </c>
      <c r="O121" s="14" t="s">
        <v>562</v>
      </c>
      <c r="P121" s="14" t="s">
        <v>563</v>
      </c>
      <c r="Q121" s="14" t="s">
        <v>126</v>
      </c>
      <c r="R121" s="14" t="s">
        <v>564</v>
      </c>
    </row>
    <row r="122" spans="1:18" x14ac:dyDescent="0.25">
      <c r="A122" s="3">
        <v>156</v>
      </c>
      <c r="B122" s="2" t="s">
        <v>980</v>
      </c>
      <c r="C122" s="2" t="s">
        <v>995</v>
      </c>
      <c r="D122" s="40">
        <v>6</v>
      </c>
      <c r="E122" s="2" t="s">
        <v>1037</v>
      </c>
      <c r="F122" s="2" t="s">
        <v>969</v>
      </c>
      <c r="G122" s="43">
        <v>0.4826388888888889</v>
      </c>
      <c r="H122" s="43">
        <v>0.50347222222222221</v>
      </c>
      <c r="I122" s="2" t="s">
        <v>200</v>
      </c>
      <c r="J122" s="2" t="s">
        <v>973</v>
      </c>
      <c r="K122" s="2">
        <v>1</v>
      </c>
      <c r="O122" s="14" t="s">
        <v>565</v>
      </c>
      <c r="P122" s="14" t="s">
        <v>566</v>
      </c>
      <c r="Q122" s="14" t="s">
        <v>211</v>
      </c>
      <c r="R122" s="14" t="s">
        <v>567</v>
      </c>
    </row>
    <row r="123" spans="1:18" x14ac:dyDescent="0.25">
      <c r="A123" s="3">
        <v>157</v>
      </c>
      <c r="B123" s="2" t="s">
        <v>980</v>
      </c>
      <c r="C123" s="2" t="s">
        <v>996</v>
      </c>
      <c r="D123" s="2">
        <v>7</v>
      </c>
      <c r="E123" s="2" t="s">
        <v>1038</v>
      </c>
      <c r="F123" s="2" t="s">
        <v>969</v>
      </c>
      <c r="G123" s="43">
        <v>0.68194444444444446</v>
      </c>
      <c r="H123" s="43">
        <v>0.69305555555555554</v>
      </c>
      <c r="I123" s="2" t="s">
        <v>616</v>
      </c>
      <c r="J123" s="2" t="s">
        <v>973</v>
      </c>
      <c r="K123" s="2">
        <v>50</v>
      </c>
      <c r="O123" s="14" t="s">
        <v>568</v>
      </c>
      <c r="P123" s="14" t="s">
        <v>569</v>
      </c>
      <c r="Q123" s="14" t="s">
        <v>557</v>
      </c>
      <c r="R123" s="14" t="s">
        <v>570</v>
      </c>
    </row>
    <row r="124" spans="1:18" x14ac:dyDescent="0.25">
      <c r="A124" s="3">
        <v>158</v>
      </c>
      <c r="B124" s="2" t="s">
        <v>980</v>
      </c>
      <c r="C124" s="2" t="s">
        <v>996</v>
      </c>
      <c r="D124" s="40">
        <v>7</v>
      </c>
      <c r="E124" s="2" t="s">
        <v>1038</v>
      </c>
      <c r="F124" s="2" t="s">
        <v>969</v>
      </c>
      <c r="G124" s="43">
        <v>0.68194444444444446</v>
      </c>
      <c r="H124" s="43">
        <v>0.69305555555555554</v>
      </c>
      <c r="I124" s="2" t="s">
        <v>694</v>
      </c>
      <c r="J124" s="2" t="s">
        <v>973</v>
      </c>
      <c r="K124" s="2">
        <v>10</v>
      </c>
      <c r="O124" s="14" t="s">
        <v>571</v>
      </c>
      <c r="P124" s="14" t="s">
        <v>572</v>
      </c>
      <c r="Q124" s="14" t="s">
        <v>97</v>
      </c>
      <c r="R124" s="14" t="s">
        <v>573</v>
      </c>
    </row>
    <row r="125" spans="1:18" x14ac:dyDescent="0.25">
      <c r="A125" s="3">
        <v>159</v>
      </c>
      <c r="B125" s="2" t="s">
        <v>980</v>
      </c>
      <c r="C125" s="2" t="s">
        <v>996</v>
      </c>
      <c r="D125" s="40">
        <v>7</v>
      </c>
      <c r="E125" s="2" t="s">
        <v>1038</v>
      </c>
      <c r="F125" s="2" t="s">
        <v>969</v>
      </c>
      <c r="G125" s="43">
        <v>0.68194444444444446</v>
      </c>
      <c r="H125" s="43">
        <v>0.69305555555555554</v>
      </c>
      <c r="I125" s="2" t="s">
        <v>822</v>
      </c>
      <c r="J125" s="2" t="s">
        <v>970</v>
      </c>
      <c r="K125" s="2">
        <v>10</v>
      </c>
      <c r="O125" s="14" t="s">
        <v>574</v>
      </c>
      <c r="P125" s="14" t="s">
        <v>575</v>
      </c>
      <c r="Q125" s="14" t="s">
        <v>97</v>
      </c>
      <c r="R125" s="14" t="s">
        <v>576</v>
      </c>
    </row>
    <row r="126" spans="1:18" x14ac:dyDescent="0.25">
      <c r="A126" s="3">
        <v>160</v>
      </c>
      <c r="B126" s="2" t="s">
        <v>980</v>
      </c>
      <c r="C126" s="2" t="s">
        <v>996</v>
      </c>
      <c r="D126" s="40">
        <v>7</v>
      </c>
      <c r="E126" s="2" t="s">
        <v>1038</v>
      </c>
      <c r="F126" s="2" t="s">
        <v>969</v>
      </c>
      <c r="G126" s="43">
        <v>0.68194444444444446</v>
      </c>
      <c r="H126" s="43">
        <v>0.69305555555555554</v>
      </c>
      <c r="I126" s="2" t="s">
        <v>801</v>
      </c>
      <c r="J126" s="2" t="s">
        <v>971</v>
      </c>
      <c r="K126" s="2">
        <v>5</v>
      </c>
      <c r="O126" s="14" t="s">
        <v>577</v>
      </c>
      <c r="P126" s="14" t="s">
        <v>578</v>
      </c>
      <c r="Q126" s="14" t="s">
        <v>97</v>
      </c>
      <c r="R126" s="14" t="s">
        <v>579</v>
      </c>
    </row>
    <row r="127" spans="1:18" x14ac:dyDescent="0.25">
      <c r="A127" s="3">
        <v>161</v>
      </c>
      <c r="B127" s="2" t="s">
        <v>980</v>
      </c>
      <c r="C127" s="2" t="s">
        <v>996</v>
      </c>
      <c r="D127" s="40">
        <v>7</v>
      </c>
      <c r="E127" s="2" t="s">
        <v>1038</v>
      </c>
      <c r="F127" s="2" t="s">
        <v>969</v>
      </c>
      <c r="G127" s="43">
        <v>0.68194444444444446</v>
      </c>
      <c r="H127" s="43">
        <v>0.69305555555555554</v>
      </c>
      <c r="I127" s="2" t="s">
        <v>801</v>
      </c>
      <c r="J127" s="2" t="s">
        <v>970</v>
      </c>
      <c r="K127" s="2">
        <v>10</v>
      </c>
      <c r="O127" s="14" t="s">
        <v>580</v>
      </c>
      <c r="P127" s="14" t="s">
        <v>581</v>
      </c>
      <c r="Q127" s="14" t="s">
        <v>211</v>
      </c>
      <c r="R127" s="14" t="s">
        <v>582</v>
      </c>
    </row>
    <row r="128" spans="1:18" x14ac:dyDescent="0.25">
      <c r="A128" s="3">
        <v>162</v>
      </c>
      <c r="B128" s="2" t="s">
        <v>980</v>
      </c>
      <c r="C128" s="2" t="s">
        <v>996</v>
      </c>
      <c r="D128" s="40">
        <v>7</v>
      </c>
      <c r="E128" s="2" t="s">
        <v>1038</v>
      </c>
      <c r="F128" s="2" t="s">
        <v>969</v>
      </c>
      <c r="G128" s="43">
        <v>0.68194444444444446</v>
      </c>
      <c r="H128" s="43">
        <v>0.69305555555555554</v>
      </c>
      <c r="I128" s="2" t="s">
        <v>178</v>
      </c>
      <c r="J128" s="2" t="s">
        <v>973</v>
      </c>
      <c r="K128" s="2">
        <v>5</v>
      </c>
      <c r="O128" s="14" t="s">
        <v>583</v>
      </c>
      <c r="P128" s="14" t="s">
        <v>584</v>
      </c>
      <c r="Q128" s="14" t="s">
        <v>211</v>
      </c>
      <c r="R128" s="14" t="s">
        <v>585</v>
      </c>
    </row>
    <row r="129" spans="1:18" x14ac:dyDescent="0.25">
      <c r="A129" s="3">
        <v>163</v>
      </c>
      <c r="B129" s="2" t="s">
        <v>999</v>
      </c>
      <c r="C129" s="2" t="s">
        <v>1004</v>
      </c>
      <c r="D129" s="2">
        <v>1</v>
      </c>
      <c r="E129" s="2" t="str">
        <f t="shared" ref="E129:E144" si="14">CONCATENATE(C129,"_",D129)</f>
        <v>SMAT4_2_1</v>
      </c>
      <c r="F129" s="2" t="s">
        <v>969</v>
      </c>
      <c r="G129" s="43">
        <v>0.45763888888888887</v>
      </c>
      <c r="H129" s="43">
        <v>0.47916666666666669</v>
      </c>
      <c r="I129" s="2" t="s">
        <v>831</v>
      </c>
      <c r="J129" s="2" t="s">
        <v>970</v>
      </c>
      <c r="K129" s="2">
        <v>3</v>
      </c>
      <c r="O129" s="14" t="s">
        <v>586</v>
      </c>
      <c r="P129" s="14" t="s">
        <v>587</v>
      </c>
      <c r="Q129" s="14" t="s">
        <v>97</v>
      </c>
      <c r="R129" s="14" t="s">
        <v>588</v>
      </c>
    </row>
    <row r="130" spans="1:18" x14ac:dyDescent="0.25">
      <c r="A130" s="3">
        <v>164</v>
      </c>
      <c r="B130" s="2" t="s">
        <v>999</v>
      </c>
      <c r="C130" s="2" t="s">
        <v>1004</v>
      </c>
      <c r="D130" s="40">
        <v>1</v>
      </c>
      <c r="E130" s="2" t="str">
        <f t="shared" si="14"/>
        <v>SMAT4_2_1</v>
      </c>
      <c r="F130" s="2" t="s">
        <v>969</v>
      </c>
      <c r="G130" s="43">
        <v>0.45763888888888887</v>
      </c>
      <c r="H130" s="43">
        <v>0.47916666666666669</v>
      </c>
      <c r="I130" s="2" t="s">
        <v>831</v>
      </c>
      <c r="J130" s="2" t="s">
        <v>971</v>
      </c>
      <c r="K130" s="2">
        <v>4</v>
      </c>
      <c r="O130" s="14" t="s">
        <v>589</v>
      </c>
      <c r="P130" s="14" t="s">
        <v>590</v>
      </c>
      <c r="Q130" s="14" t="s">
        <v>126</v>
      </c>
      <c r="R130" s="14" t="s">
        <v>591</v>
      </c>
    </row>
    <row r="131" spans="1:18" x14ac:dyDescent="0.25">
      <c r="A131" s="3">
        <v>165</v>
      </c>
      <c r="B131" s="2" t="s">
        <v>999</v>
      </c>
      <c r="C131" s="2" t="s">
        <v>1004</v>
      </c>
      <c r="D131" s="40">
        <v>1</v>
      </c>
      <c r="E131" s="2" t="str">
        <f t="shared" si="14"/>
        <v>SMAT4_2_1</v>
      </c>
      <c r="F131" s="2" t="s">
        <v>969</v>
      </c>
      <c r="G131" s="43">
        <v>0.45763888888888887</v>
      </c>
      <c r="H131" s="43">
        <v>0.47916666666666669</v>
      </c>
      <c r="I131" s="2" t="s">
        <v>616</v>
      </c>
      <c r="J131" s="2" t="s">
        <v>973</v>
      </c>
      <c r="K131" s="2">
        <v>30</v>
      </c>
      <c r="O131" s="14" t="s">
        <v>592</v>
      </c>
      <c r="P131" s="14" t="s">
        <v>593</v>
      </c>
      <c r="Q131" s="14" t="s">
        <v>211</v>
      </c>
      <c r="R131" s="14" t="s">
        <v>594</v>
      </c>
    </row>
    <row r="132" spans="1:18" x14ac:dyDescent="0.25">
      <c r="A132" s="3">
        <v>166</v>
      </c>
      <c r="B132" s="2" t="s">
        <v>999</v>
      </c>
      <c r="C132" s="2" t="s">
        <v>1004</v>
      </c>
      <c r="D132" s="40">
        <v>1</v>
      </c>
      <c r="E132" s="2" t="str">
        <f t="shared" si="14"/>
        <v>SMAT4_2_1</v>
      </c>
      <c r="F132" s="2" t="s">
        <v>969</v>
      </c>
      <c r="G132" s="43">
        <v>0.45763888888888887</v>
      </c>
      <c r="H132" s="43">
        <v>0.47916666666666669</v>
      </c>
      <c r="I132" s="2" t="s">
        <v>460</v>
      </c>
      <c r="J132" s="2" t="s">
        <v>973</v>
      </c>
      <c r="K132" s="2">
        <v>1</v>
      </c>
      <c r="O132" s="14" t="s">
        <v>595</v>
      </c>
      <c r="P132" s="14" t="s">
        <v>596</v>
      </c>
      <c r="Q132" s="14" t="s">
        <v>557</v>
      </c>
      <c r="R132" s="14" t="s">
        <v>597</v>
      </c>
    </row>
    <row r="133" spans="1:18" x14ac:dyDescent="0.25">
      <c r="A133" s="3">
        <v>167</v>
      </c>
      <c r="B133" s="2" t="s">
        <v>999</v>
      </c>
      <c r="C133" s="2" t="s">
        <v>1004</v>
      </c>
      <c r="D133" s="40">
        <v>1</v>
      </c>
      <c r="E133" s="2" t="str">
        <f t="shared" si="14"/>
        <v>SMAT4_2_1</v>
      </c>
      <c r="F133" s="2" t="s">
        <v>969</v>
      </c>
      <c r="G133" s="43">
        <v>0.45763888888888887</v>
      </c>
      <c r="H133" s="43">
        <v>0.47916666666666669</v>
      </c>
      <c r="I133" s="2" t="s">
        <v>804</v>
      </c>
      <c r="J133" s="2" t="s">
        <v>970</v>
      </c>
      <c r="K133" s="2">
        <v>12</v>
      </c>
      <c r="O133" s="14" t="s">
        <v>598</v>
      </c>
      <c r="P133" s="14" t="s">
        <v>599</v>
      </c>
      <c r="Q133" s="14" t="s">
        <v>211</v>
      </c>
      <c r="R133" s="14" t="s">
        <v>600</v>
      </c>
    </row>
    <row r="134" spans="1:18" x14ac:dyDescent="0.25">
      <c r="A134" s="3">
        <v>168</v>
      </c>
      <c r="B134" s="2" t="s">
        <v>999</v>
      </c>
      <c r="C134" s="2" t="s">
        <v>1004</v>
      </c>
      <c r="D134" s="40">
        <v>1</v>
      </c>
      <c r="E134" s="2" t="str">
        <f t="shared" si="14"/>
        <v>SMAT4_2_1</v>
      </c>
      <c r="F134" s="2" t="s">
        <v>969</v>
      </c>
      <c r="G134" s="43">
        <v>0.45763888888888887</v>
      </c>
      <c r="H134" s="43">
        <v>0.47916666666666669</v>
      </c>
      <c r="I134" s="2" t="s">
        <v>694</v>
      </c>
      <c r="J134" s="2" t="s">
        <v>973</v>
      </c>
      <c r="K134" s="2">
        <v>2</v>
      </c>
      <c r="O134" s="14" t="s">
        <v>601</v>
      </c>
      <c r="P134" s="14" t="s">
        <v>602</v>
      </c>
      <c r="Q134" s="14" t="s">
        <v>126</v>
      </c>
      <c r="R134" s="14" t="s">
        <v>603</v>
      </c>
    </row>
    <row r="135" spans="1:18" x14ac:dyDescent="0.25">
      <c r="A135" s="3">
        <v>169</v>
      </c>
      <c r="B135" s="2" t="s">
        <v>999</v>
      </c>
      <c r="C135" s="2" t="s">
        <v>1004</v>
      </c>
      <c r="D135" s="40">
        <v>1</v>
      </c>
      <c r="E135" s="2" t="str">
        <f t="shared" si="14"/>
        <v>SMAT4_2_1</v>
      </c>
      <c r="F135" s="2" t="s">
        <v>969</v>
      </c>
      <c r="G135" s="43">
        <v>0.45763888888888887</v>
      </c>
      <c r="H135" s="43">
        <v>0.47916666666666669</v>
      </c>
      <c r="I135" s="2" t="s">
        <v>364</v>
      </c>
      <c r="J135" s="2" t="s">
        <v>973</v>
      </c>
      <c r="K135" s="2">
        <v>2</v>
      </c>
      <c r="O135" s="14" t="s">
        <v>604</v>
      </c>
      <c r="P135" s="14" t="s">
        <v>605</v>
      </c>
      <c r="Q135" s="14" t="s">
        <v>97</v>
      </c>
      <c r="R135" s="14" t="s">
        <v>606</v>
      </c>
    </row>
    <row r="136" spans="1:18" x14ac:dyDescent="0.25">
      <c r="A136" s="3">
        <v>170</v>
      </c>
      <c r="B136" s="2" t="s">
        <v>999</v>
      </c>
      <c r="C136" s="2" t="s">
        <v>1001</v>
      </c>
      <c r="D136" s="2">
        <v>2</v>
      </c>
      <c r="E136" s="2" t="str">
        <f t="shared" si="14"/>
        <v>SMAT4_4_2</v>
      </c>
      <c r="F136" s="2" t="s">
        <v>969</v>
      </c>
      <c r="G136" s="43">
        <v>0.4201388888888889</v>
      </c>
      <c r="H136" s="43">
        <v>0.44444444444444442</v>
      </c>
      <c r="I136" s="2" t="s">
        <v>460</v>
      </c>
      <c r="J136" s="2" t="s">
        <v>971</v>
      </c>
      <c r="K136" s="2">
        <v>3</v>
      </c>
      <c r="O136" s="14" t="s">
        <v>607</v>
      </c>
      <c r="P136" s="14" t="s">
        <v>608</v>
      </c>
      <c r="Q136" s="14" t="s">
        <v>126</v>
      </c>
      <c r="R136" s="14" t="s">
        <v>609</v>
      </c>
    </row>
    <row r="137" spans="1:18" x14ac:dyDescent="0.25">
      <c r="A137" s="3">
        <v>171</v>
      </c>
      <c r="B137" s="2" t="s">
        <v>999</v>
      </c>
      <c r="C137" s="2" t="s">
        <v>1001</v>
      </c>
      <c r="D137" s="40">
        <v>2</v>
      </c>
      <c r="E137" s="2" t="str">
        <f t="shared" si="14"/>
        <v>SMAT4_4_2</v>
      </c>
      <c r="F137" s="2" t="s">
        <v>969</v>
      </c>
      <c r="G137" s="43">
        <v>0.4201388888888889</v>
      </c>
      <c r="H137" s="43">
        <v>0.44444444444444442</v>
      </c>
      <c r="I137" s="2" t="s">
        <v>831</v>
      </c>
      <c r="J137" s="2" t="s">
        <v>970</v>
      </c>
      <c r="K137" s="2">
        <v>3</v>
      </c>
      <c r="O137" s="14" t="s">
        <v>610</v>
      </c>
      <c r="P137" s="14" t="s">
        <v>611</v>
      </c>
      <c r="Q137" s="14" t="s">
        <v>97</v>
      </c>
      <c r="R137" s="14" t="s">
        <v>612</v>
      </c>
    </row>
    <row r="138" spans="1:18" x14ac:dyDescent="0.25">
      <c r="A138" s="3">
        <v>172</v>
      </c>
      <c r="B138" s="2" t="s">
        <v>999</v>
      </c>
      <c r="C138" s="2" t="s">
        <v>1001</v>
      </c>
      <c r="D138" s="40">
        <v>2</v>
      </c>
      <c r="E138" s="2" t="str">
        <f t="shared" si="14"/>
        <v>SMAT4_4_2</v>
      </c>
      <c r="F138" s="2" t="s">
        <v>969</v>
      </c>
      <c r="G138" s="43">
        <v>0.4201388888888889</v>
      </c>
      <c r="H138" s="43">
        <v>0.44444444444444442</v>
      </c>
      <c r="I138" s="2" t="s">
        <v>616</v>
      </c>
      <c r="J138" s="2" t="s">
        <v>973</v>
      </c>
      <c r="K138" s="2">
        <v>12</v>
      </c>
      <c r="O138" s="14" t="s">
        <v>613</v>
      </c>
      <c r="P138" s="14" t="s">
        <v>614</v>
      </c>
      <c r="Q138" s="14" t="s">
        <v>119</v>
      </c>
      <c r="R138" s="14" t="s">
        <v>615</v>
      </c>
    </row>
    <row r="139" spans="1:18" x14ac:dyDescent="0.25">
      <c r="A139" s="3">
        <v>173</v>
      </c>
      <c r="B139" s="2" t="s">
        <v>999</v>
      </c>
      <c r="C139" s="2" t="s">
        <v>1001</v>
      </c>
      <c r="D139" s="40">
        <v>1</v>
      </c>
      <c r="E139" s="40" t="str">
        <f t="shared" si="14"/>
        <v>SMAT4_4_1</v>
      </c>
      <c r="F139" s="2" t="s">
        <v>969</v>
      </c>
      <c r="G139" s="43">
        <v>0.4201388888888889</v>
      </c>
      <c r="H139" s="43">
        <v>0.44444444444444442</v>
      </c>
      <c r="I139" s="2" t="s">
        <v>319</v>
      </c>
      <c r="J139" s="2" t="s">
        <v>973</v>
      </c>
      <c r="K139" s="2">
        <v>9</v>
      </c>
      <c r="O139" s="14" t="s">
        <v>616</v>
      </c>
      <c r="P139" s="14" t="s">
        <v>617</v>
      </c>
      <c r="Q139" s="14" t="s">
        <v>93</v>
      </c>
      <c r="R139" s="14" t="s">
        <v>618</v>
      </c>
    </row>
    <row r="140" spans="1:18" x14ac:dyDescent="0.25">
      <c r="A140" s="3">
        <v>174</v>
      </c>
      <c r="B140" s="2" t="s">
        <v>999</v>
      </c>
      <c r="C140" s="2" t="s">
        <v>1001</v>
      </c>
      <c r="D140" s="40">
        <v>1</v>
      </c>
      <c r="E140" s="40" t="str">
        <f t="shared" si="14"/>
        <v>SMAT4_4_1</v>
      </c>
      <c r="F140" s="2" t="s">
        <v>969</v>
      </c>
      <c r="G140" s="43">
        <v>0.4201388888888889</v>
      </c>
      <c r="H140" s="43">
        <v>0.44444444444444442</v>
      </c>
      <c r="I140" s="2" t="s">
        <v>200</v>
      </c>
      <c r="J140" s="2" t="s">
        <v>973</v>
      </c>
      <c r="K140" s="2">
        <v>1</v>
      </c>
      <c r="O140" s="14" t="s">
        <v>622</v>
      </c>
      <c r="P140" s="14" t="s">
        <v>623</v>
      </c>
      <c r="Q140" s="14" t="s">
        <v>93</v>
      </c>
      <c r="R140" s="14" t="s">
        <v>624</v>
      </c>
    </row>
    <row r="141" spans="1:18" x14ac:dyDescent="0.25">
      <c r="A141" s="3">
        <v>175</v>
      </c>
      <c r="B141" s="2" t="s">
        <v>999</v>
      </c>
      <c r="C141" s="2" t="s">
        <v>1001</v>
      </c>
      <c r="D141" s="40">
        <v>1</v>
      </c>
      <c r="E141" s="40" t="str">
        <f t="shared" si="14"/>
        <v>SMAT4_4_1</v>
      </c>
      <c r="F141" s="2" t="s">
        <v>969</v>
      </c>
      <c r="G141" s="43">
        <v>0.4201388888888889</v>
      </c>
      <c r="H141" s="43">
        <v>0.44444444444444442</v>
      </c>
      <c r="I141" s="2" t="s">
        <v>361</v>
      </c>
      <c r="J141" s="2" t="s">
        <v>973</v>
      </c>
      <c r="K141" s="2">
        <v>2</v>
      </c>
      <c r="O141" s="14" t="s">
        <v>625</v>
      </c>
      <c r="P141" s="14" t="s">
        <v>626</v>
      </c>
      <c r="Q141" s="14" t="s">
        <v>93</v>
      </c>
      <c r="R141" s="14" t="s">
        <v>627</v>
      </c>
    </row>
    <row r="142" spans="1:18" hidden="1" x14ac:dyDescent="0.25">
      <c r="A142" s="3">
        <v>176</v>
      </c>
      <c r="B142" s="2" t="s">
        <v>999</v>
      </c>
      <c r="C142" s="2" t="s">
        <v>1001</v>
      </c>
      <c r="D142" s="40">
        <v>2</v>
      </c>
      <c r="E142" s="2" t="str">
        <f t="shared" si="14"/>
        <v>SMAT4_4_2</v>
      </c>
      <c r="F142" s="2" t="s">
        <v>969</v>
      </c>
      <c r="G142" s="43">
        <v>0.4201388888888889</v>
      </c>
      <c r="H142" s="43">
        <v>0.44444444444444442</v>
      </c>
      <c r="I142" s="2" t="s">
        <v>694</v>
      </c>
      <c r="J142" s="2" t="s">
        <v>973</v>
      </c>
      <c r="K142" s="2">
        <v>6</v>
      </c>
      <c r="O142" s="14" t="s">
        <v>628</v>
      </c>
      <c r="P142" s="14" t="s">
        <v>629</v>
      </c>
      <c r="Q142" s="14" t="s">
        <v>119</v>
      </c>
      <c r="R142" s="14" t="s">
        <v>630</v>
      </c>
    </row>
    <row r="143" spans="1:18" x14ac:dyDescent="0.25">
      <c r="A143" s="3">
        <v>177</v>
      </c>
      <c r="B143" s="2" t="s">
        <v>999</v>
      </c>
      <c r="C143" s="2" t="s">
        <v>1005</v>
      </c>
      <c r="D143" s="2">
        <v>1</v>
      </c>
      <c r="E143" s="40" t="str">
        <f t="shared" si="14"/>
        <v>SMAT4_5_1</v>
      </c>
      <c r="F143" s="2" t="s">
        <v>969</v>
      </c>
      <c r="G143" s="43">
        <v>0.5854166666666667</v>
      </c>
      <c r="H143" s="43">
        <v>0.61111111111111105</v>
      </c>
      <c r="I143" s="2" t="s">
        <v>616</v>
      </c>
      <c r="J143" s="2" t="s">
        <v>973</v>
      </c>
      <c r="K143" s="2">
        <v>13</v>
      </c>
      <c r="O143" s="14" t="s">
        <v>619</v>
      </c>
      <c r="P143" s="14" t="s">
        <v>620</v>
      </c>
      <c r="Q143" s="14" t="s">
        <v>93</v>
      </c>
      <c r="R143" s="14" t="s">
        <v>621</v>
      </c>
    </row>
    <row r="144" spans="1:18" x14ac:dyDescent="0.25">
      <c r="A144" s="3">
        <v>178</v>
      </c>
      <c r="B144" s="2" t="s">
        <v>999</v>
      </c>
      <c r="C144" s="2" t="s">
        <v>1005</v>
      </c>
      <c r="D144" s="40">
        <v>1</v>
      </c>
      <c r="E144" s="40" t="str">
        <f t="shared" si="14"/>
        <v>SMAT4_5_1</v>
      </c>
      <c r="F144" s="2" t="s">
        <v>969</v>
      </c>
      <c r="G144" s="43">
        <v>0.5854166666666667</v>
      </c>
      <c r="H144" s="43">
        <v>0.61111111111111105</v>
      </c>
      <c r="I144" s="2" t="s">
        <v>804</v>
      </c>
      <c r="J144" s="2" t="s">
        <v>973</v>
      </c>
      <c r="K144" s="2">
        <v>5</v>
      </c>
      <c r="O144" s="14" t="s">
        <v>631</v>
      </c>
      <c r="P144" s="14" t="s">
        <v>632</v>
      </c>
      <c r="Q144" s="14" t="s">
        <v>93</v>
      </c>
      <c r="R144" s="14" t="s">
        <v>633</v>
      </c>
    </row>
    <row r="145" spans="1:18" hidden="1" x14ac:dyDescent="0.25">
      <c r="A145" s="3">
        <v>179</v>
      </c>
      <c r="B145" s="2" t="s">
        <v>999</v>
      </c>
      <c r="C145" s="2" t="s">
        <v>1005</v>
      </c>
      <c r="D145" s="40">
        <v>3</v>
      </c>
      <c r="E145" s="2" t="s">
        <v>978</v>
      </c>
      <c r="F145" s="2" t="s">
        <v>969</v>
      </c>
      <c r="G145" s="43">
        <v>0.5854166666666667</v>
      </c>
      <c r="H145" s="43">
        <v>0.61111111111111105</v>
      </c>
      <c r="I145" s="2" t="s">
        <v>460</v>
      </c>
      <c r="J145" s="2" t="s">
        <v>971</v>
      </c>
      <c r="K145" s="2">
        <v>1</v>
      </c>
      <c r="O145" s="14" t="s">
        <v>634</v>
      </c>
      <c r="P145" s="14" t="s">
        <v>635</v>
      </c>
      <c r="Q145" s="14" t="s">
        <v>126</v>
      </c>
      <c r="R145" s="14" t="s">
        <v>636</v>
      </c>
    </row>
    <row r="146" spans="1:18" x14ac:dyDescent="0.25">
      <c r="A146" s="3">
        <v>180</v>
      </c>
      <c r="B146" s="2" t="s">
        <v>999</v>
      </c>
      <c r="C146" s="2" t="s">
        <v>1005</v>
      </c>
      <c r="D146" s="40">
        <v>1</v>
      </c>
      <c r="E146" s="40" t="str">
        <f t="shared" ref="E146:E167" si="15">CONCATENATE(C146,"_",D146)</f>
        <v>SMAT4_5_1</v>
      </c>
      <c r="F146" s="2" t="s">
        <v>969</v>
      </c>
      <c r="G146" s="43">
        <v>0.5854166666666667</v>
      </c>
      <c r="H146" s="43">
        <v>0.61111111111111105</v>
      </c>
      <c r="I146" s="2" t="s">
        <v>178</v>
      </c>
      <c r="J146" s="2" t="s">
        <v>973</v>
      </c>
      <c r="K146" s="2">
        <v>2</v>
      </c>
      <c r="O146" s="14" t="s">
        <v>637</v>
      </c>
      <c r="P146" s="14" t="s">
        <v>638</v>
      </c>
      <c r="Q146" s="14" t="s">
        <v>93</v>
      </c>
      <c r="R146" s="14" t="s">
        <v>639</v>
      </c>
    </row>
    <row r="147" spans="1:18" x14ac:dyDescent="0.25">
      <c r="A147" s="3">
        <v>181</v>
      </c>
      <c r="B147" s="2" t="s">
        <v>999</v>
      </c>
      <c r="C147" s="2" t="s">
        <v>1005</v>
      </c>
      <c r="D147" s="40">
        <v>1</v>
      </c>
      <c r="E147" s="40" t="str">
        <f t="shared" si="15"/>
        <v>SMAT4_5_1</v>
      </c>
      <c r="F147" s="2" t="s">
        <v>969</v>
      </c>
      <c r="G147" s="43">
        <v>0.5854166666666667</v>
      </c>
      <c r="H147" s="43">
        <v>0.61111111111111105</v>
      </c>
      <c r="I147" s="2" t="s">
        <v>319</v>
      </c>
      <c r="J147" s="2" t="s">
        <v>973</v>
      </c>
      <c r="K147" s="2">
        <v>2</v>
      </c>
      <c r="O147" s="14" t="s">
        <v>640</v>
      </c>
      <c r="P147" s="14" t="s">
        <v>641</v>
      </c>
      <c r="Q147" s="14" t="s">
        <v>93</v>
      </c>
      <c r="R147" s="14" t="s">
        <v>642</v>
      </c>
    </row>
    <row r="148" spans="1:18" x14ac:dyDescent="0.25">
      <c r="A148" s="3">
        <v>182</v>
      </c>
      <c r="B148" s="2" t="s">
        <v>999</v>
      </c>
      <c r="C148" s="2" t="s">
        <v>1012</v>
      </c>
      <c r="D148" s="2">
        <v>1</v>
      </c>
      <c r="E148" s="40" t="str">
        <f t="shared" si="15"/>
        <v>SMAT4_10_1</v>
      </c>
      <c r="F148" s="2" t="s">
        <v>969</v>
      </c>
      <c r="G148" s="43">
        <v>0.62222222222222223</v>
      </c>
      <c r="H148" s="43">
        <v>0.64583333333333337</v>
      </c>
      <c r="I148" s="2" t="s">
        <v>616</v>
      </c>
      <c r="J148" s="2" t="s">
        <v>973</v>
      </c>
      <c r="K148" s="2">
        <v>80</v>
      </c>
      <c r="O148" s="14" t="s">
        <v>643</v>
      </c>
      <c r="P148" s="14" t="s">
        <v>644</v>
      </c>
      <c r="Q148" s="14" t="s">
        <v>93</v>
      </c>
      <c r="R148" s="14" t="s">
        <v>645</v>
      </c>
    </row>
    <row r="149" spans="1:18" x14ac:dyDescent="0.25">
      <c r="A149" s="3">
        <v>183</v>
      </c>
      <c r="B149" s="2" t="s">
        <v>999</v>
      </c>
      <c r="C149" s="2" t="s">
        <v>1012</v>
      </c>
      <c r="D149" s="40">
        <v>1</v>
      </c>
      <c r="E149" s="40" t="str">
        <f t="shared" si="15"/>
        <v>SMAT4_10_1</v>
      </c>
      <c r="F149" s="2" t="s">
        <v>969</v>
      </c>
      <c r="G149" s="43">
        <v>0.62222222222222223</v>
      </c>
      <c r="H149" s="43">
        <v>0.64583333333333337</v>
      </c>
      <c r="I149" s="2" t="s">
        <v>460</v>
      </c>
      <c r="J149" s="2" t="s">
        <v>973</v>
      </c>
      <c r="K149" s="2">
        <v>7</v>
      </c>
      <c r="O149" s="14" t="s">
        <v>646</v>
      </c>
      <c r="P149" s="14" t="s">
        <v>647</v>
      </c>
      <c r="Q149" s="14" t="s">
        <v>93</v>
      </c>
      <c r="R149" s="14" t="s">
        <v>648</v>
      </c>
    </row>
    <row r="150" spans="1:18" x14ac:dyDescent="0.25">
      <c r="A150" s="3">
        <v>184</v>
      </c>
      <c r="B150" s="2" t="s">
        <v>999</v>
      </c>
      <c r="C150" s="2" t="s">
        <v>1012</v>
      </c>
      <c r="D150" s="40">
        <v>1</v>
      </c>
      <c r="E150" s="40" t="str">
        <f t="shared" si="15"/>
        <v>SMAT4_10_1</v>
      </c>
      <c r="F150" s="2" t="s">
        <v>969</v>
      </c>
      <c r="G150" s="43">
        <v>0.62222222222222223</v>
      </c>
      <c r="H150" s="43">
        <v>0.64583333333333337</v>
      </c>
      <c r="I150" s="2" t="s">
        <v>831</v>
      </c>
      <c r="J150" s="2" t="s">
        <v>971</v>
      </c>
      <c r="K150" s="2">
        <v>1</v>
      </c>
      <c r="O150" s="14" t="s">
        <v>649</v>
      </c>
      <c r="P150" s="14" t="s">
        <v>650</v>
      </c>
      <c r="Q150" s="14" t="s">
        <v>93</v>
      </c>
      <c r="R150" s="14" t="s">
        <v>651</v>
      </c>
    </row>
    <row r="151" spans="1:18" x14ac:dyDescent="0.25">
      <c r="A151" s="3">
        <v>185</v>
      </c>
      <c r="B151" s="2" t="s">
        <v>999</v>
      </c>
      <c r="C151" s="2" t="s">
        <v>1012</v>
      </c>
      <c r="D151" s="40">
        <v>1</v>
      </c>
      <c r="E151" s="40" t="str">
        <f t="shared" si="15"/>
        <v>SMAT4_10_1</v>
      </c>
      <c r="F151" s="2" t="s">
        <v>969</v>
      </c>
      <c r="G151" s="43">
        <v>0.62222222222222223</v>
      </c>
      <c r="H151" s="43">
        <v>0.64583333333333337</v>
      </c>
      <c r="I151" s="2" t="s">
        <v>831</v>
      </c>
      <c r="J151" s="2" t="s">
        <v>970</v>
      </c>
      <c r="K151" s="2">
        <v>7</v>
      </c>
      <c r="O151" s="14" t="s">
        <v>652</v>
      </c>
      <c r="P151" s="14" t="s">
        <v>653</v>
      </c>
      <c r="Q151" s="14" t="s">
        <v>93</v>
      </c>
      <c r="R151" s="14" t="s">
        <v>654</v>
      </c>
    </row>
    <row r="152" spans="1:18" x14ac:dyDescent="0.25">
      <c r="A152" s="3">
        <v>186</v>
      </c>
      <c r="B152" s="2" t="s">
        <v>999</v>
      </c>
      <c r="C152" s="2" t="s">
        <v>1012</v>
      </c>
      <c r="D152" s="40">
        <v>1</v>
      </c>
      <c r="E152" s="40" t="str">
        <f t="shared" si="15"/>
        <v>SMAT4_10_1</v>
      </c>
      <c r="F152" s="2" t="s">
        <v>969</v>
      </c>
      <c r="G152" s="43">
        <v>0.62222222222222223</v>
      </c>
      <c r="H152" s="43">
        <v>0.64583333333333337</v>
      </c>
      <c r="I152" s="2" t="s">
        <v>361</v>
      </c>
      <c r="J152" s="2" t="s">
        <v>973</v>
      </c>
      <c r="K152" s="2">
        <v>4</v>
      </c>
      <c r="O152" s="14" t="s">
        <v>655</v>
      </c>
      <c r="P152" s="14" t="s">
        <v>656</v>
      </c>
      <c r="Q152" s="14" t="s">
        <v>93</v>
      </c>
      <c r="R152" s="14" t="s">
        <v>657</v>
      </c>
    </row>
    <row r="153" spans="1:18" x14ac:dyDescent="0.25">
      <c r="A153" s="3">
        <v>187</v>
      </c>
      <c r="B153" s="2" t="s">
        <v>999</v>
      </c>
      <c r="C153" s="2" t="s">
        <v>1012</v>
      </c>
      <c r="D153" s="40">
        <v>1</v>
      </c>
      <c r="E153" s="40" t="str">
        <f t="shared" si="15"/>
        <v>SMAT4_10_1</v>
      </c>
      <c r="F153" s="2" t="s">
        <v>969</v>
      </c>
      <c r="G153" s="43">
        <v>0.62222222222222223</v>
      </c>
      <c r="H153" s="43">
        <v>0.64583333333333337</v>
      </c>
      <c r="I153" s="2" t="s">
        <v>694</v>
      </c>
      <c r="J153" s="2" t="s">
        <v>973</v>
      </c>
      <c r="K153" s="2">
        <v>2</v>
      </c>
      <c r="O153" s="14" t="s">
        <v>658</v>
      </c>
      <c r="P153" s="14" t="s">
        <v>659</v>
      </c>
      <c r="Q153" s="14" t="s">
        <v>93</v>
      </c>
      <c r="R153" s="14" t="s">
        <v>660</v>
      </c>
    </row>
    <row r="154" spans="1:18" x14ac:dyDescent="0.25">
      <c r="A154" s="3">
        <v>188</v>
      </c>
      <c r="B154" s="2" t="s">
        <v>999</v>
      </c>
      <c r="C154" s="2" t="s">
        <v>1012</v>
      </c>
      <c r="D154" s="40">
        <v>1</v>
      </c>
      <c r="E154" s="40" t="str">
        <f t="shared" si="15"/>
        <v>SMAT4_10_1</v>
      </c>
      <c r="F154" s="2" t="s">
        <v>969</v>
      </c>
      <c r="G154" s="43">
        <v>0.62222222222222223</v>
      </c>
      <c r="H154" s="43">
        <v>0.64583333333333337</v>
      </c>
      <c r="I154" s="2" t="s">
        <v>319</v>
      </c>
      <c r="J154" s="2" t="s">
        <v>973</v>
      </c>
      <c r="K154" s="2">
        <v>2</v>
      </c>
      <c r="O154" s="14" t="s">
        <v>661</v>
      </c>
      <c r="P154" s="14" t="s">
        <v>662</v>
      </c>
      <c r="Q154" s="14" t="s">
        <v>93</v>
      </c>
      <c r="R154" s="14" t="s">
        <v>663</v>
      </c>
    </row>
    <row r="155" spans="1:18" x14ac:dyDescent="0.25">
      <c r="A155" s="3">
        <v>189</v>
      </c>
      <c r="B155" s="2" t="s">
        <v>999</v>
      </c>
      <c r="C155" s="2" t="s">
        <v>1015</v>
      </c>
      <c r="D155" s="40">
        <v>1</v>
      </c>
      <c r="E155" s="40" t="str">
        <f t="shared" si="15"/>
        <v>SMAT4_13_1</v>
      </c>
      <c r="F155" s="2" t="s">
        <v>969</v>
      </c>
      <c r="G155" s="43">
        <v>0.46527777777777773</v>
      </c>
      <c r="H155" s="43">
        <v>0.4861111111111111</v>
      </c>
      <c r="I155" s="2" t="s">
        <v>616</v>
      </c>
      <c r="J155" s="2" t="s">
        <v>973</v>
      </c>
      <c r="K155" s="2">
        <v>12</v>
      </c>
      <c r="O155" s="14" t="s">
        <v>664</v>
      </c>
      <c r="P155" s="14" t="s">
        <v>665</v>
      </c>
      <c r="Q155" s="14" t="s">
        <v>93</v>
      </c>
      <c r="R155" s="14" t="s">
        <v>666</v>
      </c>
    </row>
    <row r="156" spans="1:18" x14ac:dyDescent="0.25">
      <c r="A156" s="3">
        <v>190</v>
      </c>
      <c r="B156" s="2" t="s">
        <v>999</v>
      </c>
      <c r="C156" s="2" t="s">
        <v>1015</v>
      </c>
      <c r="D156" s="40">
        <v>1</v>
      </c>
      <c r="E156" s="40" t="str">
        <f t="shared" si="15"/>
        <v>SMAT4_13_1</v>
      </c>
      <c r="F156" s="2" t="s">
        <v>969</v>
      </c>
      <c r="G156" s="43">
        <v>0.46527777777777773</v>
      </c>
      <c r="H156" s="43">
        <v>0.4861111111111111</v>
      </c>
      <c r="I156" s="2" t="s">
        <v>694</v>
      </c>
      <c r="J156" s="2" t="s">
        <v>973</v>
      </c>
      <c r="K156" s="2">
        <v>2</v>
      </c>
      <c r="O156" s="14" t="s">
        <v>667</v>
      </c>
      <c r="P156" s="14" t="s">
        <v>668</v>
      </c>
      <c r="Q156" s="14" t="s">
        <v>93</v>
      </c>
      <c r="R156" s="14" t="s">
        <v>669</v>
      </c>
    </row>
    <row r="157" spans="1:18" x14ac:dyDescent="0.25">
      <c r="A157" s="3">
        <v>191</v>
      </c>
      <c r="B157" s="2" t="s">
        <v>999</v>
      </c>
      <c r="C157" s="2" t="s">
        <v>1015</v>
      </c>
      <c r="D157" s="40">
        <v>1</v>
      </c>
      <c r="E157" s="40" t="str">
        <f t="shared" si="15"/>
        <v>SMAT4_13_1</v>
      </c>
      <c r="F157" s="2" t="s">
        <v>969</v>
      </c>
      <c r="G157" s="43">
        <v>0.46527777777777773</v>
      </c>
      <c r="H157" s="43">
        <v>0.4861111111111111</v>
      </c>
      <c r="I157" s="2" t="s">
        <v>460</v>
      </c>
      <c r="J157" s="2" t="s">
        <v>973</v>
      </c>
      <c r="K157" s="2">
        <v>1</v>
      </c>
      <c r="O157" s="14" t="s">
        <v>670</v>
      </c>
      <c r="P157" s="14" t="s">
        <v>671</v>
      </c>
      <c r="Q157" s="14" t="s">
        <v>93</v>
      </c>
      <c r="R157" s="14" t="s">
        <v>672</v>
      </c>
    </row>
    <row r="158" spans="1:18" x14ac:dyDescent="0.25">
      <c r="A158" s="3">
        <v>192</v>
      </c>
      <c r="B158" s="2" t="s">
        <v>999</v>
      </c>
      <c r="C158" s="2" t="s">
        <v>1015</v>
      </c>
      <c r="D158" s="40">
        <v>1</v>
      </c>
      <c r="E158" s="40" t="str">
        <f t="shared" si="15"/>
        <v>SMAT4_13_1</v>
      </c>
      <c r="F158" s="2" t="s">
        <v>969</v>
      </c>
      <c r="G158" s="43">
        <v>0.46527777777777773</v>
      </c>
      <c r="H158" s="43">
        <v>0.4861111111111111</v>
      </c>
      <c r="I158" s="2" t="s">
        <v>319</v>
      </c>
      <c r="J158" s="2" t="s">
        <v>973</v>
      </c>
      <c r="K158" s="2">
        <v>5</v>
      </c>
      <c r="O158" s="14" t="s">
        <v>673</v>
      </c>
      <c r="P158" s="14" t="s">
        <v>674</v>
      </c>
      <c r="Q158" s="14" t="s">
        <v>93</v>
      </c>
      <c r="R158" s="14" t="s">
        <v>675</v>
      </c>
    </row>
    <row r="159" spans="1:18" x14ac:dyDescent="0.25">
      <c r="A159" s="3">
        <v>193</v>
      </c>
      <c r="B159" s="2" t="s">
        <v>999</v>
      </c>
      <c r="C159" s="2" t="s">
        <v>1015</v>
      </c>
      <c r="D159" s="40">
        <v>1</v>
      </c>
      <c r="E159" s="40" t="str">
        <f t="shared" si="15"/>
        <v>SMAT4_13_1</v>
      </c>
      <c r="F159" s="2" t="s">
        <v>969</v>
      </c>
      <c r="G159" s="43">
        <v>0.46527777777777773</v>
      </c>
      <c r="H159" s="43">
        <v>0.4861111111111111</v>
      </c>
      <c r="I159" s="2" t="s">
        <v>831</v>
      </c>
      <c r="J159" s="2" t="s">
        <v>971</v>
      </c>
      <c r="K159" s="2">
        <v>3</v>
      </c>
      <c r="O159" s="14" t="s">
        <v>676</v>
      </c>
      <c r="P159" s="14" t="s">
        <v>677</v>
      </c>
      <c r="Q159" s="14" t="s">
        <v>93</v>
      </c>
      <c r="R159" s="14" t="s">
        <v>678</v>
      </c>
    </row>
    <row r="160" spans="1:18" x14ac:dyDescent="0.25">
      <c r="A160" s="3">
        <v>194</v>
      </c>
      <c r="B160" s="2" t="s">
        <v>999</v>
      </c>
      <c r="C160" s="2" t="s">
        <v>1016</v>
      </c>
      <c r="D160" s="40">
        <v>1</v>
      </c>
      <c r="E160" s="40" t="str">
        <f t="shared" si="15"/>
        <v>SMAT4_14_1</v>
      </c>
      <c r="F160" s="2" t="s">
        <v>969</v>
      </c>
      <c r="G160" s="43">
        <v>0.59583333333333333</v>
      </c>
      <c r="H160" s="43">
        <v>0.61458333333333337</v>
      </c>
      <c r="I160" s="2" t="s">
        <v>616</v>
      </c>
      <c r="J160" s="2" t="s">
        <v>973</v>
      </c>
      <c r="K160" s="2">
        <v>20</v>
      </c>
      <c r="O160" s="14" t="s">
        <v>679</v>
      </c>
      <c r="P160" s="14" t="s">
        <v>680</v>
      </c>
      <c r="Q160" s="14" t="s">
        <v>93</v>
      </c>
      <c r="R160" s="14" t="s">
        <v>681</v>
      </c>
    </row>
    <row r="161" spans="1:18" x14ac:dyDescent="0.25">
      <c r="A161" s="3">
        <v>195</v>
      </c>
      <c r="B161" s="2" t="s">
        <v>999</v>
      </c>
      <c r="C161" s="2" t="s">
        <v>1016</v>
      </c>
      <c r="D161" s="40">
        <v>1</v>
      </c>
      <c r="E161" s="40" t="str">
        <f t="shared" si="15"/>
        <v>SMAT4_14_1</v>
      </c>
      <c r="F161" s="2" t="s">
        <v>969</v>
      </c>
      <c r="G161" s="43">
        <v>0.59583333333333333</v>
      </c>
      <c r="H161" s="43">
        <v>0.61458333333333337</v>
      </c>
      <c r="I161" s="2" t="s">
        <v>804</v>
      </c>
      <c r="J161" s="2" t="s">
        <v>973</v>
      </c>
      <c r="K161" s="2">
        <v>3</v>
      </c>
      <c r="O161" s="14" t="s">
        <v>682</v>
      </c>
      <c r="P161" s="14" t="s">
        <v>683</v>
      </c>
      <c r="Q161" s="14" t="s">
        <v>93</v>
      </c>
      <c r="R161" s="14" t="s">
        <v>684</v>
      </c>
    </row>
    <row r="162" spans="1:18" x14ac:dyDescent="0.25">
      <c r="A162" s="3">
        <v>196</v>
      </c>
      <c r="B162" s="2" t="s">
        <v>999</v>
      </c>
      <c r="C162" s="2" t="s">
        <v>1016</v>
      </c>
      <c r="D162" s="40">
        <v>1</v>
      </c>
      <c r="E162" s="40" t="str">
        <f t="shared" si="15"/>
        <v>SMAT4_14_1</v>
      </c>
      <c r="F162" s="2" t="s">
        <v>969</v>
      </c>
      <c r="G162" s="43">
        <v>0.59583333333333333</v>
      </c>
      <c r="H162" s="43">
        <v>0.61458333333333337</v>
      </c>
      <c r="I162" s="2" t="s">
        <v>831</v>
      </c>
      <c r="J162" s="2" t="s">
        <v>971</v>
      </c>
      <c r="K162" s="2">
        <v>8</v>
      </c>
      <c r="O162" s="14" t="s">
        <v>685</v>
      </c>
      <c r="P162" s="14" t="s">
        <v>686</v>
      </c>
      <c r="Q162" s="14" t="s">
        <v>93</v>
      </c>
      <c r="R162" s="14" t="s">
        <v>687</v>
      </c>
    </row>
    <row r="163" spans="1:18" x14ac:dyDescent="0.25">
      <c r="A163" s="3">
        <v>197</v>
      </c>
      <c r="B163" s="2" t="s">
        <v>999</v>
      </c>
      <c r="C163" s="2" t="s">
        <v>1016</v>
      </c>
      <c r="D163" s="40">
        <v>1</v>
      </c>
      <c r="E163" s="40" t="str">
        <f t="shared" si="15"/>
        <v>SMAT4_14_1</v>
      </c>
      <c r="F163" s="2" t="s">
        <v>969</v>
      </c>
      <c r="G163" s="43">
        <v>0.59583333333333333</v>
      </c>
      <c r="H163" s="43">
        <v>0.61458333333333337</v>
      </c>
      <c r="I163" s="2" t="s">
        <v>831</v>
      </c>
      <c r="J163" s="2" t="s">
        <v>970</v>
      </c>
      <c r="K163" s="2">
        <v>3</v>
      </c>
      <c r="O163" s="14" t="s">
        <v>688</v>
      </c>
      <c r="P163" s="14" t="s">
        <v>689</v>
      </c>
      <c r="Q163" s="14" t="s">
        <v>93</v>
      </c>
      <c r="R163" s="14" t="s">
        <v>690</v>
      </c>
    </row>
    <row r="164" spans="1:18" x14ac:dyDescent="0.25">
      <c r="A164" s="3">
        <v>198</v>
      </c>
      <c r="B164" s="2" t="s">
        <v>999</v>
      </c>
      <c r="C164" s="2" t="s">
        <v>1016</v>
      </c>
      <c r="D164" s="40">
        <v>1</v>
      </c>
      <c r="E164" s="40" t="str">
        <f t="shared" si="15"/>
        <v>SMAT4_14_1</v>
      </c>
      <c r="F164" s="2" t="s">
        <v>969</v>
      </c>
      <c r="G164" s="43">
        <v>0.59583333333333333</v>
      </c>
      <c r="H164" s="43">
        <v>0.61458333333333337</v>
      </c>
      <c r="I164" s="2" t="s">
        <v>460</v>
      </c>
      <c r="J164" s="2" t="s">
        <v>971</v>
      </c>
      <c r="K164" s="2">
        <v>4</v>
      </c>
      <c r="O164" s="14" t="s">
        <v>691</v>
      </c>
      <c r="P164" s="14" t="s">
        <v>692</v>
      </c>
      <c r="Q164" s="14" t="s">
        <v>93</v>
      </c>
      <c r="R164" s="14" t="s">
        <v>693</v>
      </c>
    </row>
    <row r="165" spans="1:18" x14ac:dyDescent="0.25">
      <c r="A165" s="3">
        <v>199</v>
      </c>
      <c r="B165" s="2" t="s">
        <v>999</v>
      </c>
      <c r="C165" s="2" t="s">
        <v>1016</v>
      </c>
      <c r="D165" s="40">
        <v>1</v>
      </c>
      <c r="E165" s="40" t="str">
        <f t="shared" si="15"/>
        <v>SMAT4_14_1</v>
      </c>
      <c r="F165" s="2" t="s">
        <v>969</v>
      </c>
      <c r="G165" s="43">
        <v>0.59583333333333333</v>
      </c>
      <c r="H165" s="43">
        <v>0.61458333333333337</v>
      </c>
      <c r="I165" s="2" t="s">
        <v>200</v>
      </c>
      <c r="J165" s="2" t="s">
        <v>973</v>
      </c>
      <c r="K165" s="2">
        <v>1</v>
      </c>
      <c r="O165" s="14" t="s">
        <v>694</v>
      </c>
      <c r="P165" s="14" t="s">
        <v>695</v>
      </c>
      <c r="Q165" s="14" t="s">
        <v>93</v>
      </c>
      <c r="R165" s="14" t="s">
        <v>696</v>
      </c>
    </row>
    <row r="166" spans="1:18" x14ac:dyDescent="0.25">
      <c r="A166" s="3">
        <v>200</v>
      </c>
      <c r="B166" s="2" t="s">
        <v>999</v>
      </c>
      <c r="C166" s="2" t="s">
        <v>1016</v>
      </c>
      <c r="D166" s="40">
        <v>1</v>
      </c>
      <c r="E166" s="40" t="str">
        <f t="shared" si="15"/>
        <v>SMAT4_14_1</v>
      </c>
      <c r="F166" s="2" t="s">
        <v>969</v>
      </c>
      <c r="G166" s="43">
        <v>0.59583333333333333</v>
      </c>
      <c r="H166" s="43">
        <v>0.61458333333333337</v>
      </c>
      <c r="I166" s="2" t="s">
        <v>361</v>
      </c>
      <c r="J166" s="2" t="s">
        <v>973</v>
      </c>
      <c r="K166" s="2">
        <v>4</v>
      </c>
      <c r="O166" s="14" t="s">
        <v>697</v>
      </c>
      <c r="P166" s="14" t="s">
        <v>698</v>
      </c>
      <c r="Q166" s="14" t="s">
        <v>93</v>
      </c>
      <c r="R166" s="14" t="s">
        <v>699</v>
      </c>
    </row>
    <row r="167" spans="1:18" x14ac:dyDescent="0.25">
      <c r="A167" s="3">
        <v>201</v>
      </c>
      <c r="B167" s="2" t="s">
        <v>999</v>
      </c>
      <c r="C167" s="2" t="s">
        <v>1016</v>
      </c>
      <c r="D167" s="40">
        <v>1</v>
      </c>
      <c r="E167" s="40" t="str">
        <f t="shared" si="15"/>
        <v>SMAT4_14_1</v>
      </c>
      <c r="F167" s="2" t="s">
        <v>969</v>
      </c>
      <c r="G167" s="43">
        <v>0.59583333333333333</v>
      </c>
      <c r="H167" s="43">
        <v>0.61458333333333337</v>
      </c>
      <c r="I167" s="2" t="s">
        <v>460</v>
      </c>
      <c r="J167" s="2" t="s">
        <v>973</v>
      </c>
      <c r="K167" s="2">
        <v>1</v>
      </c>
      <c r="O167" s="14" t="s">
        <v>700</v>
      </c>
      <c r="P167" s="14" t="s">
        <v>701</v>
      </c>
      <c r="Q167" s="14" t="s">
        <v>93</v>
      </c>
      <c r="R167" s="14" t="s">
        <v>702</v>
      </c>
    </row>
    <row r="168" spans="1:18" x14ac:dyDescent="0.25">
      <c r="A168" s="3">
        <v>202</v>
      </c>
      <c r="B168" s="2" t="s">
        <v>999</v>
      </c>
      <c r="C168" s="2" t="s">
        <v>1024</v>
      </c>
      <c r="D168" s="40">
        <v>7</v>
      </c>
      <c r="E168" s="2" t="str">
        <f t="shared" ref="E168:E179" si="16">CONCATENATE(C168,"_",D168)</f>
        <v>SMAT4_22_7</v>
      </c>
      <c r="F168" s="2" t="s">
        <v>969</v>
      </c>
      <c r="G168" s="43">
        <v>0.5541666666666667</v>
      </c>
      <c r="H168" s="43">
        <v>0.57638888888888895</v>
      </c>
      <c r="I168" s="2" t="s">
        <v>616</v>
      </c>
      <c r="J168" s="2" t="s">
        <v>973</v>
      </c>
      <c r="K168" s="2">
        <v>25</v>
      </c>
      <c r="O168" s="14" t="s">
        <v>703</v>
      </c>
      <c r="P168" s="14" t="s">
        <v>704</v>
      </c>
      <c r="Q168" s="14" t="s">
        <v>126</v>
      </c>
      <c r="R168" s="14" t="s">
        <v>705</v>
      </c>
    </row>
    <row r="169" spans="1:18" x14ac:dyDescent="0.25">
      <c r="A169" s="3">
        <v>203</v>
      </c>
      <c r="B169" s="2" t="s">
        <v>999</v>
      </c>
      <c r="C169" s="2" t="s">
        <v>1024</v>
      </c>
      <c r="D169" s="40">
        <v>7</v>
      </c>
      <c r="E169" s="2" t="str">
        <f t="shared" si="16"/>
        <v>SMAT4_22_7</v>
      </c>
      <c r="F169" s="2" t="s">
        <v>969</v>
      </c>
      <c r="G169" s="43">
        <v>0.5541666666666667</v>
      </c>
      <c r="H169" s="43">
        <v>0.57638888888888895</v>
      </c>
      <c r="I169" s="2" t="s">
        <v>460</v>
      </c>
      <c r="J169" s="2" t="s">
        <v>971</v>
      </c>
      <c r="K169" s="2">
        <v>1</v>
      </c>
      <c r="O169" s="14" t="s">
        <v>706</v>
      </c>
      <c r="P169" s="14" t="s">
        <v>707</v>
      </c>
      <c r="Q169" s="14" t="s">
        <v>126</v>
      </c>
      <c r="R169" s="14" t="s">
        <v>708</v>
      </c>
    </row>
    <row r="170" spans="1:18" x14ac:dyDescent="0.25">
      <c r="A170" s="3">
        <v>204</v>
      </c>
      <c r="B170" s="2" t="s">
        <v>999</v>
      </c>
      <c r="C170" s="2" t="s">
        <v>1024</v>
      </c>
      <c r="D170" s="40">
        <v>7</v>
      </c>
      <c r="E170" s="2" t="str">
        <f t="shared" si="16"/>
        <v>SMAT4_22_7</v>
      </c>
      <c r="F170" s="2" t="s">
        <v>969</v>
      </c>
      <c r="G170" s="43">
        <v>0.5541666666666667</v>
      </c>
      <c r="H170" s="43">
        <v>0.57638888888888895</v>
      </c>
      <c r="I170" s="2" t="s">
        <v>460</v>
      </c>
      <c r="J170" s="2" t="s">
        <v>970</v>
      </c>
      <c r="K170" s="2">
        <v>3</v>
      </c>
      <c r="O170" s="14" t="s">
        <v>709</v>
      </c>
      <c r="P170" s="14" t="s">
        <v>710</v>
      </c>
      <c r="Q170" s="14" t="s">
        <v>126</v>
      </c>
      <c r="R170" s="14" t="s">
        <v>711</v>
      </c>
    </row>
    <row r="171" spans="1:18" x14ac:dyDescent="0.25">
      <c r="A171" s="3">
        <v>205</v>
      </c>
      <c r="B171" s="2" t="s">
        <v>999</v>
      </c>
      <c r="C171" s="2" t="s">
        <v>1024</v>
      </c>
      <c r="D171" s="40">
        <v>7</v>
      </c>
      <c r="E171" s="2" t="str">
        <f t="shared" si="16"/>
        <v>SMAT4_22_7</v>
      </c>
      <c r="F171" s="2" t="s">
        <v>969</v>
      </c>
      <c r="G171" s="43">
        <v>0.5541666666666667</v>
      </c>
      <c r="H171" s="43">
        <v>0.57638888888888895</v>
      </c>
      <c r="I171" s="2" t="s">
        <v>831</v>
      </c>
      <c r="J171" s="2" t="s">
        <v>973</v>
      </c>
      <c r="K171" s="2">
        <v>3</v>
      </c>
      <c r="O171" s="14" t="s">
        <v>712</v>
      </c>
      <c r="P171" s="14" t="s">
        <v>713</v>
      </c>
      <c r="Q171" s="14" t="s">
        <v>714</v>
      </c>
      <c r="R171" s="14" t="s">
        <v>715</v>
      </c>
    </row>
    <row r="172" spans="1:18" x14ac:dyDescent="0.25">
      <c r="A172" s="3">
        <v>206</v>
      </c>
      <c r="B172" s="2" t="s">
        <v>999</v>
      </c>
      <c r="C172" s="2" t="s">
        <v>1024</v>
      </c>
      <c r="D172" s="40">
        <v>7</v>
      </c>
      <c r="E172" s="2" t="str">
        <f t="shared" si="16"/>
        <v>SMAT4_22_7</v>
      </c>
      <c r="F172" s="2" t="s">
        <v>969</v>
      </c>
      <c r="G172" s="43">
        <v>0.5541666666666667</v>
      </c>
      <c r="H172" s="43">
        <v>0.57638888888888895</v>
      </c>
      <c r="I172" s="2" t="s">
        <v>804</v>
      </c>
      <c r="J172" s="2" t="s">
        <v>973</v>
      </c>
      <c r="K172" s="2">
        <v>1</v>
      </c>
      <c r="O172" s="14" t="s">
        <v>716</v>
      </c>
      <c r="P172" s="14" t="s">
        <v>717</v>
      </c>
      <c r="Q172" s="14" t="s">
        <v>714</v>
      </c>
      <c r="R172" s="14" t="s">
        <v>718</v>
      </c>
    </row>
    <row r="173" spans="1:18" x14ac:dyDescent="0.25">
      <c r="A173" s="3">
        <v>207</v>
      </c>
      <c r="B173" s="2" t="s">
        <v>999</v>
      </c>
      <c r="C173" s="2" t="s">
        <v>1027</v>
      </c>
      <c r="D173" s="2">
        <v>8</v>
      </c>
      <c r="E173" s="2" t="str">
        <f t="shared" si="16"/>
        <v>SMAT4_25_8</v>
      </c>
      <c r="F173" s="2" t="s">
        <v>969</v>
      </c>
      <c r="G173" s="43">
        <v>0.33124999999999999</v>
      </c>
      <c r="H173" s="43">
        <v>0.35416666666666669</v>
      </c>
      <c r="I173" s="2" t="s">
        <v>831</v>
      </c>
      <c r="J173" s="2" t="s">
        <v>970</v>
      </c>
      <c r="K173" s="2">
        <v>8</v>
      </c>
      <c r="O173" s="14" t="s">
        <v>719</v>
      </c>
      <c r="P173" s="14" t="s">
        <v>720</v>
      </c>
      <c r="Q173" s="14" t="s">
        <v>126</v>
      </c>
      <c r="R173" s="14" t="s">
        <v>721</v>
      </c>
    </row>
    <row r="174" spans="1:18" x14ac:dyDescent="0.25">
      <c r="A174" s="3">
        <v>208</v>
      </c>
      <c r="B174" s="2" t="s">
        <v>999</v>
      </c>
      <c r="C174" s="2" t="s">
        <v>1027</v>
      </c>
      <c r="D174" s="40">
        <v>8</v>
      </c>
      <c r="E174" s="2" t="str">
        <f t="shared" si="16"/>
        <v>SMAT4_25_8</v>
      </c>
      <c r="F174" s="2" t="s">
        <v>969</v>
      </c>
      <c r="G174" s="43">
        <v>0.33124999999999999</v>
      </c>
      <c r="H174" s="43">
        <v>0.35416666666666669</v>
      </c>
      <c r="I174" s="2" t="s">
        <v>831</v>
      </c>
      <c r="J174" s="2" t="s">
        <v>971</v>
      </c>
      <c r="K174" s="2">
        <v>2</v>
      </c>
      <c r="O174" s="14" t="s">
        <v>722</v>
      </c>
      <c r="P174" s="14" t="s">
        <v>723</v>
      </c>
      <c r="Q174" s="14" t="s">
        <v>126</v>
      </c>
      <c r="R174" s="14" t="s">
        <v>724</v>
      </c>
    </row>
    <row r="175" spans="1:18" x14ac:dyDescent="0.25">
      <c r="A175" s="3">
        <v>209</v>
      </c>
      <c r="B175" s="2" t="s">
        <v>999</v>
      </c>
      <c r="C175" s="2" t="s">
        <v>1027</v>
      </c>
      <c r="D175" s="40">
        <v>8</v>
      </c>
      <c r="E175" s="2" t="str">
        <f t="shared" si="16"/>
        <v>SMAT4_25_8</v>
      </c>
      <c r="F175" s="2" t="s">
        <v>969</v>
      </c>
      <c r="G175" s="43">
        <v>0.33124999999999999</v>
      </c>
      <c r="H175" s="43">
        <v>0.35416666666666669</v>
      </c>
      <c r="I175" s="2" t="s">
        <v>616</v>
      </c>
      <c r="J175" s="2" t="s">
        <v>973</v>
      </c>
      <c r="K175" s="2">
        <v>14</v>
      </c>
      <c r="O175" s="14" t="s">
        <v>725</v>
      </c>
      <c r="P175" s="14" t="s">
        <v>726</v>
      </c>
      <c r="Q175" s="14" t="s">
        <v>126</v>
      </c>
      <c r="R175" s="14" t="s">
        <v>727</v>
      </c>
    </row>
    <row r="176" spans="1:18" x14ac:dyDescent="0.25">
      <c r="A176" s="3">
        <v>210</v>
      </c>
      <c r="B176" s="2" t="s">
        <v>999</v>
      </c>
      <c r="C176" s="2" t="s">
        <v>1027</v>
      </c>
      <c r="D176" s="40">
        <v>8</v>
      </c>
      <c r="E176" s="2" t="str">
        <f t="shared" si="16"/>
        <v>SMAT4_25_8</v>
      </c>
      <c r="F176" s="2" t="s">
        <v>969</v>
      </c>
      <c r="G176" s="43">
        <v>0.33124999999999999</v>
      </c>
      <c r="H176" s="43">
        <v>0.35416666666666669</v>
      </c>
      <c r="I176" s="2" t="s">
        <v>460</v>
      </c>
      <c r="J176" s="2" t="s">
        <v>973</v>
      </c>
      <c r="K176" s="2">
        <v>2</v>
      </c>
      <c r="O176" s="14" t="s">
        <v>728</v>
      </c>
      <c r="P176" s="14" t="s">
        <v>729</v>
      </c>
      <c r="Q176" s="14" t="s">
        <v>714</v>
      </c>
      <c r="R176" s="14" t="s">
        <v>730</v>
      </c>
    </row>
    <row r="177" spans="1:18" x14ac:dyDescent="0.25">
      <c r="A177" s="3">
        <v>211</v>
      </c>
      <c r="B177" s="2" t="s">
        <v>999</v>
      </c>
      <c r="C177" s="2" t="s">
        <v>1027</v>
      </c>
      <c r="D177" s="40">
        <v>8</v>
      </c>
      <c r="E177" s="2" t="str">
        <f t="shared" si="16"/>
        <v>SMAT4_25_8</v>
      </c>
      <c r="F177" s="2" t="s">
        <v>969</v>
      </c>
      <c r="G177" s="43">
        <v>0.33124999999999999</v>
      </c>
      <c r="H177" s="43">
        <v>0.35416666666666669</v>
      </c>
      <c r="I177" s="2" t="s">
        <v>804</v>
      </c>
      <c r="J177" s="2" t="s">
        <v>973</v>
      </c>
      <c r="K177" s="2">
        <v>5</v>
      </c>
      <c r="O177" s="14" t="s">
        <v>731</v>
      </c>
      <c r="P177" s="14" t="s">
        <v>732</v>
      </c>
      <c r="Q177" s="14" t="s">
        <v>126</v>
      </c>
      <c r="R177" s="14" t="s">
        <v>733</v>
      </c>
    </row>
    <row r="178" spans="1:18" x14ac:dyDescent="0.25">
      <c r="A178" s="3">
        <v>212</v>
      </c>
      <c r="B178" s="2" t="s">
        <v>1039</v>
      </c>
      <c r="C178" s="40" t="s">
        <v>1042</v>
      </c>
      <c r="D178" s="2">
        <v>1</v>
      </c>
      <c r="E178" s="2" t="str">
        <f t="shared" si="16"/>
        <v>SMAT5_5_1</v>
      </c>
      <c r="F178" s="2" t="s">
        <v>969</v>
      </c>
      <c r="G178" s="43">
        <v>0.35625000000000001</v>
      </c>
      <c r="H178" s="43">
        <v>0.37986111111111115</v>
      </c>
      <c r="I178" s="2" t="s">
        <v>616</v>
      </c>
      <c r="J178" s="2" t="s">
        <v>973</v>
      </c>
      <c r="K178" s="2">
        <v>25</v>
      </c>
      <c r="O178" s="14" t="s">
        <v>734</v>
      </c>
      <c r="P178" s="14" t="s">
        <v>735</v>
      </c>
      <c r="Q178" s="14" t="s">
        <v>714</v>
      </c>
      <c r="R178" s="14" t="s">
        <v>736</v>
      </c>
    </row>
    <row r="179" spans="1:18" x14ac:dyDescent="0.25">
      <c r="A179" s="3">
        <v>213</v>
      </c>
      <c r="B179" s="2" t="s">
        <v>1039</v>
      </c>
      <c r="C179" s="40" t="s">
        <v>1042</v>
      </c>
      <c r="D179" s="40">
        <v>1</v>
      </c>
      <c r="E179" s="2" t="str">
        <f t="shared" si="16"/>
        <v>SMAT5_5_1</v>
      </c>
      <c r="F179" s="2" t="s">
        <v>969</v>
      </c>
      <c r="G179" s="43">
        <v>0.35625000000000001</v>
      </c>
      <c r="H179" s="43">
        <v>0.37986111111111115</v>
      </c>
      <c r="I179" s="2" t="s">
        <v>460</v>
      </c>
      <c r="J179" s="2" t="s">
        <v>973</v>
      </c>
      <c r="K179" s="2">
        <v>3</v>
      </c>
      <c r="O179" s="14" t="s">
        <v>737</v>
      </c>
      <c r="P179" s="14" t="s">
        <v>738</v>
      </c>
      <c r="Q179" s="14" t="s">
        <v>714</v>
      </c>
      <c r="R179" s="14" t="s">
        <v>739</v>
      </c>
    </row>
    <row r="180" spans="1:18" x14ac:dyDescent="0.25">
      <c r="A180" s="3">
        <v>214</v>
      </c>
      <c r="B180" s="2" t="s">
        <v>1039</v>
      </c>
      <c r="C180" s="40" t="s">
        <v>1042</v>
      </c>
      <c r="D180" s="40">
        <v>1</v>
      </c>
      <c r="E180" s="2" t="str">
        <f t="shared" ref="E180:E211" si="17">CONCATENATE(C180,"_",D180)</f>
        <v>SMAT5_5_1</v>
      </c>
      <c r="F180" s="2" t="s">
        <v>969</v>
      </c>
      <c r="G180" s="43">
        <v>0.35625000000000001</v>
      </c>
      <c r="H180" s="43">
        <v>0.37986111111111115</v>
      </c>
      <c r="I180" s="2" t="s">
        <v>200</v>
      </c>
      <c r="J180" s="2" t="s">
        <v>973</v>
      </c>
      <c r="K180" s="2">
        <v>4</v>
      </c>
      <c r="O180" s="14" t="s">
        <v>740</v>
      </c>
      <c r="P180" s="14" t="s">
        <v>741</v>
      </c>
      <c r="Q180" s="14" t="s">
        <v>714</v>
      </c>
      <c r="R180" s="14" t="s">
        <v>742</v>
      </c>
    </row>
    <row r="181" spans="1:18" x14ac:dyDescent="0.25">
      <c r="A181" s="3">
        <v>215</v>
      </c>
      <c r="B181" s="2" t="s">
        <v>1039</v>
      </c>
      <c r="C181" s="40" t="s">
        <v>1042</v>
      </c>
      <c r="D181" s="40">
        <v>1</v>
      </c>
      <c r="E181" s="2" t="str">
        <f t="shared" si="17"/>
        <v>SMAT5_5_1</v>
      </c>
      <c r="F181" s="2" t="s">
        <v>969</v>
      </c>
      <c r="G181" s="43">
        <v>0.35625000000000001</v>
      </c>
      <c r="H181" s="43">
        <v>0.37986111111111098</v>
      </c>
      <c r="I181" s="2" t="s">
        <v>178</v>
      </c>
      <c r="J181" s="2" t="s">
        <v>973</v>
      </c>
      <c r="K181" s="2">
        <v>6</v>
      </c>
      <c r="O181" s="14" t="s">
        <v>743</v>
      </c>
      <c r="P181" s="14" t="s">
        <v>744</v>
      </c>
      <c r="Q181" s="14" t="s">
        <v>126</v>
      </c>
      <c r="R181" s="14" t="s">
        <v>745</v>
      </c>
    </row>
    <row r="182" spans="1:18" x14ac:dyDescent="0.25">
      <c r="A182" s="3">
        <v>216</v>
      </c>
      <c r="B182" s="2" t="s">
        <v>1039</v>
      </c>
      <c r="C182" s="40" t="s">
        <v>1042</v>
      </c>
      <c r="D182" s="40">
        <v>1</v>
      </c>
      <c r="E182" s="2" t="str">
        <f t="shared" si="17"/>
        <v>SMAT5_5_1</v>
      </c>
      <c r="F182" s="2" t="s">
        <v>969</v>
      </c>
      <c r="G182" s="43">
        <v>0.35625000000000001</v>
      </c>
      <c r="H182" s="43">
        <v>0.37986111111111098</v>
      </c>
      <c r="I182" s="2" t="s">
        <v>361</v>
      </c>
      <c r="J182" s="2" t="s">
        <v>973</v>
      </c>
      <c r="K182" s="2">
        <v>7</v>
      </c>
      <c r="O182" s="14" t="s">
        <v>746</v>
      </c>
      <c r="P182" s="14" t="s">
        <v>747</v>
      </c>
      <c r="Q182" s="14" t="s">
        <v>148</v>
      </c>
      <c r="R182" s="14" t="s">
        <v>748</v>
      </c>
    </row>
    <row r="183" spans="1:18" x14ac:dyDescent="0.25">
      <c r="A183" s="3">
        <v>217</v>
      </c>
      <c r="B183" s="2" t="s">
        <v>1039</v>
      </c>
      <c r="C183" s="40" t="s">
        <v>1042</v>
      </c>
      <c r="D183" s="40">
        <v>1</v>
      </c>
      <c r="E183" s="2" t="str">
        <f t="shared" si="17"/>
        <v>SMAT5_5_1</v>
      </c>
      <c r="F183" s="2" t="s">
        <v>969</v>
      </c>
      <c r="G183" s="43">
        <v>0.35625000000000001</v>
      </c>
      <c r="H183" s="43">
        <v>0.37986111111111098</v>
      </c>
      <c r="I183" s="2" t="s">
        <v>694</v>
      </c>
      <c r="J183" s="2" t="s">
        <v>973</v>
      </c>
      <c r="K183" s="2">
        <v>3</v>
      </c>
      <c r="O183" s="14" t="s">
        <v>749</v>
      </c>
      <c r="P183" s="14" t="s">
        <v>750</v>
      </c>
      <c r="Q183" s="14" t="s">
        <v>714</v>
      </c>
      <c r="R183" s="14" t="s">
        <v>751</v>
      </c>
    </row>
    <row r="184" spans="1:18" x14ac:dyDescent="0.25">
      <c r="A184" s="3">
        <v>218</v>
      </c>
      <c r="B184" s="2" t="s">
        <v>1039</v>
      </c>
      <c r="C184" s="40" t="s">
        <v>1042</v>
      </c>
      <c r="D184" s="40">
        <v>1</v>
      </c>
      <c r="E184" s="2" t="str">
        <f t="shared" si="17"/>
        <v>SMAT5_5_1</v>
      </c>
      <c r="F184" s="2" t="s">
        <v>969</v>
      </c>
      <c r="G184" s="43">
        <v>0.35625000000000001</v>
      </c>
      <c r="H184" s="43">
        <v>0.37986111111111098</v>
      </c>
      <c r="I184" s="2" t="s">
        <v>804</v>
      </c>
      <c r="J184" s="2" t="s">
        <v>973</v>
      </c>
      <c r="K184" s="2">
        <v>1</v>
      </c>
      <c r="O184" s="14" t="s">
        <v>752</v>
      </c>
      <c r="P184" s="14" t="s">
        <v>753</v>
      </c>
      <c r="Q184" s="14" t="s">
        <v>148</v>
      </c>
      <c r="R184" s="14" t="s">
        <v>754</v>
      </c>
    </row>
    <row r="185" spans="1:18" x14ac:dyDescent="0.25">
      <c r="A185" s="3">
        <v>219</v>
      </c>
      <c r="B185" s="2" t="s">
        <v>1039</v>
      </c>
      <c r="C185" s="40" t="s">
        <v>1042</v>
      </c>
      <c r="D185" s="40">
        <v>1</v>
      </c>
      <c r="E185" s="2" t="str">
        <f t="shared" si="17"/>
        <v>SMAT5_5_1</v>
      </c>
      <c r="F185" s="2" t="s">
        <v>969</v>
      </c>
      <c r="G185" s="43">
        <v>0.35625000000000001</v>
      </c>
      <c r="H185" s="43">
        <v>0.37986111111111098</v>
      </c>
      <c r="I185" s="2" t="s">
        <v>346</v>
      </c>
      <c r="J185" s="2" t="s">
        <v>970</v>
      </c>
      <c r="K185" s="2">
        <v>4</v>
      </c>
      <c r="O185" s="14" t="s">
        <v>755</v>
      </c>
      <c r="P185" s="14" t="s">
        <v>756</v>
      </c>
      <c r="Q185" s="14" t="s">
        <v>148</v>
      </c>
      <c r="R185" s="14" t="s">
        <v>757</v>
      </c>
    </row>
    <row r="186" spans="1:18" x14ac:dyDescent="0.25">
      <c r="A186" s="3">
        <v>220</v>
      </c>
      <c r="B186" s="2" t="s">
        <v>1039</v>
      </c>
      <c r="C186" s="40" t="s">
        <v>1042</v>
      </c>
      <c r="D186" s="40">
        <v>1</v>
      </c>
      <c r="E186" s="2" t="str">
        <f t="shared" si="17"/>
        <v>SMAT5_5_1</v>
      </c>
      <c r="F186" s="2" t="s">
        <v>969</v>
      </c>
      <c r="G186" s="43">
        <v>0.35625000000000001</v>
      </c>
      <c r="H186" s="43">
        <v>0.37986111111111098</v>
      </c>
      <c r="I186" s="2" t="s">
        <v>319</v>
      </c>
      <c r="J186" s="2" t="s">
        <v>973</v>
      </c>
      <c r="K186" s="2">
        <v>3</v>
      </c>
      <c r="O186" s="14" t="s">
        <v>758</v>
      </c>
      <c r="P186" s="14" t="s">
        <v>759</v>
      </c>
      <c r="Q186" s="14" t="s">
        <v>714</v>
      </c>
      <c r="R186" s="14" t="s">
        <v>760</v>
      </c>
    </row>
    <row r="187" spans="1:18" x14ac:dyDescent="0.25">
      <c r="A187" s="3">
        <v>221</v>
      </c>
      <c r="B187" s="2" t="s">
        <v>1039</v>
      </c>
      <c r="C187" s="40" t="s">
        <v>1047</v>
      </c>
      <c r="D187" s="2">
        <v>2</v>
      </c>
      <c r="E187" s="2" t="str">
        <f t="shared" si="17"/>
        <v>SMAT5_6_2</v>
      </c>
      <c r="F187" s="2" t="s">
        <v>969</v>
      </c>
      <c r="G187" s="43">
        <v>0.60416666666666663</v>
      </c>
      <c r="H187" s="43">
        <v>0.64583333333333337</v>
      </c>
      <c r="I187" s="2" t="s">
        <v>460</v>
      </c>
      <c r="J187" s="2" t="s">
        <v>973</v>
      </c>
      <c r="K187" s="2">
        <v>10</v>
      </c>
      <c r="O187" s="14" t="s">
        <v>761</v>
      </c>
      <c r="P187" s="14" t="s">
        <v>762</v>
      </c>
      <c r="Q187" s="14" t="s">
        <v>714</v>
      </c>
      <c r="R187" s="14" t="s">
        <v>763</v>
      </c>
    </row>
    <row r="188" spans="1:18" x14ac:dyDescent="0.25">
      <c r="A188" s="3">
        <v>222</v>
      </c>
      <c r="B188" s="2" t="s">
        <v>1039</v>
      </c>
      <c r="C188" s="40" t="s">
        <v>1047</v>
      </c>
      <c r="D188" s="40">
        <v>2</v>
      </c>
      <c r="E188" s="2" t="str">
        <f t="shared" si="17"/>
        <v>SMAT5_6_2</v>
      </c>
      <c r="F188" s="2" t="s">
        <v>969</v>
      </c>
      <c r="G188" s="43">
        <v>0.60416666666666663</v>
      </c>
      <c r="H188" s="43">
        <v>0.64583333333333337</v>
      </c>
      <c r="I188" s="2" t="s">
        <v>801</v>
      </c>
      <c r="J188" s="2" t="s">
        <v>970</v>
      </c>
      <c r="K188" s="2">
        <v>2</v>
      </c>
      <c r="O188" s="14" t="s">
        <v>764</v>
      </c>
      <c r="P188" s="14" t="s">
        <v>765</v>
      </c>
      <c r="Q188" s="14" t="s">
        <v>766</v>
      </c>
      <c r="R188" s="14" t="s">
        <v>767</v>
      </c>
    </row>
    <row r="189" spans="1:18" x14ac:dyDescent="0.25">
      <c r="A189" s="3">
        <v>223</v>
      </c>
      <c r="B189" s="2" t="s">
        <v>1039</v>
      </c>
      <c r="C189" s="40" t="s">
        <v>1047</v>
      </c>
      <c r="D189" s="40">
        <v>2</v>
      </c>
      <c r="E189" s="2" t="str">
        <f t="shared" si="17"/>
        <v>SMAT5_6_2</v>
      </c>
      <c r="F189" s="2" t="s">
        <v>969</v>
      </c>
      <c r="G189" s="43">
        <v>0.60416666666666663</v>
      </c>
      <c r="H189" s="43">
        <v>0.64583333333333337</v>
      </c>
      <c r="I189" s="2" t="s">
        <v>616</v>
      </c>
      <c r="J189" s="2" t="s">
        <v>973</v>
      </c>
      <c r="K189" s="2">
        <v>4</v>
      </c>
      <c r="O189" s="14" t="s">
        <v>774</v>
      </c>
      <c r="P189" s="14" t="s">
        <v>775</v>
      </c>
      <c r="Q189" s="14" t="s">
        <v>766</v>
      </c>
      <c r="R189" s="14" t="s">
        <v>776</v>
      </c>
    </row>
    <row r="190" spans="1:18" x14ac:dyDescent="0.25">
      <c r="A190" s="3">
        <v>224</v>
      </c>
      <c r="B190" s="2" t="s">
        <v>1039</v>
      </c>
      <c r="C190" s="40" t="s">
        <v>1047</v>
      </c>
      <c r="D190" s="40">
        <v>2</v>
      </c>
      <c r="E190" s="2" t="str">
        <f t="shared" si="17"/>
        <v>SMAT5_6_2</v>
      </c>
      <c r="F190" s="2" t="s">
        <v>969</v>
      </c>
      <c r="G190" s="43">
        <v>0.60416666666666663</v>
      </c>
      <c r="H190" s="43">
        <v>0.64583333333333337</v>
      </c>
      <c r="I190" s="2" t="s">
        <v>801</v>
      </c>
      <c r="J190" s="2" t="s">
        <v>971</v>
      </c>
      <c r="K190" s="2">
        <v>2</v>
      </c>
      <c r="O190" s="14" t="s">
        <v>768</v>
      </c>
      <c r="P190" s="14" t="s">
        <v>769</v>
      </c>
      <c r="Q190" s="14" t="s">
        <v>766</v>
      </c>
      <c r="R190" s="14" t="s">
        <v>770</v>
      </c>
    </row>
    <row r="191" spans="1:18" x14ac:dyDescent="0.25">
      <c r="A191" s="3">
        <v>225</v>
      </c>
      <c r="B191" s="2" t="s">
        <v>1039</v>
      </c>
      <c r="C191" s="40" t="s">
        <v>1051</v>
      </c>
      <c r="D191" s="40">
        <v>2</v>
      </c>
      <c r="E191" s="2" t="str">
        <f t="shared" si="17"/>
        <v>SMAT5_8_2</v>
      </c>
      <c r="F191" s="2" t="s">
        <v>969</v>
      </c>
      <c r="G191" s="43">
        <v>0.40833333333333338</v>
      </c>
      <c r="H191" s="43">
        <v>0.44305555555555554</v>
      </c>
      <c r="I191" s="2" t="s">
        <v>691</v>
      </c>
      <c r="J191" s="2" t="s">
        <v>973</v>
      </c>
      <c r="K191" s="2">
        <v>1</v>
      </c>
      <c r="O191" s="14" t="s">
        <v>771</v>
      </c>
      <c r="P191" s="14" t="s">
        <v>772</v>
      </c>
      <c r="Q191" s="14" t="s">
        <v>766</v>
      </c>
      <c r="R191" s="14" t="s">
        <v>773</v>
      </c>
    </row>
    <row r="192" spans="1:18" x14ac:dyDescent="0.25">
      <c r="A192" s="3">
        <v>226</v>
      </c>
      <c r="B192" s="2" t="s">
        <v>1039</v>
      </c>
      <c r="C192" s="40" t="s">
        <v>1051</v>
      </c>
      <c r="D192" s="40">
        <v>2</v>
      </c>
      <c r="E192" s="2" t="str">
        <f t="shared" si="17"/>
        <v>SMAT5_8_2</v>
      </c>
      <c r="F192" s="2" t="s">
        <v>969</v>
      </c>
      <c r="G192" s="43">
        <v>0.40833333333333338</v>
      </c>
      <c r="H192" s="43">
        <v>0.44305555555555554</v>
      </c>
      <c r="I192" s="2" t="s">
        <v>801</v>
      </c>
      <c r="J192" s="2" t="s">
        <v>971</v>
      </c>
      <c r="K192" s="2">
        <v>30</v>
      </c>
      <c r="O192" s="14" t="s">
        <v>777</v>
      </c>
      <c r="P192" s="14" t="s">
        <v>778</v>
      </c>
      <c r="Q192" s="14" t="s">
        <v>766</v>
      </c>
      <c r="R192" s="14" t="s">
        <v>779</v>
      </c>
    </row>
    <row r="193" spans="1:18" x14ac:dyDescent="0.25">
      <c r="A193" s="3">
        <v>227</v>
      </c>
      <c r="B193" s="2" t="s">
        <v>1039</v>
      </c>
      <c r="C193" s="40" t="s">
        <v>1051</v>
      </c>
      <c r="D193" s="40">
        <v>2</v>
      </c>
      <c r="E193" s="2" t="str">
        <f t="shared" si="17"/>
        <v>SMAT5_8_2</v>
      </c>
      <c r="F193" s="2" t="s">
        <v>969</v>
      </c>
      <c r="G193" s="43">
        <v>0.40833333333333338</v>
      </c>
      <c r="H193" s="43">
        <v>0.44305555555555554</v>
      </c>
      <c r="I193" s="2" t="s">
        <v>801</v>
      </c>
      <c r="J193" s="2" t="s">
        <v>970</v>
      </c>
      <c r="K193" s="2">
        <v>20</v>
      </c>
      <c r="O193" s="14" t="s">
        <v>780</v>
      </c>
      <c r="P193" s="14" t="s">
        <v>781</v>
      </c>
      <c r="Q193" s="14" t="s">
        <v>766</v>
      </c>
      <c r="R193" s="14" t="s">
        <v>782</v>
      </c>
    </row>
    <row r="194" spans="1:18" x14ac:dyDescent="0.25">
      <c r="A194" s="3">
        <v>228</v>
      </c>
      <c r="B194" s="2" t="s">
        <v>1039</v>
      </c>
      <c r="C194" s="40" t="s">
        <v>1051</v>
      </c>
      <c r="D194" s="40">
        <v>2</v>
      </c>
      <c r="E194" s="2" t="str">
        <f t="shared" si="17"/>
        <v>SMAT5_8_2</v>
      </c>
      <c r="F194" s="2" t="s">
        <v>969</v>
      </c>
      <c r="G194" s="43">
        <v>0.40833333333333338</v>
      </c>
      <c r="H194" s="43">
        <v>0.44305555555555554</v>
      </c>
      <c r="I194" s="2" t="s">
        <v>804</v>
      </c>
      <c r="J194" s="2" t="s">
        <v>971</v>
      </c>
      <c r="K194" s="2">
        <v>10</v>
      </c>
      <c r="O194" s="14" t="s">
        <v>783</v>
      </c>
      <c r="P194" s="14" t="s">
        <v>784</v>
      </c>
      <c r="Q194" s="14" t="s">
        <v>126</v>
      </c>
      <c r="R194" s="14" t="s">
        <v>785</v>
      </c>
    </row>
    <row r="195" spans="1:18" x14ac:dyDescent="0.25">
      <c r="A195" s="3">
        <v>229</v>
      </c>
      <c r="B195" s="2" t="s">
        <v>1039</v>
      </c>
      <c r="C195" s="40" t="s">
        <v>1051</v>
      </c>
      <c r="D195" s="40">
        <v>2</v>
      </c>
      <c r="E195" s="2" t="str">
        <f t="shared" si="17"/>
        <v>SMAT5_8_2</v>
      </c>
      <c r="F195" s="2" t="s">
        <v>969</v>
      </c>
      <c r="G195" s="43">
        <v>0.40833333333333338</v>
      </c>
      <c r="H195" s="43">
        <v>0.44305555555555554</v>
      </c>
      <c r="I195" s="2" t="s">
        <v>804</v>
      </c>
      <c r="J195" s="2" t="s">
        <v>970</v>
      </c>
      <c r="K195" s="2">
        <v>3</v>
      </c>
      <c r="O195" s="14" t="s">
        <v>786</v>
      </c>
      <c r="P195" s="14" t="s">
        <v>787</v>
      </c>
      <c r="Q195" s="14" t="s">
        <v>119</v>
      </c>
      <c r="R195" s="14" t="s">
        <v>788</v>
      </c>
    </row>
    <row r="196" spans="1:18" x14ac:dyDescent="0.25">
      <c r="A196" s="3">
        <v>230</v>
      </c>
      <c r="B196" s="2" t="s">
        <v>1039</v>
      </c>
      <c r="C196" s="40" t="s">
        <v>1051</v>
      </c>
      <c r="D196" s="40">
        <v>2</v>
      </c>
      <c r="E196" s="2" t="str">
        <f t="shared" si="17"/>
        <v>SMAT5_8_2</v>
      </c>
      <c r="F196" s="2" t="s">
        <v>969</v>
      </c>
      <c r="G196" s="43">
        <v>0.40833333333333338</v>
      </c>
      <c r="H196" s="43">
        <v>0.44305555555555554</v>
      </c>
      <c r="I196" s="2" t="s">
        <v>616</v>
      </c>
      <c r="J196" s="2" t="s">
        <v>973</v>
      </c>
      <c r="K196" s="2">
        <v>8</v>
      </c>
      <c r="O196" s="14" t="s">
        <v>789</v>
      </c>
      <c r="P196" s="14" t="s">
        <v>790</v>
      </c>
      <c r="Q196" s="14" t="s">
        <v>119</v>
      </c>
      <c r="R196" s="14" t="s">
        <v>791</v>
      </c>
    </row>
    <row r="197" spans="1:18" x14ac:dyDescent="0.25">
      <c r="A197" s="3">
        <v>231</v>
      </c>
      <c r="B197" s="2" t="s">
        <v>1039</v>
      </c>
      <c r="C197" s="40" t="s">
        <v>1051</v>
      </c>
      <c r="D197" s="40">
        <v>1</v>
      </c>
      <c r="E197" s="40" t="str">
        <f t="shared" si="17"/>
        <v>SMAT5_8_1</v>
      </c>
      <c r="F197" s="2" t="s">
        <v>969</v>
      </c>
      <c r="G197" s="43">
        <v>0.40833333333333338</v>
      </c>
      <c r="H197" s="43">
        <v>0.44305555555555554</v>
      </c>
      <c r="I197" s="2" t="s">
        <v>178</v>
      </c>
      <c r="J197" s="2" t="s">
        <v>973</v>
      </c>
      <c r="K197" s="2">
        <v>2</v>
      </c>
      <c r="O197" s="14" t="s">
        <v>792</v>
      </c>
      <c r="P197" s="14" t="s">
        <v>793</v>
      </c>
      <c r="Q197" s="14" t="s">
        <v>93</v>
      </c>
      <c r="R197" s="14" t="s">
        <v>794</v>
      </c>
    </row>
    <row r="198" spans="1:18" hidden="1" x14ac:dyDescent="0.25">
      <c r="A198" s="3">
        <v>232</v>
      </c>
      <c r="B198" s="2" t="s">
        <v>1039</v>
      </c>
      <c r="C198" s="40" t="s">
        <v>1051</v>
      </c>
      <c r="D198" s="40">
        <v>2</v>
      </c>
      <c r="E198" s="2" t="str">
        <f t="shared" si="17"/>
        <v>SMAT5_8_2</v>
      </c>
      <c r="F198" s="2" t="s">
        <v>969</v>
      </c>
      <c r="G198" s="43">
        <v>0.40833333333333338</v>
      </c>
      <c r="H198" s="43">
        <v>0.44305555555555554</v>
      </c>
      <c r="I198" s="2" t="s">
        <v>460</v>
      </c>
      <c r="J198" s="2" t="s">
        <v>973</v>
      </c>
      <c r="K198" s="2">
        <v>3</v>
      </c>
      <c r="O198" s="14" t="s">
        <v>795</v>
      </c>
      <c r="P198" s="14" t="s">
        <v>796</v>
      </c>
      <c r="Q198" s="14" t="s">
        <v>119</v>
      </c>
      <c r="R198" s="14" t="s">
        <v>797</v>
      </c>
    </row>
    <row r="199" spans="1:18" hidden="1" x14ac:dyDescent="0.25">
      <c r="A199" s="3">
        <v>233</v>
      </c>
      <c r="B199" s="2" t="s">
        <v>1039</v>
      </c>
      <c r="C199" s="40" t="s">
        <v>1051</v>
      </c>
      <c r="D199" s="40">
        <v>2</v>
      </c>
      <c r="E199" s="2" t="str">
        <f t="shared" si="17"/>
        <v>SMAT5_8_2</v>
      </c>
      <c r="F199" s="2" t="s">
        <v>969</v>
      </c>
      <c r="G199" s="43">
        <v>0.40833333333333338</v>
      </c>
      <c r="H199" s="43">
        <v>0.44305555555555554</v>
      </c>
      <c r="I199" s="2" t="s">
        <v>361</v>
      </c>
      <c r="J199" s="2" t="s">
        <v>973</v>
      </c>
      <c r="K199" s="2">
        <v>5</v>
      </c>
      <c r="O199" s="14" t="s">
        <v>798</v>
      </c>
      <c r="P199" s="14" t="s">
        <v>799</v>
      </c>
      <c r="Q199" s="14" t="s">
        <v>211</v>
      </c>
      <c r="R199" s="14" t="s">
        <v>800</v>
      </c>
    </row>
    <row r="200" spans="1:18" hidden="1" x14ac:dyDescent="0.25">
      <c r="A200" s="3">
        <v>234</v>
      </c>
      <c r="B200" s="2" t="s">
        <v>1039</v>
      </c>
      <c r="C200" s="40" t="s">
        <v>1051</v>
      </c>
      <c r="D200" s="40">
        <v>2</v>
      </c>
      <c r="E200" s="2" t="str">
        <f t="shared" si="17"/>
        <v>SMAT5_8_2</v>
      </c>
      <c r="F200" s="2" t="s">
        <v>969</v>
      </c>
      <c r="G200" s="43">
        <v>0.40833333333333338</v>
      </c>
      <c r="H200" s="43">
        <v>0.44305555555555554</v>
      </c>
      <c r="I200" s="2" t="s">
        <v>200</v>
      </c>
      <c r="J200" s="2" t="s">
        <v>973</v>
      </c>
      <c r="K200" s="2">
        <v>1</v>
      </c>
      <c r="O200" s="14" t="s">
        <v>801</v>
      </c>
      <c r="P200" s="14" t="s">
        <v>802</v>
      </c>
      <c r="Q200" s="14" t="s">
        <v>211</v>
      </c>
      <c r="R200" s="14" t="s">
        <v>803</v>
      </c>
    </row>
    <row r="201" spans="1:18" hidden="1" x14ac:dyDescent="0.25">
      <c r="A201" s="3">
        <v>235</v>
      </c>
      <c r="B201" s="2" t="s">
        <v>1039</v>
      </c>
      <c r="C201" s="40" t="s">
        <v>1052</v>
      </c>
      <c r="D201" s="2">
        <v>3</v>
      </c>
      <c r="E201" s="2" t="str">
        <f t="shared" si="17"/>
        <v>SMAT5_9_3</v>
      </c>
      <c r="F201" s="2" t="s">
        <v>969</v>
      </c>
      <c r="G201" s="43">
        <v>0.52083333333333337</v>
      </c>
      <c r="H201" s="43">
        <v>0.5625</v>
      </c>
      <c r="I201" s="2" t="s">
        <v>346</v>
      </c>
      <c r="J201" s="2" t="s">
        <v>970</v>
      </c>
      <c r="K201" s="2">
        <v>2</v>
      </c>
      <c r="O201" s="14" t="s">
        <v>804</v>
      </c>
      <c r="P201" s="14" t="s">
        <v>805</v>
      </c>
      <c r="Q201" s="14" t="s">
        <v>211</v>
      </c>
      <c r="R201" s="14" t="s">
        <v>806</v>
      </c>
    </row>
    <row r="202" spans="1:18" hidden="1" x14ac:dyDescent="0.25">
      <c r="A202" s="3">
        <v>236</v>
      </c>
      <c r="B202" s="2" t="s">
        <v>1039</v>
      </c>
      <c r="C202" s="40" t="s">
        <v>1052</v>
      </c>
      <c r="D202" s="40">
        <v>3</v>
      </c>
      <c r="E202" s="2" t="str">
        <f t="shared" si="17"/>
        <v>SMAT5_9_3</v>
      </c>
      <c r="F202" s="2" t="s">
        <v>969</v>
      </c>
      <c r="G202" s="43">
        <v>0.52083333333333337</v>
      </c>
      <c r="H202" s="43">
        <v>0.5625</v>
      </c>
      <c r="I202" s="2" t="s">
        <v>361</v>
      </c>
      <c r="J202" s="2" t="s">
        <v>973</v>
      </c>
      <c r="K202" s="2">
        <v>50</v>
      </c>
      <c r="O202" s="14" t="s">
        <v>807</v>
      </c>
      <c r="P202" s="14" t="s">
        <v>808</v>
      </c>
      <c r="Q202" s="14" t="s">
        <v>211</v>
      </c>
      <c r="R202" s="14" t="s">
        <v>809</v>
      </c>
    </row>
    <row r="203" spans="1:18" hidden="1" x14ac:dyDescent="0.25">
      <c r="A203" s="3">
        <v>237</v>
      </c>
      <c r="B203" s="2" t="s">
        <v>1039</v>
      </c>
      <c r="C203" s="40" t="s">
        <v>1052</v>
      </c>
      <c r="D203" s="40">
        <v>3</v>
      </c>
      <c r="E203" s="2" t="str">
        <f t="shared" si="17"/>
        <v>SMAT5_9_3</v>
      </c>
      <c r="F203" s="2" t="s">
        <v>969</v>
      </c>
      <c r="G203" s="43">
        <v>0.52083333333333337</v>
      </c>
      <c r="H203" s="43">
        <v>0.5625</v>
      </c>
      <c r="I203" s="2" t="s">
        <v>801</v>
      </c>
      <c r="J203" s="2" t="s">
        <v>971</v>
      </c>
      <c r="K203" s="2">
        <v>40</v>
      </c>
      <c r="O203" s="14" t="s">
        <v>810</v>
      </c>
      <c r="P203" s="14" t="s">
        <v>811</v>
      </c>
      <c r="Q203" s="14" t="s">
        <v>211</v>
      </c>
      <c r="R203" s="14" t="s">
        <v>812</v>
      </c>
    </row>
    <row r="204" spans="1:18" hidden="1" x14ac:dyDescent="0.25">
      <c r="A204" s="3">
        <v>238</v>
      </c>
      <c r="B204" s="2" t="s">
        <v>1039</v>
      </c>
      <c r="C204" s="40" t="s">
        <v>1052</v>
      </c>
      <c r="D204" s="40">
        <v>3</v>
      </c>
      <c r="E204" s="2" t="str">
        <f t="shared" si="17"/>
        <v>SMAT5_9_3</v>
      </c>
      <c r="F204" s="2" t="s">
        <v>969</v>
      </c>
      <c r="G204" s="43">
        <v>0.52083333333333337</v>
      </c>
      <c r="H204" s="43">
        <v>0.5625</v>
      </c>
      <c r="I204" s="2" t="s">
        <v>801</v>
      </c>
      <c r="J204" s="2" t="s">
        <v>970</v>
      </c>
      <c r="K204" s="2">
        <v>10</v>
      </c>
      <c r="O204" s="14" t="s">
        <v>813</v>
      </c>
      <c r="P204" s="14" t="s">
        <v>814</v>
      </c>
      <c r="Q204" s="14" t="s">
        <v>211</v>
      </c>
      <c r="R204" s="14" t="s">
        <v>815</v>
      </c>
    </row>
    <row r="205" spans="1:18" hidden="1" x14ac:dyDescent="0.25">
      <c r="A205" s="3">
        <v>239</v>
      </c>
      <c r="B205" s="2" t="s">
        <v>1039</v>
      </c>
      <c r="C205" s="40" t="s">
        <v>1052</v>
      </c>
      <c r="D205" s="40">
        <v>3</v>
      </c>
      <c r="E205" s="2" t="str">
        <f t="shared" si="17"/>
        <v>SMAT5_9_3</v>
      </c>
      <c r="F205" s="2" t="s">
        <v>969</v>
      </c>
      <c r="G205" s="43">
        <v>0.52083333333333337</v>
      </c>
      <c r="H205" s="43">
        <v>0.5625</v>
      </c>
      <c r="I205" s="2" t="s">
        <v>616</v>
      </c>
      <c r="J205" s="2" t="s">
        <v>973</v>
      </c>
      <c r="K205" s="2">
        <v>7</v>
      </c>
      <c r="O205" s="14" t="s">
        <v>816</v>
      </c>
      <c r="P205" s="14" t="s">
        <v>817</v>
      </c>
      <c r="Q205" s="14" t="s">
        <v>211</v>
      </c>
      <c r="R205" s="14" t="s">
        <v>818</v>
      </c>
    </row>
    <row r="206" spans="1:18" hidden="1" x14ac:dyDescent="0.25">
      <c r="A206" s="3">
        <v>240</v>
      </c>
      <c r="B206" s="2" t="s">
        <v>1039</v>
      </c>
      <c r="C206" s="40" t="s">
        <v>1052</v>
      </c>
      <c r="D206" s="40">
        <v>3</v>
      </c>
      <c r="E206" s="2" t="str">
        <f t="shared" si="17"/>
        <v>SMAT5_9_3</v>
      </c>
      <c r="F206" s="2" t="s">
        <v>969</v>
      </c>
      <c r="G206" s="43">
        <v>0.52083333333333337</v>
      </c>
      <c r="H206" s="43">
        <v>0.5625</v>
      </c>
      <c r="I206" s="2" t="s">
        <v>460</v>
      </c>
      <c r="J206" s="2" t="s">
        <v>973</v>
      </c>
      <c r="K206" s="2">
        <v>6</v>
      </c>
      <c r="O206" s="14" t="s">
        <v>819</v>
      </c>
      <c r="P206" s="14" t="s">
        <v>820</v>
      </c>
      <c r="Q206" s="14" t="s">
        <v>119</v>
      </c>
      <c r="R206" s="14" t="s">
        <v>821</v>
      </c>
    </row>
    <row r="207" spans="1:18" hidden="1" x14ac:dyDescent="0.25">
      <c r="A207" s="3">
        <v>241</v>
      </c>
      <c r="B207" s="2" t="s">
        <v>1039</v>
      </c>
      <c r="C207" s="40" t="s">
        <v>1052</v>
      </c>
      <c r="D207" s="40">
        <v>3</v>
      </c>
      <c r="E207" s="2" t="str">
        <f t="shared" si="17"/>
        <v>SMAT5_9_3</v>
      </c>
      <c r="F207" s="2" t="s">
        <v>969</v>
      </c>
      <c r="G207" s="43">
        <v>0.52083333333333337</v>
      </c>
      <c r="H207" s="43">
        <v>0.5625</v>
      </c>
      <c r="I207" s="2" t="s">
        <v>178</v>
      </c>
      <c r="J207" s="2" t="s">
        <v>973</v>
      </c>
      <c r="K207" s="2">
        <v>5</v>
      </c>
      <c r="O207" s="14" t="s">
        <v>822</v>
      </c>
      <c r="P207" s="14" t="s">
        <v>823</v>
      </c>
      <c r="Q207" s="14" t="s">
        <v>211</v>
      </c>
      <c r="R207" s="14" t="s">
        <v>824</v>
      </c>
    </row>
    <row r="208" spans="1:18" x14ac:dyDescent="0.25">
      <c r="A208" s="3">
        <v>242</v>
      </c>
      <c r="B208" s="2" t="s">
        <v>1039</v>
      </c>
      <c r="C208" s="40" t="s">
        <v>1052</v>
      </c>
      <c r="D208" s="40">
        <v>3</v>
      </c>
      <c r="E208" s="2" t="str">
        <f t="shared" si="17"/>
        <v>SMAT5_9_3</v>
      </c>
      <c r="F208" s="2" t="s">
        <v>969</v>
      </c>
      <c r="G208" s="43">
        <v>0.52083333333333337</v>
      </c>
      <c r="H208" s="43">
        <v>0.5625</v>
      </c>
      <c r="I208" s="2" t="s">
        <v>200</v>
      </c>
      <c r="J208" s="2" t="s">
        <v>973</v>
      </c>
      <c r="K208" s="2">
        <v>1</v>
      </c>
      <c r="O208" s="14" t="s">
        <v>825</v>
      </c>
      <c r="P208" s="14" t="s">
        <v>826</v>
      </c>
      <c r="Q208" s="14" t="s">
        <v>119</v>
      </c>
      <c r="R208" s="14" t="s">
        <v>827</v>
      </c>
    </row>
    <row r="209" spans="1:18" x14ac:dyDescent="0.25">
      <c r="A209" s="3">
        <v>243</v>
      </c>
      <c r="B209" s="2" t="s">
        <v>1039</v>
      </c>
      <c r="C209" s="40" t="s">
        <v>1052</v>
      </c>
      <c r="D209" s="40">
        <v>3</v>
      </c>
      <c r="E209" s="2" t="str">
        <f t="shared" si="17"/>
        <v>SMAT5_9_3</v>
      </c>
      <c r="F209" s="2" t="s">
        <v>969</v>
      </c>
      <c r="G209" s="43">
        <v>0.52083333333333337</v>
      </c>
      <c r="H209" s="43">
        <v>0.5625</v>
      </c>
      <c r="I209" s="2" t="s">
        <v>694</v>
      </c>
      <c r="J209" s="2" t="s">
        <v>973</v>
      </c>
      <c r="K209" s="2">
        <v>20</v>
      </c>
      <c r="O209" s="14" t="s">
        <v>828</v>
      </c>
      <c r="P209" s="14" t="s">
        <v>829</v>
      </c>
      <c r="Q209" s="14" t="s">
        <v>211</v>
      </c>
      <c r="R209" s="14" t="s">
        <v>830</v>
      </c>
    </row>
    <row r="210" spans="1:18" x14ac:dyDescent="0.25">
      <c r="A210" s="3">
        <v>244</v>
      </c>
      <c r="B210" s="2" t="s">
        <v>1039</v>
      </c>
      <c r="C210" s="40" t="s">
        <v>1052</v>
      </c>
      <c r="D210" s="40">
        <v>3</v>
      </c>
      <c r="E210" s="2" t="str">
        <f t="shared" si="17"/>
        <v>SMAT5_9_3</v>
      </c>
      <c r="F210" s="2" t="s">
        <v>969</v>
      </c>
      <c r="G210" s="43">
        <v>0.52083333333333337</v>
      </c>
      <c r="H210" s="43">
        <v>0.5625</v>
      </c>
      <c r="I210" s="2" t="s">
        <v>804</v>
      </c>
      <c r="J210" s="2" t="s">
        <v>973</v>
      </c>
      <c r="K210" s="2">
        <v>3</v>
      </c>
      <c r="O210" s="14" t="s">
        <v>831</v>
      </c>
      <c r="P210" s="14" t="s">
        <v>832</v>
      </c>
      <c r="Q210" s="14" t="s">
        <v>211</v>
      </c>
      <c r="R210" s="14" t="s">
        <v>833</v>
      </c>
    </row>
    <row r="211" spans="1:18" x14ac:dyDescent="0.25">
      <c r="A211" s="3">
        <v>245</v>
      </c>
      <c r="B211" s="2" t="s">
        <v>1039</v>
      </c>
      <c r="C211" s="40" t="s">
        <v>1053</v>
      </c>
      <c r="D211" s="2">
        <v>4</v>
      </c>
      <c r="E211" s="2" t="str">
        <f t="shared" si="17"/>
        <v>SMAT5_10_4</v>
      </c>
      <c r="F211" s="2" t="s">
        <v>969</v>
      </c>
      <c r="G211" s="43">
        <v>0.66666666666666663</v>
      </c>
      <c r="H211" s="43">
        <v>0.70833333333333337</v>
      </c>
      <c r="I211" s="2" t="s">
        <v>178</v>
      </c>
      <c r="J211" s="2" t="s">
        <v>973</v>
      </c>
      <c r="K211" s="2">
        <v>6</v>
      </c>
      <c r="O211" s="14" t="s">
        <v>834</v>
      </c>
      <c r="P211" s="14" t="s">
        <v>835</v>
      </c>
      <c r="Q211" s="14" t="s">
        <v>211</v>
      </c>
      <c r="R211" s="14" t="s">
        <v>836</v>
      </c>
    </row>
    <row r="212" spans="1:18" x14ac:dyDescent="0.25">
      <c r="A212" s="3">
        <v>246</v>
      </c>
      <c r="B212" s="2" t="s">
        <v>1039</v>
      </c>
      <c r="C212" s="40" t="s">
        <v>1053</v>
      </c>
      <c r="D212" s="40">
        <v>4</v>
      </c>
      <c r="E212" s="2" t="str">
        <f t="shared" ref="E212:E275" si="18">CONCATENATE(C212,"_",D212)</f>
        <v>SMAT5_10_4</v>
      </c>
      <c r="F212" s="2" t="s">
        <v>969</v>
      </c>
      <c r="G212" s="43">
        <v>0.66666666666666663</v>
      </c>
      <c r="H212" s="43">
        <v>0.70833333333333337</v>
      </c>
      <c r="I212" s="2" t="s">
        <v>801</v>
      </c>
      <c r="J212" s="2" t="s">
        <v>971</v>
      </c>
      <c r="K212" s="2">
        <v>60</v>
      </c>
      <c r="O212" s="14" t="s">
        <v>837</v>
      </c>
      <c r="P212" s="14" t="s">
        <v>838</v>
      </c>
      <c r="Q212" s="14" t="s">
        <v>119</v>
      </c>
      <c r="R212" s="14" t="s">
        <v>839</v>
      </c>
    </row>
    <row r="213" spans="1:18" x14ac:dyDescent="0.25">
      <c r="A213" s="3">
        <v>247</v>
      </c>
      <c r="B213" s="2" t="s">
        <v>1039</v>
      </c>
      <c r="C213" s="40" t="s">
        <v>1053</v>
      </c>
      <c r="D213" s="40">
        <v>4</v>
      </c>
      <c r="E213" s="2" t="str">
        <f t="shared" si="18"/>
        <v>SMAT5_10_4</v>
      </c>
      <c r="F213" s="2" t="s">
        <v>969</v>
      </c>
      <c r="G213" s="43">
        <v>0.66666666666666663</v>
      </c>
      <c r="H213" s="43">
        <v>0.70833333333333337</v>
      </c>
      <c r="I213" s="2" t="s">
        <v>801</v>
      </c>
      <c r="J213" s="2" t="s">
        <v>970</v>
      </c>
      <c r="K213" s="2">
        <v>10</v>
      </c>
      <c r="O213" s="14" t="s">
        <v>840</v>
      </c>
      <c r="P213" s="14" t="s">
        <v>841</v>
      </c>
      <c r="Q213" s="14" t="s">
        <v>119</v>
      </c>
      <c r="R213" s="14" t="s">
        <v>842</v>
      </c>
    </row>
    <row r="214" spans="1:18" x14ac:dyDescent="0.25">
      <c r="A214" s="3">
        <v>248</v>
      </c>
      <c r="B214" s="2" t="s">
        <v>1039</v>
      </c>
      <c r="C214" s="40" t="s">
        <v>1053</v>
      </c>
      <c r="D214" s="40">
        <v>4</v>
      </c>
      <c r="E214" s="2" t="str">
        <f t="shared" si="18"/>
        <v>SMAT5_10_4</v>
      </c>
      <c r="F214" s="2" t="s">
        <v>969</v>
      </c>
      <c r="G214" s="43">
        <v>0.66666666666666663</v>
      </c>
      <c r="H214" s="43">
        <v>0.70833333333333337</v>
      </c>
      <c r="I214" s="2" t="s">
        <v>346</v>
      </c>
      <c r="J214" s="2" t="s">
        <v>970</v>
      </c>
      <c r="K214" s="2">
        <v>20</v>
      </c>
      <c r="O214" s="14" t="s">
        <v>843</v>
      </c>
      <c r="P214" s="14" t="s">
        <v>844</v>
      </c>
      <c r="Q214" s="14" t="s">
        <v>126</v>
      </c>
      <c r="R214" s="14" t="s">
        <v>845</v>
      </c>
    </row>
    <row r="215" spans="1:18" x14ac:dyDescent="0.25">
      <c r="A215" s="3">
        <v>249</v>
      </c>
      <c r="B215" s="2" t="s">
        <v>1039</v>
      </c>
      <c r="C215" s="40" t="s">
        <v>1053</v>
      </c>
      <c r="D215" s="40">
        <v>4</v>
      </c>
      <c r="E215" s="2" t="str">
        <f t="shared" si="18"/>
        <v>SMAT5_10_4</v>
      </c>
      <c r="F215" s="2" t="s">
        <v>969</v>
      </c>
      <c r="G215" s="43">
        <v>0.66666666666666663</v>
      </c>
      <c r="H215" s="43">
        <v>0.70833333333333337</v>
      </c>
      <c r="I215" s="2" t="s">
        <v>460</v>
      </c>
      <c r="J215" s="2" t="s">
        <v>973</v>
      </c>
      <c r="K215" s="2">
        <v>3</v>
      </c>
      <c r="O215" s="14" t="s">
        <v>846</v>
      </c>
      <c r="P215" s="14" t="s">
        <v>847</v>
      </c>
      <c r="Q215" s="14" t="s">
        <v>119</v>
      </c>
      <c r="R215" s="14" t="s">
        <v>848</v>
      </c>
    </row>
    <row r="216" spans="1:18" ht="2.4500000000000002" customHeight="1" x14ac:dyDescent="0.25">
      <c r="A216" s="3">
        <v>250</v>
      </c>
      <c r="B216" s="2" t="s">
        <v>1039</v>
      </c>
      <c r="C216" s="40" t="s">
        <v>1053</v>
      </c>
      <c r="D216" s="40">
        <v>4</v>
      </c>
      <c r="E216" s="2" t="str">
        <f t="shared" si="18"/>
        <v>SMAT5_10_4</v>
      </c>
      <c r="F216" s="2" t="s">
        <v>969</v>
      </c>
      <c r="G216" s="43">
        <v>0.66666666666666663</v>
      </c>
      <c r="H216" s="43">
        <v>0.70833333333333337</v>
      </c>
      <c r="I216" s="2" t="s">
        <v>361</v>
      </c>
      <c r="J216" s="2" t="s">
        <v>973</v>
      </c>
      <c r="K216" s="2">
        <v>10</v>
      </c>
      <c r="O216" s="14" t="s">
        <v>849</v>
      </c>
      <c r="P216" s="14" t="s">
        <v>850</v>
      </c>
      <c r="Q216" s="14" t="s">
        <v>97</v>
      </c>
      <c r="R216" s="14" t="s">
        <v>851</v>
      </c>
    </row>
    <row r="217" spans="1:18" x14ac:dyDescent="0.25">
      <c r="A217" s="3">
        <v>251</v>
      </c>
      <c r="B217" s="2" t="s">
        <v>1039</v>
      </c>
      <c r="C217" s="40" t="s">
        <v>1053</v>
      </c>
      <c r="D217" s="40">
        <v>4</v>
      </c>
      <c r="E217" s="2" t="str">
        <f t="shared" si="18"/>
        <v>SMAT5_10_4</v>
      </c>
      <c r="F217" s="2" t="s">
        <v>969</v>
      </c>
      <c r="G217" s="43">
        <v>0.66666666666666663</v>
      </c>
      <c r="H217" s="43">
        <v>0.70833333333333337</v>
      </c>
      <c r="I217" s="2" t="s">
        <v>804</v>
      </c>
      <c r="J217" s="2" t="s">
        <v>973</v>
      </c>
      <c r="K217" s="2">
        <v>5</v>
      </c>
      <c r="O217" s="14" t="s">
        <v>852</v>
      </c>
      <c r="P217" s="14" t="s">
        <v>853</v>
      </c>
      <c r="Q217" s="14" t="s">
        <v>126</v>
      </c>
      <c r="R217" s="14" t="s">
        <v>854</v>
      </c>
    </row>
    <row r="218" spans="1:18" x14ac:dyDescent="0.25">
      <c r="A218" s="3">
        <v>252</v>
      </c>
      <c r="B218" s="2" t="s">
        <v>1039</v>
      </c>
      <c r="C218" s="40" t="s">
        <v>1053</v>
      </c>
      <c r="D218" s="40">
        <v>1</v>
      </c>
      <c r="E218" s="40" t="str">
        <f t="shared" si="18"/>
        <v>SMAT5_10_1</v>
      </c>
      <c r="F218" s="2" t="s">
        <v>969</v>
      </c>
      <c r="G218" s="43">
        <v>0.66666666666666663</v>
      </c>
      <c r="H218" s="43">
        <v>0.70833333333333337</v>
      </c>
      <c r="I218" s="2" t="s">
        <v>694</v>
      </c>
      <c r="J218" s="2" t="s">
        <v>973</v>
      </c>
      <c r="K218" s="2">
        <v>5</v>
      </c>
    </row>
    <row r="219" spans="1:18" x14ac:dyDescent="0.25">
      <c r="A219" s="3">
        <v>253</v>
      </c>
      <c r="B219" s="2" t="s">
        <v>1039</v>
      </c>
      <c r="C219" s="40" t="s">
        <v>1055</v>
      </c>
      <c r="D219" s="40">
        <v>1</v>
      </c>
      <c r="E219" s="40" t="str">
        <f t="shared" si="18"/>
        <v>SMAT5_12_1</v>
      </c>
      <c r="F219" s="2" t="s">
        <v>969</v>
      </c>
      <c r="G219" s="43">
        <v>0.42708333333333331</v>
      </c>
      <c r="H219" s="43">
        <v>0.4513888888888889</v>
      </c>
      <c r="I219" s="2" t="s">
        <v>616</v>
      </c>
      <c r="J219" s="2" t="s">
        <v>973</v>
      </c>
      <c r="K219" s="2">
        <v>2</v>
      </c>
    </row>
    <row r="220" spans="1:18" x14ac:dyDescent="0.25">
      <c r="A220" s="3">
        <v>254</v>
      </c>
      <c r="B220" s="2" t="s">
        <v>1039</v>
      </c>
      <c r="C220" s="40" t="s">
        <v>1055</v>
      </c>
      <c r="D220" s="40">
        <v>1</v>
      </c>
      <c r="E220" s="40" t="str">
        <f t="shared" si="18"/>
        <v>SMAT5_12_1</v>
      </c>
      <c r="F220" s="2" t="s">
        <v>969</v>
      </c>
      <c r="G220" s="43">
        <v>0.42708333333333331</v>
      </c>
      <c r="H220" s="43">
        <v>0.4513888888888889</v>
      </c>
      <c r="I220" s="2" t="s">
        <v>346</v>
      </c>
      <c r="J220" s="2" t="s">
        <v>970</v>
      </c>
      <c r="K220" s="2">
        <v>5</v>
      </c>
    </row>
    <row r="221" spans="1:18" x14ac:dyDescent="0.25">
      <c r="A221" s="3">
        <v>255</v>
      </c>
      <c r="B221" s="2" t="s">
        <v>1039</v>
      </c>
      <c r="C221" s="40" t="s">
        <v>1055</v>
      </c>
      <c r="D221" s="40">
        <v>1</v>
      </c>
      <c r="E221" s="40" t="str">
        <f t="shared" si="18"/>
        <v>SMAT5_12_1</v>
      </c>
      <c r="F221" s="2" t="s">
        <v>969</v>
      </c>
      <c r="G221" s="43">
        <v>0.42708333333333331</v>
      </c>
      <c r="H221" s="43">
        <v>0.4513888888888889</v>
      </c>
      <c r="I221" s="2" t="s">
        <v>361</v>
      </c>
      <c r="J221" s="2" t="s">
        <v>973</v>
      </c>
      <c r="K221" s="2">
        <v>1</v>
      </c>
    </row>
    <row r="222" spans="1:18" x14ac:dyDescent="0.25">
      <c r="A222" s="3">
        <v>256</v>
      </c>
      <c r="B222" s="2" t="s">
        <v>1039</v>
      </c>
      <c r="C222" s="40" t="s">
        <v>1055</v>
      </c>
      <c r="D222" s="40">
        <v>1</v>
      </c>
      <c r="E222" s="40" t="str">
        <f t="shared" si="18"/>
        <v>SMAT5_12_1</v>
      </c>
      <c r="F222" s="2" t="s">
        <v>969</v>
      </c>
      <c r="G222" s="43">
        <v>0.42708333333333331</v>
      </c>
      <c r="H222" s="43">
        <v>0.4513888888888889</v>
      </c>
      <c r="I222" s="2" t="s">
        <v>460</v>
      </c>
      <c r="J222" s="2" t="s">
        <v>973</v>
      </c>
      <c r="K222" s="2">
        <v>1</v>
      </c>
    </row>
    <row r="223" spans="1:18" x14ac:dyDescent="0.25">
      <c r="A223" s="3">
        <v>257</v>
      </c>
      <c r="B223" s="2" t="s">
        <v>1039</v>
      </c>
      <c r="C223" s="40" t="s">
        <v>1055</v>
      </c>
      <c r="D223" s="40">
        <v>1</v>
      </c>
      <c r="E223" s="40" t="str">
        <f t="shared" si="18"/>
        <v>SMAT5_12_1</v>
      </c>
      <c r="F223" s="2" t="s">
        <v>969</v>
      </c>
      <c r="G223" s="43">
        <v>0.42708333333333331</v>
      </c>
      <c r="H223" s="43">
        <v>0.4513888888888889</v>
      </c>
      <c r="I223" s="2" t="s">
        <v>200</v>
      </c>
      <c r="J223" s="2" t="s">
        <v>973</v>
      </c>
      <c r="K223" s="2">
        <v>2</v>
      </c>
    </row>
    <row r="224" spans="1:18" x14ac:dyDescent="0.25">
      <c r="A224" s="3">
        <v>258</v>
      </c>
      <c r="B224" s="2" t="s">
        <v>1039</v>
      </c>
      <c r="C224" s="40" t="s">
        <v>1055</v>
      </c>
      <c r="D224" s="40">
        <v>1</v>
      </c>
      <c r="E224" s="40" t="str">
        <f t="shared" si="18"/>
        <v>SMAT5_12_1</v>
      </c>
      <c r="F224" s="2" t="s">
        <v>969</v>
      </c>
      <c r="G224" s="43">
        <v>0.42708333333333331</v>
      </c>
      <c r="H224" s="43">
        <v>0.4513888888888889</v>
      </c>
      <c r="I224" s="2" t="s">
        <v>801</v>
      </c>
      <c r="J224" s="2" t="s">
        <v>970</v>
      </c>
      <c r="K224" s="2">
        <v>1</v>
      </c>
    </row>
    <row r="225" spans="1:11" x14ac:dyDescent="0.25">
      <c r="A225" s="3">
        <v>259</v>
      </c>
      <c r="B225" s="2" t="s">
        <v>1039</v>
      </c>
      <c r="C225" s="40" t="s">
        <v>1055</v>
      </c>
      <c r="D225" s="40">
        <v>1</v>
      </c>
      <c r="E225" s="40" t="str">
        <f t="shared" si="18"/>
        <v>SMAT5_12_1</v>
      </c>
      <c r="F225" s="2" t="s">
        <v>969</v>
      </c>
      <c r="G225" s="43">
        <v>0.42708333333333331</v>
      </c>
      <c r="H225" s="43">
        <v>0.4513888888888889</v>
      </c>
      <c r="I225" s="2" t="s">
        <v>801</v>
      </c>
      <c r="J225" s="2" t="s">
        <v>971</v>
      </c>
      <c r="K225" s="2">
        <v>1</v>
      </c>
    </row>
    <row r="226" spans="1:11" x14ac:dyDescent="0.25">
      <c r="A226" s="3">
        <v>260</v>
      </c>
      <c r="B226" s="2" t="s">
        <v>1039</v>
      </c>
      <c r="C226" s="40" t="s">
        <v>1055</v>
      </c>
      <c r="D226" s="40">
        <v>1</v>
      </c>
      <c r="E226" s="40" t="str">
        <f t="shared" si="18"/>
        <v>SMAT5_12_1</v>
      </c>
      <c r="F226" s="2" t="s">
        <v>969</v>
      </c>
      <c r="G226" s="43">
        <v>0.42708333333333331</v>
      </c>
      <c r="H226" s="43">
        <v>0.4513888888888889</v>
      </c>
      <c r="I226" s="2" t="s">
        <v>361</v>
      </c>
      <c r="J226" s="2" t="s">
        <v>973</v>
      </c>
      <c r="K226" s="2">
        <v>15</v>
      </c>
    </row>
    <row r="227" spans="1:11" x14ac:dyDescent="0.25">
      <c r="A227" s="3">
        <v>261</v>
      </c>
      <c r="B227" s="2" t="s">
        <v>1039</v>
      </c>
      <c r="C227" s="40" t="s">
        <v>1056</v>
      </c>
      <c r="D227" s="40">
        <v>1</v>
      </c>
      <c r="E227" s="40" t="str">
        <f t="shared" si="18"/>
        <v>SMAT5_13_1</v>
      </c>
      <c r="F227" s="2" t="s">
        <v>969</v>
      </c>
      <c r="G227" s="43">
        <v>0.52083333333333337</v>
      </c>
      <c r="H227" s="43">
        <v>0.55555555555555558</v>
      </c>
      <c r="I227" s="2" t="s">
        <v>346</v>
      </c>
      <c r="J227" s="2" t="s">
        <v>970</v>
      </c>
      <c r="K227" s="2">
        <v>15</v>
      </c>
    </row>
    <row r="228" spans="1:11" x14ac:dyDescent="0.25">
      <c r="A228" s="3">
        <v>262</v>
      </c>
      <c r="B228" s="2" t="s">
        <v>1039</v>
      </c>
      <c r="C228" s="40" t="s">
        <v>1056</v>
      </c>
      <c r="D228" s="40">
        <v>1</v>
      </c>
      <c r="E228" s="40" t="str">
        <f t="shared" si="18"/>
        <v>SMAT5_13_1</v>
      </c>
      <c r="F228" s="2" t="s">
        <v>969</v>
      </c>
      <c r="G228" s="43">
        <v>0.52083333333333337</v>
      </c>
      <c r="H228" s="43">
        <v>0.55555555555555558</v>
      </c>
      <c r="I228" s="2" t="s">
        <v>616</v>
      </c>
      <c r="J228" s="2" t="s">
        <v>973</v>
      </c>
      <c r="K228" s="2">
        <v>30</v>
      </c>
    </row>
    <row r="229" spans="1:11" x14ac:dyDescent="0.25">
      <c r="A229" s="3">
        <v>263</v>
      </c>
      <c r="B229" s="2" t="s">
        <v>1039</v>
      </c>
      <c r="C229" s="40" t="s">
        <v>1056</v>
      </c>
      <c r="D229" s="40">
        <v>1</v>
      </c>
      <c r="E229" s="40" t="str">
        <f t="shared" si="18"/>
        <v>SMAT5_13_1</v>
      </c>
      <c r="F229" s="2" t="s">
        <v>969</v>
      </c>
      <c r="G229" s="43">
        <v>0.52083333333333337</v>
      </c>
      <c r="H229" s="43">
        <v>0.55555555555555558</v>
      </c>
      <c r="I229" s="2" t="s">
        <v>361</v>
      </c>
      <c r="J229" s="2" t="s">
        <v>973</v>
      </c>
      <c r="K229" s="2">
        <v>24</v>
      </c>
    </row>
    <row r="230" spans="1:11" x14ac:dyDescent="0.25">
      <c r="A230" s="3">
        <v>264</v>
      </c>
      <c r="B230" s="2" t="s">
        <v>1039</v>
      </c>
      <c r="C230" s="40" t="s">
        <v>1056</v>
      </c>
      <c r="D230" s="40">
        <v>1</v>
      </c>
      <c r="E230" s="40" t="str">
        <f t="shared" si="18"/>
        <v>SMAT5_13_1</v>
      </c>
      <c r="F230" s="2" t="s">
        <v>969</v>
      </c>
      <c r="G230" s="43">
        <v>0.52083333333333337</v>
      </c>
      <c r="H230" s="43">
        <v>0.55555555555555558</v>
      </c>
      <c r="I230" s="2" t="s">
        <v>801</v>
      </c>
      <c r="J230" s="2" t="s">
        <v>970</v>
      </c>
      <c r="K230" s="2">
        <v>1</v>
      </c>
    </row>
    <row r="231" spans="1:11" x14ac:dyDescent="0.25">
      <c r="A231" s="3">
        <v>265</v>
      </c>
      <c r="B231" s="2" t="s">
        <v>1039</v>
      </c>
      <c r="C231" s="40" t="s">
        <v>1056</v>
      </c>
      <c r="D231" s="40">
        <v>1</v>
      </c>
      <c r="E231" s="40" t="str">
        <f t="shared" si="18"/>
        <v>SMAT5_13_1</v>
      </c>
      <c r="F231" s="2" t="s">
        <v>969</v>
      </c>
      <c r="G231" s="43">
        <v>0.52083333333333337</v>
      </c>
      <c r="H231" s="43">
        <v>0.55555555555555558</v>
      </c>
      <c r="I231" s="2" t="s">
        <v>801</v>
      </c>
      <c r="J231" s="2" t="s">
        <v>971</v>
      </c>
      <c r="K231" s="2">
        <v>2</v>
      </c>
    </row>
    <row r="232" spans="1:11" x14ac:dyDescent="0.25">
      <c r="A232" s="3">
        <v>266</v>
      </c>
      <c r="B232" s="2" t="s">
        <v>1039</v>
      </c>
      <c r="C232" s="40" t="s">
        <v>1056</v>
      </c>
      <c r="D232" s="40">
        <v>1</v>
      </c>
      <c r="E232" s="40" t="str">
        <f t="shared" si="18"/>
        <v>SMAT5_13_1</v>
      </c>
      <c r="F232" s="2" t="s">
        <v>969</v>
      </c>
      <c r="G232" s="43">
        <v>0.52083333333333337</v>
      </c>
      <c r="H232" s="43">
        <v>0.55555555555555558</v>
      </c>
      <c r="I232" s="2" t="s">
        <v>460</v>
      </c>
      <c r="J232" s="2" t="s">
        <v>973</v>
      </c>
      <c r="K232" s="2">
        <v>3</v>
      </c>
    </row>
    <row r="233" spans="1:11" x14ac:dyDescent="0.25">
      <c r="A233" s="3">
        <v>267</v>
      </c>
      <c r="B233" s="2" t="s">
        <v>1039</v>
      </c>
      <c r="C233" s="40" t="s">
        <v>1056</v>
      </c>
      <c r="D233" s="40">
        <v>1</v>
      </c>
      <c r="E233" s="40" t="str">
        <f t="shared" si="18"/>
        <v>SMAT5_13_1</v>
      </c>
      <c r="F233" s="2" t="s">
        <v>969</v>
      </c>
      <c r="G233" s="43">
        <v>0.52083333333333337</v>
      </c>
      <c r="H233" s="43">
        <v>0.55555555555555558</v>
      </c>
      <c r="I233" s="2" t="s">
        <v>200</v>
      </c>
      <c r="J233" s="2" t="s">
        <v>973</v>
      </c>
      <c r="K233" s="2">
        <v>5</v>
      </c>
    </row>
    <row r="234" spans="1:11" x14ac:dyDescent="0.25">
      <c r="A234" s="3">
        <v>268</v>
      </c>
      <c r="B234" s="2" t="s">
        <v>1039</v>
      </c>
      <c r="C234" s="40" t="s">
        <v>1056</v>
      </c>
      <c r="D234" s="40">
        <v>1</v>
      </c>
      <c r="E234" s="40" t="str">
        <f t="shared" si="18"/>
        <v>SMAT5_13_1</v>
      </c>
      <c r="F234" s="2" t="s">
        <v>969</v>
      </c>
      <c r="G234" s="43">
        <v>0.52083333333333337</v>
      </c>
      <c r="H234" s="43">
        <v>0.55555555555555558</v>
      </c>
      <c r="I234" s="2" t="s">
        <v>178</v>
      </c>
      <c r="J234" s="2" t="s">
        <v>973</v>
      </c>
      <c r="K234" s="2">
        <v>2</v>
      </c>
    </row>
    <row r="235" spans="1:11" x14ac:dyDescent="0.25">
      <c r="A235" s="3">
        <v>269</v>
      </c>
      <c r="B235" s="2" t="s">
        <v>1039</v>
      </c>
      <c r="C235" s="40" t="s">
        <v>1057</v>
      </c>
      <c r="D235" s="40">
        <v>1</v>
      </c>
      <c r="E235" s="40" t="str">
        <f t="shared" si="18"/>
        <v>SMAT5_14_1</v>
      </c>
      <c r="F235" s="2" t="s">
        <v>969</v>
      </c>
      <c r="G235" s="43">
        <v>0.6645833333333333</v>
      </c>
      <c r="H235" s="43">
        <v>0.70833333333333337</v>
      </c>
      <c r="I235" s="2" t="s">
        <v>346</v>
      </c>
      <c r="J235" s="2" t="s">
        <v>970</v>
      </c>
      <c r="K235" s="2">
        <v>50</v>
      </c>
    </row>
    <row r="236" spans="1:11" x14ac:dyDescent="0.25">
      <c r="A236" s="3">
        <v>270</v>
      </c>
      <c r="B236" s="2" t="s">
        <v>1039</v>
      </c>
      <c r="C236" s="40" t="s">
        <v>1057</v>
      </c>
      <c r="D236" s="40">
        <v>1</v>
      </c>
      <c r="E236" s="40" t="str">
        <f t="shared" si="18"/>
        <v>SMAT5_14_1</v>
      </c>
      <c r="F236" s="2" t="s">
        <v>969</v>
      </c>
      <c r="G236" s="43">
        <v>0.6645833333333333</v>
      </c>
      <c r="H236" s="43">
        <v>0.70833333333333337</v>
      </c>
      <c r="I236" s="2" t="s">
        <v>801</v>
      </c>
      <c r="J236" s="2" t="s">
        <v>970</v>
      </c>
      <c r="K236" s="2">
        <v>5</v>
      </c>
    </row>
    <row r="237" spans="1:11" x14ac:dyDescent="0.25">
      <c r="A237" s="3">
        <v>271</v>
      </c>
      <c r="B237" s="2" t="s">
        <v>1039</v>
      </c>
      <c r="C237" s="40" t="s">
        <v>1057</v>
      </c>
      <c r="D237" s="40">
        <v>1</v>
      </c>
      <c r="E237" s="40" t="str">
        <f t="shared" si="18"/>
        <v>SMAT5_14_1</v>
      </c>
      <c r="F237" s="2" t="s">
        <v>969</v>
      </c>
      <c r="G237" s="43">
        <v>0.6645833333333333</v>
      </c>
      <c r="H237" s="43">
        <v>0.70833333333333337</v>
      </c>
      <c r="I237" s="2" t="s">
        <v>801</v>
      </c>
      <c r="J237" s="2" t="s">
        <v>971</v>
      </c>
      <c r="K237" s="2">
        <v>6</v>
      </c>
    </row>
    <row r="238" spans="1:11" x14ac:dyDescent="0.25">
      <c r="A238" s="3">
        <v>272</v>
      </c>
      <c r="B238" s="2" t="s">
        <v>1039</v>
      </c>
      <c r="C238" s="40" t="s">
        <v>1057</v>
      </c>
      <c r="D238" s="40">
        <v>1</v>
      </c>
      <c r="E238" s="40" t="str">
        <f t="shared" si="18"/>
        <v>SMAT5_14_1</v>
      </c>
      <c r="F238" s="2" t="s">
        <v>969</v>
      </c>
      <c r="G238" s="43">
        <v>0.6645833333333333</v>
      </c>
      <c r="H238" s="43">
        <v>0.70833333333333337</v>
      </c>
      <c r="I238" s="2" t="s">
        <v>616</v>
      </c>
      <c r="J238" s="2" t="s">
        <v>973</v>
      </c>
      <c r="K238" s="2">
        <v>60</v>
      </c>
    </row>
    <row r="239" spans="1:11" x14ac:dyDescent="0.25">
      <c r="A239" s="3">
        <v>273</v>
      </c>
      <c r="B239" s="2" t="s">
        <v>1039</v>
      </c>
      <c r="C239" s="40" t="s">
        <v>1057</v>
      </c>
      <c r="D239" s="40">
        <v>1</v>
      </c>
      <c r="E239" s="40" t="str">
        <f t="shared" si="18"/>
        <v>SMAT5_14_1</v>
      </c>
      <c r="F239" s="2" t="s">
        <v>969</v>
      </c>
      <c r="G239" s="43">
        <v>0.6645833333333333</v>
      </c>
      <c r="H239" s="43">
        <v>0.70833333333333337</v>
      </c>
      <c r="I239" s="2" t="s">
        <v>361</v>
      </c>
      <c r="J239" s="2" t="s">
        <v>973</v>
      </c>
      <c r="K239" s="2">
        <v>8</v>
      </c>
    </row>
    <row r="240" spans="1:11" x14ac:dyDescent="0.25">
      <c r="A240" s="3">
        <v>274</v>
      </c>
      <c r="B240" s="2" t="s">
        <v>1039</v>
      </c>
      <c r="C240" s="40" t="s">
        <v>1057</v>
      </c>
      <c r="D240" s="40">
        <v>1</v>
      </c>
      <c r="E240" s="40" t="str">
        <f t="shared" si="18"/>
        <v>SMAT5_14_1</v>
      </c>
      <c r="F240" s="2" t="s">
        <v>969</v>
      </c>
      <c r="G240" s="43">
        <v>0.6645833333333333</v>
      </c>
      <c r="H240" s="43">
        <v>0.70833333333333337</v>
      </c>
      <c r="I240" s="2" t="s">
        <v>460</v>
      </c>
      <c r="J240" s="2" t="s">
        <v>973</v>
      </c>
      <c r="K240" s="2">
        <v>3</v>
      </c>
    </row>
    <row r="241" spans="1:11" x14ac:dyDescent="0.25">
      <c r="A241" s="3">
        <v>275</v>
      </c>
      <c r="B241" s="2" t="s">
        <v>1039</v>
      </c>
      <c r="C241" s="40" t="s">
        <v>1057</v>
      </c>
      <c r="D241" s="40">
        <v>1</v>
      </c>
      <c r="E241" s="40" t="str">
        <f t="shared" si="18"/>
        <v>SMAT5_14_1</v>
      </c>
      <c r="F241" s="2" t="s">
        <v>969</v>
      </c>
      <c r="G241" s="43">
        <v>0.6645833333333333</v>
      </c>
      <c r="H241" s="43">
        <v>0.70833333333333337</v>
      </c>
      <c r="I241" s="2" t="s">
        <v>319</v>
      </c>
      <c r="J241" s="2" t="s">
        <v>973</v>
      </c>
      <c r="K241" s="2">
        <v>2</v>
      </c>
    </row>
    <row r="242" spans="1:11" x14ac:dyDescent="0.25">
      <c r="A242" s="3">
        <v>276</v>
      </c>
      <c r="B242" s="2" t="s">
        <v>1039</v>
      </c>
      <c r="C242" s="40" t="s">
        <v>1057</v>
      </c>
      <c r="D242" s="40">
        <v>1</v>
      </c>
      <c r="E242" s="40" t="str">
        <f t="shared" si="18"/>
        <v>SMAT5_14_1</v>
      </c>
      <c r="F242" s="2" t="s">
        <v>969</v>
      </c>
      <c r="G242" s="43">
        <v>0.6645833333333333</v>
      </c>
      <c r="H242" s="43">
        <v>0.70833333333333337</v>
      </c>
      <c r="I242" s="2" t="s">
        <v>178</v>
      </c>
      <c r="J242" s="2" t="s">
        <v>973</v>
      </c>
      <c r="K242" s="2">
        <v>2</v>
      </c>
    </row>
    <row r="243" spans="1:11" x14ac:dyDescent="0.25">
      <c r="A243" s="3">
        <v>277</v>
      </c>
      <c r="B243" s="2" t="s">
        <v>1039</v>
      </c>
      <c r="C243" s="40" t="s">
        <v>1057</v>
      </c>
      <c r="D243" s="40">
        <v>1</v>
      </c>
      <c r="E243" s="40" t="str">
        <f t="shared" si="18"/>
        <v>SMAT5_14_1</v>
      </c>
      <c r="F243" s="2" t="s">
        <v>969</v>
      </c>
      <c r="G243" s="43">
        <v>0.6645833333333333</v>
      </c>
      <c r="H243" s="43">
        <v>0.70833333333333337</v>
      </c>
      <c r="I243" s="2" t="s">
        <v>200</v>
      </c>
      <c r="J243" s="2" t="s">
        <v>973</v>
      </c>
      <c r="K243" s="2">
        <v>6</v>
      </c>
    </row>
    <row r="244" spans="1:11" x14ac:dyDescent="0.25">
      <c r="A244" s="3">
        <v>278</v>
      </c>
      <c r="B244" s="2" t="s">
        <v>1039</v>
      </c>
      <c r="C244" s="40" t="s">
        <v>1059</v>
      </c>
      <c r="D244" s="40">
        <v>1</v>
      </c>
      <c r="E244" s="40" t="str">
        <f t="shared" si="18"/>
        <v>SMAT5_16_1</v>
      </c>
      <c r="F244" s="2" t="s">
        <v>969</v>
      </c>
      <c r="G244" s="43">
        <v>0.37638888888888888</v>
      </c>
      <c r="H244" s="43">
        <v>0.39583333333333331</v>
      </c>
      <c r="I244" s="2" t="s">
        <v>801</v>
      </c>
      <c r="J244" s="2" t="s">
        <v>970</v>
      </c>
      <c r="K244" s="2">
        <v>1</v>
      </c>
    </row>
    <row r="245" spans="1:11" x14ac:dyDescent="0.25">
      <c r="A245" s="3">
        <v>279</v>
      </c>
      <c r="B245" s="2" t="s">
        <v>1039</v>
      </c>
      <c r="C245" s="40" t="s">
        <v>1059</v>
      </c>
      <c r="D245" s="40">
        <v>1</v>
      </c>
      <c r="E245" s="40" t="str">
        <f t="shared" si="18"/>
        <v>SMAT5_16_1</v>
      </c>
      <c r="F245" s="2" t="s">
        <v>969</v>
      </c>
      <c r="G245" s="43">
        <v>0.37638888888888888</v>
      </c>
      <c r="H245" s="43">
        <v>0.39583333333333331</v>
      </c>
      <c r="I245" s="2" t="s">
        <v>616</v>
      </c>
      <c r="J245" s="2" t="s">
        <v>973</v>
      </c>
      <c r="K245" s="2">
        <v>1</v>
      </c>
    </row>
    <row r="246" spans="1:11" x14ac:dyDescent="0.25">
      <c r="A246" s="3">
        <v>280</v>
      </c>
      <c r="B246" s="2" t="s">
        <v>1039</v>
      </c>
      <c r="C246" s="40" t="s">
        <v>1059</v>
      </c>
      <c r="D246" s="40">
        <v>1</v>
      </c>
      <c r="E246" s="40" t="str">
        <f t="shared" si="18"/>
        <v>SMAT5_16_1</v>
      </c>
      <c r="F246" s="2" t="s">
        <v>969</v>
      </c>
      <c r="G246" s="43">
        <v>0.37638888888888888</v>
      </c>
      <c r="H246" s="43">
        <v>0.39583333333333331</v>
      </c>
      <c r="I246" s="2" t="s">
        <v>460</v>
      </c>
      <c r="J246" s="2" t="s">
        <v>973</v>
      </c>
      <c r="K246" s="2">
        <v>1</v>
      </c>
    </row>
    <row r="247" spans="1:11" x14ac:dyDescent="0.25">
      <c r="A247" s="3">
        <v>281</v>
      </c>
      <c r="B247" s="2" t="s">
        <v>1039</v>
      </c>
      <c r="C247" s="40" t="s">
        <v>1059</v>
      </c>
      <c r="D247" s="40">
        <v>1</v>
      </c>
      <c r="E247" s="40" t="str">
        <f t="shared" si="18"/>
        <v>SMAT5_16_1</v>
      </c>
      <c r="F247" s="2" t="s">
        <v>969</v>
      </c>
      <c r="G247" s="43">
        <v>0.37638888888888888</v>
      </c>
      <c r="H247" s="43">
        <v>0.39583333333333331</v>
      </c>
      <c r="I247" s="2" t="s">
        <v>361</v>
      </c>
      <c r="J247" s="2" t="s">
        <v>973</v>
      </c>
      <c r="K247" s="2">
        <v>3</v>
      </c>
    </row>
    <row r="248" spans="1:11" x14ac:dyDescent="0.25">
      <c r="A248" s="3">
        <v>282</v>
      </c>
      <c r="B248" s="2" t="s">
        <v>1039</v>
      </c>
      <c r="C248" s="40" t="s">
        <v>1059</v>
      </c>
      <c r="D248" s="40">
        <v>1</v>
      </c>
      <c r="E248" s="40" t="str">
        <f t="shared" si="18"/>
        <v>SMAT5_16_1</v>
      </c>
      <c r="F248" s="2" t="s">
        <v>969</v>
      </c>
      <c r="G248" s="43">
        <v>0.37638888888888888</v>
      </c>
      <c r="H248" s="43">
        <v>0.39583333333333331</v>
      </c>
      <c r="I248" s="2" t="s">
        <v>822</v>
      </c>
      <c r="J248" s="2" t="s">
        <v>973</v>
      </c>
      <c r="K248" s="2">
        <v>1</v>
      </c>
    </row>
    <row r="249" spans="1:11" x14ac:dyDescent="0.25">
      <c r="A249" s="3">
        <v>283</v>
      </c>
      <c r="B249" s="2" t="s">
        <v>1039</v>
      </c>
      <c r="C249" s="40" t="s">
        <v>1059</v>
      </c>
      <c r="D249" s="40">
        <v>1</v>
      </c>
      <c r="E249" s="40" t="str">
        <f t="shared" si="18"/>
        <v>SMAT5_16_1</v>
      </c>
      <c r="F249" s="2" t="s">
        <v>969</v>
      </c>
      <c r="G249" s="43">
        <v>0.37638888888888888</v>
      </c>
      <c r="H249" s="43">
        <v>0.39583333333333331</v>
      </c>
      <c r="I249" s="2" t="s">
        <v>804</v>
      </c>
      <c r="J249" s="2" t="s">
        <v>970</v>
      </c>
      <c r="K249" s="2">
        <v>1</v>
      </c>
    </row>
    <row r="250" spans="1:11" x14ac:dyDescent="0.25">
      <c r="A250" s="3">
        <v>284</v>
      </c>
      <c r="B250" s="2" t="s">
        <v>1039</v>
      </c>
      <c r="C250" s="40" t="s">
        <v>1059</v>
      </c>
      <c r="D250" s="40">
        <v>1</v>
      </c>
      <c r="E250" s="40" t="str">
        <f t="shared" si="18"/>
        <v>SMAT5_16_1</v>
      </c>
      <c r="F250" s="2" t="s">
        <v>969</v>
      </c>
      <c r="G250" s="43">
        <v>0.37638888888888888</v>
      </c>
      <c r="H250" s="43">
        <v>0.39583333333333331</v>
      </c>
      <c r="I250" s="2" t="s">
        <v>694</v>
      </c>
      <c r="J250" s="2" t="s">
        <v>973</v>
      </c>
      <c r="K250" s="2">
        <v>3</v>
      </c>
    </row>
    <row r="251" spans="1:11" x14ac:dyDescent="0.25">
      <c r="A251" s="3">
        <v>285</v>
      </c>
      <c r="B251" s="2" t="s">
        <v>1039</v>
      </c>
      <c r="C251" s="40" t="s">
        <v>1060</v>
      </c>
      <c r="D251" s="40">
        <v>1</v>
      </c>
      <c r="E251" s="40" t="str">
        <f t="shared" si="18"/>
        <v>SMAT5_17_1</v>
      </c>
      <c r="F251" s="2" t="s">
        <v>969</v>
      </c>
      <c r="G251" s="43">
        <v>0.48055555555555557</v>
      </c>
      <c r="H251" s="43">
        <v>0.5</v>
      </c>
      <c r="I251" s="2" t="s">
        <v>801</v>
      </c>
      <c r="J251" s="2" t="s">
        <v>970</v>
      </c>
      <c r="K251" s="2">
        <v>25</v>
      </c>
    </row>
    <row r="252" spans="1:11" x14ac:dyDescent="0.25">
      <c r="A252" s="3">
        <v>286</v>
      </c>
      <c r="B252" s="2" t="s">
        <v>1039</v>
      </c>
      <c r="C252" s="40" t="s">
        <v>1060</v>
      </c>
      <c r="D252" s="40">
        <v>1</v>
      </c>
      <c r="E252" s="40" t="str">
        <f t="shared" si="18"/>
        <v>SMAT5_17_1</v>
      </c>
      <c r="F252" s="2" t="s">
        <v>969</v>
      </c>
      <c r="G252" s="43">
        <v>0.48055555555555557</v>
      </c>
      <c r="H252" s="43">
        <v>0.5</v>
      </c>
      <c r="I252" s="2" t="s">
        <v>178</v>
      </c>
      <c r="J252" s="2" t="s">
        <v>973</v>
      </c>
      <c r="K252" s="2">
        <v>2</v>
      </c>
    </row>
    <row r="253" spans="1:11" x14ac:dyDescent="0.25">
      <c r="A253" s="3">
        <v>287</v>
      </c>
      <c r="B253" s="2" t="s">
        <v>1039</v>
      </c>
      <c r="C253" s="40" t="s">
        <v>1060</v>
      </c>
      <c r="D253" s="40">
        <v>1</v>
      </c>
      <c r="E253" s="40" t="str">
        <f t="shared" si="18"/>
        <v>SMAT5_17_1</v>
      </c>
      <c r="F253" s="2" t="s">
        <v>969</v>
      </c>
      <c r="G253" s="43">
        <v>0.48055555555555557</v>
      </c>
      <c r="H253" s="43">
        <v>0.5</v>
      </c>
      <c r="I253" s="2" t="s">
        <v>801</v>
      </c>
      <c r="J253" s="2" t="s">
        <v>971</v>
      </c>
      <c r="K253" s="2">
        <v>1</v>
      </c>
    </row>
    <row r="254" spans="1:11" x14ac:dyDescent="0.25">
      <c r="A254" s="3">
        <v>288</v>
      </c>
      <c r="B254" s="2" t="s">
        <v>1039</v>
      </c>
      <c r="C254" s="40" t="s">
        <v>1060</v>
      </c>
      <c r="D254" s="40">
        <v>1</v>
      </c>
      <c r="E254" s="40" t="str">
        <f t="shared" si="18"/>
        <v>SMAT5_17_1</v>
      </c>
      <c r="F254" s="2" t="s">
        <v>969</v>
      </c>
      <c r="G254" s="43">
        <v>0.48055555555555557</v>
      </c>
      <c r="H254" s="43">
        <v>0.5</v>
      </c>
      <c r="I254" s="2" t="s">
        <v>694</v>
      </c>
      <c r="J254" s="2" t="s">
        <v>973</v>
      </c>
      <c r="K254" s="2">
        <v>10</v>
      </c>
    </row>
    <row r="255" spans="1:11" x14ac:dyDescent="0.25">
      <c r="A255" s="3">
        <v>289</v>
      </c>
      <c r="B255" s="2" t="s">
        <v>1039</v>
      </c>
      <c r="C255" s="40" t="s">
        <v>1060</v>
      </c>
      <c r="D255" s="40">
        <v>1</v>
      </c>
      <c r="E255" s="40" t="str">
        <f t="shared" si="18"/>
        <v>SMAT5_17_1</v>
      </c>
      <c r="F255" s="2" t="s">
        <v>969</v>
      </c>
      <c r="G255" s="43">
        <v>0.48055555555555557</v>
      </c>
      <c r="H255" s="43">
        <v>0.5</v>
      </c>
      <c r="I255" s="2" t="s">
        <v>616</v>
      </c>
      <c r="J255" s="2" t="s">
        <v>973</v>
      </c>
      <c r="K255" s="2">
        <v>3</v>
      </c>
    </row>
    <row r="256" spans="1:11" x14ac:dyDescent="0.25">
      <c r="A256" s="3">
        <v>290</v>
      </c>
      <c r="B256" s="2" t="s">
        <v>1039</v>
      </c>
      <c r="C256" s="40" t="s">
        <v>1060</v>
      </c>
      <c r="D256" s="40">
        <v>1</v>
      </c>
      <c r="E256" s="40" t="str">
        <f t="shared" si="18"/>
        <v>SMAT5_17_1</v>
      </c>
      <c r="F256" s="2" t="s">
        <v>969</v>
      </c>
      <c r="G256" s="43">
        <v>0.48055555555555557</v>
      </c>
      <c r="H256" s="43">
        <v>0.5</v>
      </c>
      <c r="I256" s="2" t="s">
        <v>361</v>
      </c>
      <c r="J256" s="2" t="s">
        <v>973</v>
      </c>
      <c r="K256" s="2">
        <v>10</v>
      </c>
    </row>
    <row r="257" spans="1:11" x14ac:dyDescent="0.25">
      <c r="A257" s="3">
        <v>291</v>
      </c>
      <c r="B257" s="2" t="s">
        <v>1039</v>
      </c>
      <c r="C257" s="40" t="s">
        <v>1060</v>
      </c>
      <c r="D257" s="40">
        <v>1</v>
      </c>
      <c r="E257" s="40" t="str">
        <f t="shared" si="18"/>
        <v>SMAT5_17_1</v>
      </c>
      <c r="F257" s="2" t="s">
        <v>969</v>
      </c>
      <c r="G257" s="43">
        <v>0.48055555555555557</v>
      </c>
      <c r="H257" s="43">
        <v>0.5</v>
      </c>
      <c r="I257" s="2" t="s">
        <v>200</v>
      </c>
      <c r="J257" s="2" t="s">
        <v>973</v>
      </c>
      <c r="K257" s="2">
        <v>5</v>
      </c>
    </row>
    <row r="258" spans="1:11" x14ac:dyDescent="0.25">
      <c r="A258" s="3">
        <v>292</v>
      </c>
      <c r="B258" s="2" t="s">
        <v>1039</v>
      </c>
      <c r="C258" s="40" t="s">
        <v>1060</v>
      </c>
      <c r="D258" s="40">
        <v>1</v>
      </c>
      <c r="E258" s="40" t="str">
        <f t="shared" si="18"/>
        <v>SMAT5_17_1</v>
      </c>
      <c r="F258" s="2" t="s">
        <v>969</v>
      </c>
      <c r="G258" s="43">
        <v>0.48055555555555557</v>
      </c>
      <c r="H258" s="43">
        <v>0.5</v>
      </c>
      <c r="I258" s="2" t="s">
        <v>460</v>
      </c>
      <c r="J258" s="2" t="s">
        <v>973</v>
      </c>
      <c r="K258" s="2">
        <v>2</v>
      </c>
    </row>
    <row r="259" spans="1:11" x14ac:dyDescent="0.25">
      <c r="A259" s="3">
        <v>293</v>
      </c>
      <c r="B259" s="2" t="s">
        <v>1039</v>
      </c>
      <c r="C259" s="40" t="s">
        <v>1060</v>
      </c>
      <c r="D259" s="40">
        <v>1</v>
      </c>
      <c r="E259" s="40" t="str">
        <f t="shared" si="18"/>
        <v>SMAT5_17_1</v>
      </c>
      <c r="F259" s="2" t="s">
        <v>969</v>
      </c>
      <c r="G259" s="43">
        <v>0.48055555555555557</v>
      </c>
      <c r="H259" s="43">
        <v>0.5</v>
      </c>
      <c r="I259" s="2" t="s">
        <v>804</v>
      </c>
      <c r="J259" s="2" t="s">
        <v>970</v>
      </c>
      <c r="K259" s="2">
        <v>1</v>
      </c>
    </row>
    <row r="260" spans="1:11" x14ac:dyDescent="0.25">
      <c r="A260" s="3">
        <v>294</v>
      </c>
      <c r="B260" s="2" t="s">
        <v>1039</v>
      </c>
      <c r="C260" s="40" t="s">
        <v>1062</v>
      </c>
      <c r="D260" s="40">
        <v>1</v>
      </c>
      <c r="E260" s="40" t="str">
        <f t="shared" si="18"/>
        <v>SMAT5_18_1</v>
      </c>
      <c r="F260" s="2" t="s">
        <v>969</v>
      </c>
      <c r="G260" s="43">
        <v>0.64513888888888882</v>
      </c>
      <c r="H260" s="43">
        <v>0.66319444444444442</v>
      </c>
      <c r="I260" s="2" t="s">
        <v>801</v>
      </c>
      <c r="J260" s="2" t="s">
        <v>970</v>
      </c>
      <c r="K260" s="2">
        <v>7</v>
      </c>
    </row>
    <row r="261" spans="1:11" x14ac:dyDescent="0.25">
      <c r="A261" s="3">
        <v>295</v>
      </c>
      <c r="B261" s="2" t="s">
        <v>1039</v>
      </c>
      <c r="C261" s="40" t="s">
        <v>1062</v>
      </c>
      <c r="D261" s="40">
        <v>1</v>
      </c>
      <c r="E261" s="40" t="str">
        <f t="shared" si="18"/>
        <v>SMAT5_18_1</v>
      </c>
      <c r="F261" s="2" t="s">
        <v>969</v>
      </c>
      <c r="G261" s="43">
        <v>0.64513888888888882</v>
      </c>
      <c r="H261" s="43">
        <v>0.66319444444444442</v>
      </c>
      <c r="I261" s="2" t="s">
        <v>801</v>
      </c>
      <c r="J261" s="2" t="s">
        <v>971</v>
      </c>
      <c r="K261" s="2">
        <v>3</v>
      </c>
    </row>
    <row r="262" spans="1:11" x14ac:dyDescent="0.25">
      <c r="A262" s="3">
        <v>296</v>
      </c>
      <c r="B262" s="2" t="s">
        <v>1039</v>
      </c>
      <c r="C262" s="40" t="s">
        <v>1062</v>
      </c>
      <c r="D262" s="40">
        <v>1</v>
      </c>
      <c r="E262" s="40" t="str">
        <f t="shared" si="18"/>
        <v>SMAT5_18_1</v>
      </c>
      <c r="F262" s="2" t="s">
        <v>969</v>
      </c>
      <c r="G262" s="43">
        <v>0.64513888888888882</v>
      </c>
      <c r="H262" s="43">
        <v>0.66319444444444442</v>
      </c>
      <c r="I262" s="2" t="s">
        <v>460</v>
      </c>
      <c r="J262" s="2" t="s">
        <v>973</v>
      </c>
      <c r="K262" s="2">
        <v>7</v>
      </c>
    </row>
    <row r="263" spans="1:11" x14ac:dyDescent="0.25">
      <c r="A263" s="3">
        <v>297</v>
      </c>
      <c r="B263" s="2" t="s">
        <v>1039</v>
      </c>
      <c r="C263" s="40" t="s">
        <v>1062</v>
      </c>
      <c r="D263" s="40">
        <v>1</v>
      </c>
      <c r="E263" s="40" t="str">
        <f t="shared" si="18"/>
        <v>SMAT5_18_1</v>
      </c>
      <c r="F263" s="2" t="s">
        <v>969</v>
      </c>
      <c r="G263" s="43">
        <v>0.64513888888888882</v>
      </c>
      <c r="H263" s="43">
        <v>0.66319444444444442</v>
      </c>
      <c r="I263" s="2" t="s">
        <v>616</v>
      </c>
      <c r="J263" s="2" t="s">
        <v>973</v>
      </c>
      <c r="K263" s="2">
        <v>5</v>
      </c>
    </row>
    <row r="264" spans="1:11" x14ac:dyDescent="0.25">
      <c r="A264" s="3">
        <v>298</v>
      </c>
      <c r="B264" s="2" t="s">
        <v>1039</v>
      </c>
      <c r="C264" s="40" t="s">
        <v>1062</v>
      </c>
      <c r="D264" s="40">
        <v>1</v>
      </c>
      <c r="E264" s="40" t="str">
        <f t="shared" si="18"/>
        <v>SMAT5_18_1</v>
      </c>
      <c r="F264" s="2" t="s">
        <v>969</v>
      </c>
      <c r="G264" s="43">
        <v>0.64513888888888882</v>
      </c>
      <c r="H264" s="43">
        <v>0.66319444444444442</v>
      </c>
      <c r="I264" s="2" t="s">
        <v>694</v>
      </c>
      <c r="J264" s="2" t="s">
        <v>973</v>
      </c>
      <c r="K264" s="2">
        <v>8</v>
      </c>
    </row>
    <row r="265" spans="1:11" x14ac:dyDescent="0.25">
      <c r="A265" s="3">
        <v>299</v>
      </c>
      <c r="B265" s="2" t="s">
        <v>1039</v>
      </c>
      <c r="C265" s="40" t="s">
        <v>1062</v>
      </c>
      <c r="D265" s="40">
        <v>1</v>
      </c>
      <c r="E265" s="40" t="str">
        <f t="shared" si="18"/>
        <v>SMAT5_18_1</v>
      </c>
      <c r="F265" s="2" t="s">
        <v>969</v>
      </c>
      <c r="G265" s="43">
        <v>0.64513888888888882</v>
      </c>
      <c r="H265" s="43">
        <v>0.66319444444444442</v>
      </c>
      <c r="I265" s="2" t="s">
        <v>361</v>
      </c>
      <c r="J265" s="2" t="s">
        <v>973</v>
      </c>
      <c r="K265" s="2">
        <v>5</v>
      </c>
    </row>
    <row r="266" spans="1:11" x14ac:dyDescent="0.25">
      <c r="A266" s="3">
        <v>300</v>
      </c>
      <c r="B266" s="2" t="s">
        <v>1006</v>
      </c>
      <c r="C266" s="40" t="s">
        <v>1102</v>
      </c>
      <c r="D266" s="2">
        <v>1</v>
      </c>
      <c r="E266" s="40" t="str">
        <f t="shared" si="18"/>
        <v>SMAT6_2_1</v>
      </c>
      <c r="F266" s="2" t="s">
        <v>969</v>
      </c>
      <c r="G266" s="43">
        <v>0.69930555555555562</v>
      </c>
      <c r="H266" s="43">
        <v>0.74097222222222225</v>
      </c>
      <c r="I266" s="2" t="s">
        <v>346</v>
      </c>
      <c r="J266" s="2" t="s">
        <v>970</v>
      </c>
      <c r="K266" s="2">
        <v>10</v>
      </c>
    </row>
    <row r="267" spans="1:11" x14ac:dyDescent="0.25">
      <c r="A267" s="3">
        <v>301</v>
      </c>
      <c r="B267" s="2" t="s">
        <v>1006</v>
      </c>
      <c r="C267" s="40" t="s">
        <v>1102</v>
      </c>
      <c r="D267" s="40">
        <v>1</v>
      </c>
      <c r="E267" s="40" t="str">
        <f t="shared" si="18"/>
        <v>SMAT6_2_1</v>
      </c>
      <c r="F267" s="2" t="s">
        <v>969</v>
      </c>
      <c r="G267" s="43">
        <v>0.69930555555555562</v>
      </c>
      <c r="H267" s="43">
        <v>0.74097222222222225</v>
      </c>
      <c r="I267" s="2" t="s">
        <v>319</v>
      </c>
      <c r="J267" s="2" t="s">
        <v>973</v>
      </c>
      <c r="K267" s="2">
        <v>15</v>
      </c>
    </row>
    <row r="268" spans="1:11" x14ac:dyDescent="0.25">
      <c r="A268" s="3">
        <v>302</v>
      </c>
      <c r="B268" s="2" t="s">
        <v>1006</v>
      </c>
      <c r="C268" s="40" t="s">
        <v>1102</v>
      </c>
      <c r="D268" s="40">
        <v>1</v>
      </c>
      <c r="E268" s="40" t="str">
        <f t="shared" si="18"/>
        <v>SMAT6_2_1</v>
      </c>
      <c r="F268" s="2" t="s">
        <v>969</v>
      </c>
      <c r="G268" s="43">
        <v>0.69930555555555596</v>
      </c>
      <c r="H268" s="43">
        <v>0.74097222222222203</v>
      </c>
      <c r="I268" s="2" t="s">
        <v>616</v>
      </c>
      <c r="J268" s="2" t="s">
        <v>973</v>
      </c>
      <c r="K268" s="2">
        <v>2</v>
      </c>
    </row>
    <row r="269" spans="1:11" x14ac:dyDescent="0.25">
      <c r="A269" s="3">
        <v>303</v>
      </c>
      <c r="B269" s="2" t="s">
        <v>1006</v>
      </c>
      <c r="C269" s="40" t="s">
        <v>1103</v>
      </c>
      <c r="D269" s="2">
        <v>1</v>
      </c>
      <c r="E269" s="40" t="str">
        <f t="shared" si="18"/>
        <v>SMAT6_5_1</v>
      </c>
      <c r="F269" s="2" t="s">
        <v>977</v>
      </c>
      <c r="G269" s="43">
        <v>0.56666666666666665</v>
      </c>
      <c r="H269" s="43">
        <v>0.57638888888888895</v>
      </c>
      <c r="I269" s="2" t="s">
        <v>831</v>
      </c>
      <c r="J269" s="2" t="s">
        <v>970</v>
      </c>
      <c r="K269" s="2">
        <v>30</v>
      </c>
    </row>
    <row r="270" spans="1:11" x14ac:dyDescent="0.25">
      <c r="A270" s="3">
        <v>304</v>
      </c>
      <c r="B270" s="2" t="s">
        <v>1006</v>
      </c>
      <c r="C270" s="40" t="s">
        <v>1103</v>
      </c>
      <c r="D270" s="40">
        <v>1</v>
      </c>
      <c r="E270" s="40" t="str">
        <f t="shared" si="18"/>
        <v>SMAT6_5_1</v>
      </c>
      <c r="F270" s="2" t="s">
        <v>977</v>
      </c>
      <c r="G270" s="43">
        <v>0.56666666666666665</v>
      </c>
      <c r="H270" s="43">
        <v>0.57638888888888895</v>
      </c>
      <c r="I270" s="2" t="s">
        <v>831</v>
      </c>
      <c r="J270" s="2" t="s">
        <v>971</v>
      </c>
      <c r="K270" s="2">
        <v>70</v>
      </c>
    </row>
    <row r="271" spans="1:11" x14ac:dyDescent="0.25">
      <c r="A271" s="3">
        <v>305</v>
      </c>
      <c r="B271" s="2" t="s">
        <v>1006</v>
      </c>
      <c r="C271" s="40" t="s">
        <v>1103</v>
      </c>
      <c r="D271" s="40">
        <v>1</v>
      </c>
      <c r="E271" s="40" t="str">
        <f t="shared" si="18"/>
        <v>SMAT6_5_1</v>
      </c>
      <c r="F271" s="2" t="s">
        <v>977</v>
      </c>
      <c r="G271" s="43">
        <v>0.56666666666666698</v>
      </c>
      <c r="H271" s="43">
        <v>0.57638888888888895</v>
      </c>
      <c r="I271" s="2" t="s">
        <v>822</v>
      </c>
      <c r="J271" s="2" t="s">
        <v>970</v>
      </c>
      <c r="K271" s="2">
        <v>1</v>
      </c>
    </row>
    <row r="272" spans="1:11" x14ac:dyDescent="0.25">
      <c r="A272" s="3">
        <v>306</v>
      </c>
      <c r="B272" s="2" t="s">
        <v>1006</v>
      </c>
      <c r="C272" s="40" t="s">
        <v>1103</v>
      </c>
      <c r="D272" s="40">
        <v>1</v>
      </c>
      <c r="E272" s="40" t="str">
        <f t="shared" si="18"/>
        <v>SMAT6_5_1</v>
      </c>
      <c r="F272" s="2" t="s">
        <v>977</v>
      </c>
      <c r="G272" s="43">
        <v>0.56666666666666698</v>
      </c>
      <c r="H272" s="43">
        <v>0.57638888888888895</v>
      </c>
      <c r="I272" s="2" t="s">
        <v>822</v>
      </c>
      <c r="J272" s="2" t="s">
        <v>971</v>
      </c>
      <c r="K272" s="2">
        <v>1</v>
      </c>
    </row>
    <row r="273" spans="1:11" x14ac:dyDescent="0.25">
      <c r="A273" s="3">
        <v>307</v>
      </c>
      <c r="B273" s="2" t="s">
        <v>1006</v>
      </c>
      <c r="C273" s="40" t="s">
        <v>1103</v>
      </c>
      <c r="D273" s="40">
        <v>1</v>
      </c>
      <c r="E273" s="40" t="str">
        <f t="shared" si="18"/>
        <v>SMAT6_5_1</v>
      </c>
      <c r="F273" s="2" t="s">
        <v>977</v>
      </c>
      <c r="G273" s="43">
        <v>0.56666666666666698</v>
      </c>
      <c r="H273" s="43">
        <v>0.57638888888888895</v>
      </c>
      <c r="I273" s="2" t="s">
        <v>346</v>
      </c>
      <c r="J273" s="2" t="s">
        <v>970</v>
      </c>
      <c r="K273" s="2">
        <v>50</v>
      </c>
    </row>
    <row r="274" spans="1:11" x14ac:dyDescent="0.25">
      <c r="A274" s="3">
        <v>308</v>
      </c>
      <c r="B274" s="2" t="s">
        <v>1006</v>
      </c>
      <c r="C274" s="40" t="s">
        <v>1103</v>
      </c>
      <c r="D274" s="40">
        <v>1</v>
      </c>
      <c r="E274" s="40" t="str">
        <f t="shared" si="18"/>
        <v>SMAT6_5_1</v>
      </c>
      <c r="F274" s="2" t="s">
        <v>977</v>
      </c>
      <c r="G274" s="43">
        <v>0.56666666666666698</v>
      </c>
      <c r="H274" s="43">
        <v>0.57638888888888895</v>
      </c>
      <c r="I274" s="2" t="s">
        <v>178</v>
      </c>
      <c r="J274" s="2" t="s">
        <v>973</v>
      </c>
      <c r="K274" s="2">
        <v>5</v>
      </c>
    </row>
    <row r="275" spans="1:11" x14ac:dyDescent="0.25">
      <c r="A275" s="3">
        <v>309</v>
      </c>
      <c r="B275" s="2" t="s">
        <v>1006</v>
      </c>
      <c r="C275" s="40" t="s">
        <v>1103</v>
      </c>
      <c r="D275" s="40">
        <v>1</v>
      </c>
      <c r="E275" s="40" t="str">
        <f t="shared" si="18"/>
        <v>SMAT6_5_1</v>
      </c>
      <c r="F275" s="2" t="s">
        <v>977</v>
      </c>
      <c r="G275" s="43">
        <v>0.56666666666666698</v>
      </c>
      <c r="H275" s="43">
        <v>0.57638888888888895</v>
      </c>
      <c r="I275" s="2" t="s">
        <v>361</v>
      </c>
      <c r="J275" s="2" t="s">
        <v>973</v>
      </c>
      <c r="K275" s="2">
        <v>2</v>
      </c>
    </row>
    <row r="276" spans="1:11" x14ac:dyDescent="0.25">
      <c r="A276" s="3">
        <v>310</v>
      </c>
      <c r="B276" s="2" t="s">
        <v>1006</v>
      </c>
      <c r="C276" s="40" t="s">
        <v>1103</v>
      </c>
      <c r="D276" s="40">
        <v>1</v>
      </c>
      <c r="E276" s="40" t="str">
        <f t="shared" ref="E276:E339" si="19">CONCATENATE(C276,"_",D276)</f>
        <v>SMAT6_5_1</v>
      </c>
      <c r="F276" s="2" t="s">
        <v>977</v>
      </c>
      <c r="G276" s="43">
        <v>0.56666666666666698</v>
      </c>
      <c r="H276" s="43">
        <v>0.57638888888888895</v>
      </c>
      <c r="I276" s="2" t="s">
        <v>460</v>
      </c>
      <c r="J276" s="2" t="s">
        <v>970</v>
      </c>
      <c r="K276" s="2">
        <v>1</v>
      </c>
    </row>
    <row r="277" spans="1:11" x14ac:dyDescent="0.25">
      <c r="A277" s="3">
        <v>311</v>
      </c>
      <c r="B277" s="2" t="s">
        <v>1006</v>
      </c>
      <c r="C277" s="40" t="s">
        <v>1103</v>
      </c>
      <c r="D277" s="40">
        <v>1</v>
      </c>
      <c r="E277" s="40" t="str">
        <f t="shared" si="19"/>
        <v>SMAT6_5_1</v>
      </c>
      <c r="F277" s="2" t="s">
        <v>977</v>
      </c>
      <c r="G277" s="43">
        <v>0.56666666666666698</v>
      </c>
      <c r="H277" s="43">
        <v>0.57638888888888895</v>
      </c>
      <c r="I277" s="2" t="s">
        <v>694</v>
      </c>
      <c r="J277" s="2" t="s">
        <v>973</v>
      </c>
      <c r="K277" s="2">
        <v>20</v>
      </c>
    </row>
    <row r="278" spans="1:11" x14ac:dyDescent="0.25">
      <c r="A278" s="3">
        <v>312</v>
      </c>
      <c r="B278" s="2" t="s">
        <v>1006</v>
      </c>
      <c r="C278" s="40" t="s">
        <v>1103</v>
      </c>
      <c r="D278" s="40">
        <v>1</v>
      </c>
      <c r="E278" s="40" t="str">
        <f t="shared" si="19"/>
        <v>SMAT6_5_1</v>
      </c>
      <c r="F278" s="2" t="s">
        <v>977</v>
      </c>
      <c r="G278" s="43">
        <v>0.56666666666666698</v>
      </c>
      <c r="H278" s="43">
        <v>0.57638888888888895</v>
      </c>
      <c r="I278" s="2" t="s">
        <v>319</v>
      </c>
      <c r="J278" s="2" t="s">
        <v>973</v>
      </c>
      <c r="K278" s="2">
        <v>30</v>
      </c>
    </row>
    <row r="279" spans="1:11" x14ac:dyDescent="0.25">
      <c r="A279" s="3">
        <v>313</v>
      </c>
      <c r="B279" s="2" t="s">
        <v>1006</v>
      </c>
      <c r="C279" s="40" t="s">
        <v>1104</v>
      </c>
      <c r="D279" s="2">
        <v>1</v>
      </c>
      <c r="E279" s="40" t="str">
        <f t="shared" si="19"/>
        <v>SMAT6_7_1</v>
      </c>
      <c r="F279" s="2" t="s">
        <v>969</v>
      </c>
      <c r="G279" s="43">
        <v>0.34722222222222227</v>
      </c>
      <c r="H279" s="43">
        <v>0.36805555555555558</v>
      </c>
      <c r="I279" s="2" t="s">
        <v>616</v>
      </c>
      <c r="J279" s="2" t="s">
        <v>973</v>
      </c>
      <c r="K279" s="2">
        <v>25</v>
      </c>
    </row>
    <row r="280" spans="1:11" x14ac:dyDescent="0.25">
      <c r="A280" s="3">
        <v>314</v>
      </c>
      <c r="B280" s="2" t="s">
        <v>1006</v>
      </c>
      <c r="C280" s="40" t="s">
        <v>1104</v>
      </c>
      <c r="D280" s="40">
        <v>1</v>
      </c>
      <c r="E280" s="40" t="str">
        <f t="shared" si="19"/>
        <v>SMAT6_7_1</v>
      </c>
      <c r="F280" s="2" t="s">
        <v>969</v>
      </c>
      <c r="G280" s="43">
        <v>0.34722222222222227</v>
      </c>
      <c r="H280" s="43">
        <v>0.36805555555555558</v>
      </c>
      <c r="I280" s="2" t="s">
        <v>460</v>
      </c>
      <c r="J280" s="2" t="s">
        <v>970</v>
      </c>
      <c r="K280" s="2">
        <v>3</v>
      </c>
    </row>
    <row r="281" spans="1:11" x14ac:dyDescent="0.25">
      <c r="A281" s="3">
        <v>315</v>
      </c>
      <c r="B281" s="2" t="s">
        <v>1006</v>
      </c>
      <c r="C281" s="40" t="s">
        <v>1104</v>
      </c>
      <c r="D281" s="40">
        <v>1</v>
      </c>
      <c r="E281" s="40" t="str">
        <f t="shared" si="19"/>
        <v>SMAT6_7_1</v>
      </c>
      <c r="F281" s="2" t="s">
        <v>969</v>
      </c>
      <c r="G281" s="43">
        <v>0.34722222222222227</v>
      </c>
      <c r="H281" s="43">
        <v>0.36805555555555558</v>
      </c>
      <c r="I281" s="2" t="s">
        <v>801</v>
      </c>
      <c r="J281" s="2" t="s">
        <v>970</v>
      </c>
      <c r="K281" s="2">
        <v>37</v>
      </c>
    </row>
    <row r="282" spans="1:11" x14ac:dyDescent="0.25">
      <c r="A282" s="3">
        <v>316</v>
      </c>
      <c r="B282" s="2" t="s">
        <v>1006</v>
      </c>
      <c r="C282" s="40" t="s">
        <v>1104</v>
      </c>
      <c r="D282" s="40">
        <v>1</v>
      </c>
      <c r="E282" s="40" t="str">
        <f t="shared" si="19"/>
        <v>SMAT6_7_1</v>
      </c>
      <c r="F282" s="2" t="s">
        <v>969</v>
      </c>
      <c r="G282" s="43">
        <v>0.34722222222222227</v>
      </c>
      <c r="H282" s="43">
        <v>0.36805555555555558</v>
      </c>
      <c r="I282" s="2" t="s">
        <v>694</v>
      </c>
      <c r="J282" s="2" t="s">
        <v>973</v>
      </c>
      <c r="K282" s="2">
        <v>14</v>
      </c>
    </row>
    <row r="283" spans="1:11" x14ac:dyDescent="0.25">
      <c r="A283" s="3">
        <v>317</v>
      </c>
      <c r="B283" s="2" t="s">
        <v>1006</v>
      </c>
      <c r="C283" s="40" t="s">
        <v>1105</v>
      </c>
      <c r="D283" s="40">
        <v>1</v>
      </c>
      <c r="E283" s="40" t="str">
        <f t="shared" si="19"/>
        <v>SMAT6_12_1</v>
      </c>
      <c r="F283" s="2" t="s">
        <v>969</v>
      </c>
      <c r="G283" s="43">
        <v>0.56736111111111109</v>
      </c>
      <c r="H283" s="43">
        <v>0.57430555555555551</v>
      </c>
      <c r="I283" s="2" t="s">
        <v>346</v>
      </c>
      <c r="J283" s="2" t="s">
        <v>970</v>
      </c>
      <c r="K283" s="2">
        <v>30</v>
      </c>
    </row>
    <row r="284" spans="1:11" x14ac:dyDescent="0.25">
      <c r="A284" s="3">
        <v>318</v>
      </c>
      <c r="B284" s="2" t="s">
        <v>1006</v>
      </c>
      <c r="C284" s="40" t="s">
        <v>1105</v>
      </c>
      <c r="D284" s="40">
        <v>1</v>
      </c>
      <c r="E284" s="40" t="str">
        <f t="shared" si="19"/>
        <v>SMAT6_12_1</v>
      </c>
      <c r="F284" s="2" t="s">
        <v>969</v>
      </c>
      <c r="G284" s="43">
        <v>0.56736111111111109</v>
      </c>
      <c r="H284" s="43">
        <v>0.57430555555555551</v>
      </c>
      <c r="I284" s="2" t="s">
        <v>616</v>
      </c>
      <c r="J284" s="2" t="s">
        <v>973</v>
      </c>
      <c r="K284" s="2">
        <v>35</v>
      </c>
    </row>
    <row r="285" spans="1:11" x14ac:dyDescent="0.25">
      <c r="A285" s="3">
        <v>319</v>
      </c>
      <c r="B285" s="2" t="s">
        <v>1006</v>
      </c>
      <c r="C285" s="40" t="s">
        <v>1105</v>
      </c>
      <c r="D285" s="40">
        <v>1</v>
      </c>
      <c r="E285" s="40" t="str">
        <f t="shared" si="19"/>
        <v>SMAT6_12_1</v>
      </c>
      <c r="F285" s="2" t="s">
        <v>969</v>
      </c>
      <c r="G285" s="43">
        <v>0.56736111111111109</v>
      </c>
      <c r="H285" s="43">
        <v>0.57430555555555551</v>
      </c>
      <c r="I285" s="2" t="s">
        <v>752</v>
      </c>
      <c r="J285" s="2" t="s">
        <v>971</v>
      </c>
      <c r="K285" s="2">
        <v>2</v>
      </c>
    </row>
    <row r="286" spans="1:11" x14ac:dyDescent="0.25">
      <c r="A286" s="3">
        <v>320</v>
      </c>
      <c r="B286" s="2" t="s">
        <v>1006</v>
      </c>
      <c r="C286" s="40" t="s">
        <v>1105</v>
      </c>
      <c r="D286" s="40">
        <v>1</v>
      </c>
      <c r="E286" s="40" t="str">
        <f t="shared" si="19"/>
        <v>SMAT6_12_1</v>
      </c>
      <c r="F286" s="2" t="s">
        <v>969</v>
      </c>
      <c r="G286" s="43">
        <v>0.56736111111111109</v>
      </c>
      <c r="H286" s="43">
        <v>0.57430555555555551</v>
      </c>
      <c r="I286" s="2" t="s">
        <v>460</v>
      </c>
      <c r="J286" s="2" t="s">
        <v>970</v>
      </c>
      <c r="K286" s="2">
        <v>2</v>
      </c>
    </row>
    <row r="287" spans="1:11" x14ac:dyDescent="0.25">
      <c r="A287" s="3">
        <v>321</v>
      </c>
      <c r="B287" s="2" t="s">
        <v>1006</v>
      </c>
      <c r="C287" s="40" t="s">
        <v>1105</v>
      </c>
      <c r="D287" s="40">
        <v>1</v>
      </c>
      <c r="E287" s="40" t="str">
        <f t="shared" si="19"/>
        <v>SMAT6_12_1</v>
      </c>
      <c r="F287" s="2" t="s">
        <v>969</v>
      </c>
      <c r="G287" s="43">
        <v>0.56736111111111109</v>
      </c>
      <c r="H287" s="43">
        <v>0.57430555555555551</v>
      </c>
      <c r="I287" s="2" t="s">
        <v>801</v>
      </c>
      <c r="J287" s="2" t="s">
        <v>970</v>
      </c>
      <c r="K287" s="2">
        <v>7</v>
      </c>
    </row>
    <row r="288" spans="1:11" x14ac:dyDescent="0.25">
      <c r="A288" s="3">
        <v>322</v>
      </c>
      <c r="B288" s="2" t="s">
        <v>1006</v>
      </c>
      <c r="C288" s="40" t="s">
        <v>1105</v>
      </c>
      <c r="D288" s="40">
        <v>1</v>
      </c>
      <c r="E288" s="40" t="str">
        <f t="shared" si="19"/>
        <v>SMAT6_12_1</v>
      </c>
      <c r="F288" s="2" t="s">
        <v>969</v>
      </c>
      <c r="G288" s="43">
        <v>0.56736111111111109</v>
      </c>
      <c r="H288" s="43">
        <v>0.57430555555555551</v>
      </c>
      <c r="I288" s="2" t="s">
        <v>804</v>
      </c>
      <c r="J288" s="2" t="s">
        <v>973</v>
      </c>
      <c r="K288" s="2">
        <v>7</v>
      </c>
    </row>
    <row r="289" spans="1:11" x14ac:dyDescent="0.25">
      <c r="A289" s="3">
        <v>323</v>
      </c>
      <c r="B289" s="2" t="s">
        <v>1006</v>
      </c>
      <c r="C289" s="40" t="s">
        <v>1105</v>
      </c>
      <c r="D289" s="40">
        <v>1</v>
      </c>
      <c r="E289" s="40" t="str">
        <f t="shared" si="19"/>
        <v>SMAT6_12_1</v>
      </c>
      <c r="F289" s="2" t="s">
        <v>969</v>
      </c>
      <c r="G289" s="43">
        <v>0.56736111111111109</v>
      </c>
      <c r="H289" s="43">
        <v>0.57430555555555551</v>
      </c>
      <c r="I289" s="2" t="s">
        <v>319</v>
      </c>
      <c r="J289" s="2" t="s">
        <v>973</v>
      </c>
      <c r="K289" s="2">
        <v>20</v>
      </c>
    </row>
    <row r="290" spans="1:11" x14ac:dyDescent="0.25">
      <c r="A290" s="3">
        <v>324</v>
      </c>
      <c r="B290" s="2" t="s">
        <v>1006</v>
      </c>
      <c r="C290" s="40" t="s">
        <v>1144</v>
      </c>
      <c r="D290" s="40">
        <v>1</v>
      </c>
      <c r="E290" s="40" t="str">
        <f t="shared" si="19"/>
        <v>SMAT6_13_1</v>
      </c>
      <c r="F290" s="2" t="s">
        <v>969</v>
      </c>
      <c r="G290" s="43">
        <v>0.82430555555555562</v>
      </c>
      <c r="H290" s="43">
        <v>0.83333333333333337</v>
      </c>
      <c r="I290" s="2" t="s">
        <v>361</v>
      </c>
      <c r="J290" s="2" t="s">
        <v>973</v>
      </c>
      <c r="K290" s="2">
        <v>80</v>
      </c>
    </row>
    <row r="291" spans="1:11" x14ac:dyDescent="0.25">
      <c r="A291" s="3">
        <v>325</v>
      </c>
      <c r="B291" s="2" t="s">
        <v>1006</v>
      </c>
      <c r="C291" s="40" t="s">
        <v>1144</v>
      </c>
      <c r="D291" s="40">
        <v>1</v>
      </c>
      <c r="E291" s="40" t="str">
        <f t="shared" si="19"/>
        <v>SMAT6_13_1</v>
      </c>
      <c r="F291" s="2" t="s">
        <v>969</v>
      </c>
      <c r="G291" s="43">
        <v>0.82430555555555562</v>
      </c>
      <c r="H291" s="43">
        <v>0.83333333333333337</v>
      </c>
      <c r="I291" s="2" t="s">
        <v>694</v>
      </c>
      <c r="J291" s="2" t="s">
        <v>973</v>
      </c>
      <c r="K291" s="2">
        <v>25</v>
      </c>
    </row>
    <row r="292" spans="1:11" x14ac:dyDescent="0.25">
      <c r="A292" s="3">
        <v>326</v>
      </c>
      <c r="B292" s="2" t="s">
        <v>1006</v>
      </c>
      <c r="C292" s="40" t="s">
        <v>1144</v>
      </c>
      <c r="D292" s="40">
        <v>1</v>
      </c>
      <c r="E292" s="40" t="str">
        <f t="shared" si="19"/>
        <v>SMAT6_13_1</v>
      </c>
      <c r="F292" s="2" t="s">
        <v>969</v>
      </c>
      <c r="G292" s="43">
        <v>0.82430555555555562</v>
      </c>
      <c r="H292" s="43">
        <v>0.83333333333333337</v>
      </c>
      <c r="I292" s="2" t="s">
        <v>346</v>
      </c>
      <c r="J292" s="2" t="s">
        <v>970</v>
      </c>
      <c r="K292" s="2">
        <v>30</v>
      </c>
    </row>
    <row r="293" spans="1:11" x14ac:dyDescent="0.25">
      <c r="A293" s="3">
        <v>327</v>
      </c>
      <c r="B293" s="2" t="s">
        <v>1006</v>
      </c>
      <c r="C293" s="40" t="s">
        <v>1144</v>
      </c>
      <c r="D293" s="40">
        <v>1</v>
      </c>
      <c r="E293" s="40" t="str">
        <f t="shared" si="19"/>
        <v>SMAT6_13_1</v>
      </c>
      <c r="F293" s="2" t="s">
        <v>969</v>
      </c>
      <c r="G293" s="43">
        <v>0.82430555555555562</v>
      </c>
      <c r="H293" s="43">
        <v>0.83333333333333337</v>
      </c>
      <c r="I293" s="2" t="s">
        <v>801</v>
      </c>
      <c r="J293" s="2" t="s">
        <v>970</v>
      </c>
      <c r="K293" s="2">
        <v>1</v>
      </c>
    </row>
    <row r="294" spans="1:11" x14ac:dyDescent="0.25">
      <c r="A294" s="3">
        <v>328</v>
      </c>
      <c r="B294" s="2" t="s">
        <v>1006</v>
      </c>
      <c r="C294" s="40" t="s">
        <v>1144</v>
      </c>
      <c r="D294" s="40">
        <v>1</v>
      </c>
      <c r="E294" s="40" t="str">
        <f t="shared" si="19"/>
        <v>SMAT6_13_1</v>
      </c>
      <c r="F294" s="2" t="s">
        <v>969</v>
      </c>
      <c r="G294" s="43">
        <v>0.82430555555555562</v>
      </c>
      <c r="H294" s="43">
        <v>0.83333333333333337</v>
      </c>
      <c r="I294" s="2" t="s">
        <v>319</v>
      </c>
      <c r="J294" s="2" t="s">
        <v>973</v>
      </c>
      <c r="K294" s="2">
        <v>35</v>
      </c>
    </row>
    <row r="295" spans="1:11" x14ac:dyDescent="0.25">
      <c r="A295" s="3">
        <v>329</v>
      </c>
      <c r="B295" s="2" t="s">
        <v>1006</v>
      </c>
      <c r="C295" s="40" t="s">
        <v>1144</v>
      </c>
      <c r="D295" s="40">
        <v>1</v>
      </c>
      <c r="E295" s="40" t="str">
        <f t="shared" si="19"/>
        <v>SMAT6_13_1</v>
      </c>
      <c r="F295" s="2" t="s">
        <v>969</v>
      </c>
      <c r="G295" s="43">
        <v>0.82430555555555562</v>
      </c>
      <c r="H295" s="43">
        <v>0.83333333333333337</v>
      </c>
      <c r="I295" s="2" t="s">
        <v>178</v>
      </c>
      <c r="J295" s="2" t="s">
        <v>973</v>
      </c>
      <c r="K295" s="2">
        <v>2</v>
      </c>
    </row>
    <row r="296" spans="1:11" x14ac:dyDescent="0.25">
      <c r="A296" s="3">
        <v>330</v>
      </c>
      <c r="B296" s="2" t="s">
        <v>1006</v>
      </c>
      <c r="C296" s="40" t="s">
        <v>1144</v>
      </c>
      <c r="D296" s="40">
        <v>1</v>
      </c>
      <c r="E296" s="40" t="str">
        <f t="shared" si="19"/>
        <v>SMAT6_13_1</v>
      </c>
      <c r="F296" s="2" t="s">
        <v>969</v>
      </c>
      <c r="G296" s="43">
        <v>0.82430555555555562</v>
      </c>
      <c r="H296" s="43">
        <v>0.83333333333333337</v>
      </c>
      <c r="I296" s="2" t="s">
        <v>460</v>
      </c>
      <c r="J296" s="2" t="s">
        <v>973</v>
      </c>
      <c r="K296" s="2">
        <v>1</v>
      </c>
    </row>
    <row r="297" spans="1:11" x14ac:dyDescent="0.25">
      <c r="A297" s="3">
        <v>331</v>
      </c>
      <c r="B297" s="2" t="s">
        <v>1006</v>
      </c>
      <c r="C297" s="40" t="s">
        <v>1106</v>
      </c>
      <c r="D297" s="40">
        <v>1</v>
      </c>
      <c r="E297" s="40" t="str">
        <f t="shared" si="19"/>
        <v>SMAT6_14_1</v>
      </c>
      <c r="F297" s="2" t="s">
        <v>969</v>
      </c>
      <c r="G297" s="43">
        <v>0.29166666666666669</v>
      </c>
      <c r="H297" s="43">
        <v>0.3125</v>
      </c>
      <c r="I297" s="2" t="s">
        <v>801</v>
      </c>
      <c r="J297" s="2" t="s">
        <v>970</v>
      </c>
      <c r="K297" s="2">
        <v>20</v>
      </c>
    </row>
    <row r="298" spans="1:11" x14ac:dyDescent="0.25">
      <c r="A298" s="3">
        <v>332</v>
      </c>
      <c r="B298" s="2" t="s">
        <v>1006</v>
      </c>
      <c r="C298" s="40" t="s">
        <v>1106</v>
      </c>
      <c r="D298" s="40">
        <v>1</v>
      </c>
      <c r="E298" s="40" t="str">
        <f t="shared" si="19"/>
        <v>SMAT6_14_1</v>
      </c>
      <c r="F298" s="2" t="s">
        <v>969</v>
      </c>
      <c r="G298" s="43">
        <v>0.29166666666666669</v>
      </c>
      <c r="H298" s="43">
        <v>0.3125</v>
      </c>
      <c r="I298" s="2" t="s">
        <v>804</v>
      </c>
      <c r="J298" s="2" t="s">
        <v>970</v>
      </c>
      <c r="K298" s="2">
        <v>5</v>
      </c>
    </row>
    <row r="299" spans="1:11" x14ac:dyDescent="0.25">
      <c r="A299" s="3">
        <v>333</v>
      </c>
      <c r="B299" s="2" t="s">
        <v>1006</v>
      </c>
      <c r="C299" s="40" t="s">
        <v>1106</v>
      </c>
      <c r="D299" s="40">
        <v>1</v>
      </c>
      <c r="E299" s="40" t="str">
        <f t="shared" si="19"/>
        <v>SMAT6_14_1</v>
      </c>
      <c r="F299" s="2" t="s">
        <v>969</v>
      </c>
      <c r="G299" s="43">
        <v>0.29166666666666669</v>
      </c>
      <c r="H299" s="43">
        <v>0.3125</v>
      </c>
      <c r="I299" s="2" t="s">
        <v>616</v>
      </c>
      <c r="J299" s="2" t="s">
        <v>973</v>
      </c>
      <c r="K299" s="2">
        <v>30</v>
      </c>
    </row>
    <row r="300" spans="1:11" x14ac:dyDescent="0.25">
      <c r="A300" s="3">
        <v>334</v>
      </c>
      <c r="B300" s="2" t="s">
        <v>1006</v>
      </c>
      <c r="C300" s="40" t="s">
        <v>1106</v>
      </c>
      <c r="D300" s="40">
        <v>1</v>
      </c>
      <c r="E300" s="40" t="str">
        <f t="shared" si="19"/>
        <v>SMAT6_14_1</v>
      </c>
      <c r="F300" s="2" t="s">
        <v>969</v>
      </c>
      <c r="G300" s="43">
        <v>0.29166666666666669</v>
      </c>
      <c r="H300" s="43">
        <v>0.3125</v>
      </c>
      <c r="I300" s="2" t="s">
        <v>460</v>
      </c>
      <c r="J300" s="2" t="s">
        <v>973</v>
      </c>
      <c r="K300" s="2">
        <v>2</v>
      </c>
    </row>
    <row r="301" spans="1:11" x14ac:dyDescent="0.25">
      <c r="A301" s="3">
        <v>335</v>
      </c>
      <c r="B301" s="2" t="s">
        <v>1006</v>
      </c>
      <c r="C301" s="40" t="s">
        <v>1106</v>
      </c>
      <c r="D301" s="40">
        <v>1</v>
      </c>
      <c r="E301" s="40" t="str">
        <f t="shared" si="19"/>
        <v>SMAT6_14_1</v>
      </c>
      <c r="F301" s="2" t="s">
        <v>969</v>
      </c>
      <c r="G301" s="43">
        <v>0.29166666666666669</v>
      </c>
      <c r="H301" s="43">
        <v>0.3125</v>
      </c>
      <c r="I301" s="2" t="s">
        <v>694</v>
      </c>
      <c r="J301" s="2" t="s">
        <v>970</v>
      </c>
      <c r="K301" s="2">
        <v>15</v>
      </c>
    </row>
    <row r="302" spans="1:11" x14ac:dyDescent="0.25">
      <c r="A302" s="3">
        <v>336</v>
      </c>
      <c r="B302" s="2" t="s">
        <v>1006</v>
      </c>
      <c r="C302" s="40" t="s">
        <v>1107</v>
      </c>
      <c r="D302" s="40">
        <v>1</v>
      </c>
      <c r="E302" s="40" t="str">
        <f t="shared" si="19"/>
        <v>SMAT6_17_1</v>
      </c>
      <c r="F302" s="2" t="s">
        <v>969</v>
      </c>
      <c r="G302" s="43">
        <v>0.5131944444444444</v>
      </c>
      <c r="H302" s="43">
        <v>0.53472222222222221</v>
      </c>
      <c r="I302" s="2" t="s">
        <v>801</v>
      </c>
      <c r="J302" s="2" t="s">
        <v>970</v>
      </c>
      <c r="K302" s="2">
        <v>15</v>
      </c>
    </row>
    <row r="303" spans="1:11" x14ac:dyDescent="0.25">
      <c r="A303" s="3">
        <v>337</v>
      </c>
      <c r="B303" s="2" t="s">
        <v>1006</v>
      </c>
      <c r="C303" s="40" t="s">
        <v>1107</v>
      </c>
      <c r="D303" s="40">
        <v>1</v>
      </c>
      <c r="E303" s="40" t="str">
        <f t="shared" si="19"/>
        <v>SMAT6_17_1</v>
      </c>
      <c r="F303" s="2" t="s">
        <v>969</v>
      </c>
      <c r="G303" s="43">
        <v>0.5131944444444444</v>
      </c>
      <c r="H303" s="43">
        <v>0.53472222222222221</v>
      </c>
      <c r="I303" s="2" t="s">
        <v>804</v>
      </c>
      <c r="J303" s="2" t="s">
        <v>970</v>
      </c>
      <c r="K303" s="2">
        <v>20</v>
      </c>
    </row>
    <row r="304" spans="1:11" x14ac:dyDescent="0.25">
      <c r="A304" s="3">
        <v>338</v>
      </c>
      <c r="B304" s="2" t="s">
        <v>1006</v>
      </c>
      <c r="C304" s="40" t="s">
        <v>1107</v>
      </c>
      <c r="D304" s="40">
        <v>1</v>
      </c>
      <c r="E304" s="40" t="str">
        <f t="shared" si="19"/>
        <v>SMAT6_17_1</v>
      </c>
      <c r="F304" s="2" t="s">
        <v>969</v>
      </c>
      <c r="G304" s="43">
        <v>0.5131944444444444</v>
      </c>
      <c r="H304" s="43">
        <v>0.53472222222222221</v>
      </c>
      <c r="I304" s="2" t="s">
        <v>616</v>
      </c>
      <c r="J304" s="2" t="s">
        <v>973</v>
      </c>
      <c r="K304" s="2">
        <v>55</v>
      </c>
    </row>
    <row r="305" spans="1:11" x14ac:dyDescent="0.25">
      <c r="A305" s="3">
        <v>339</v>
      </c>
      <c r="B305" s="2" t="s">
        <v>1006</v>
      </c>
      <c r="C305" s="40" t="s">
        <v>1107</v>
      </c>
      <c r="D305" s="40">
        <v>1</v>
      </c>
      <c r="E305" s="40" t="str">
        <f t="shared" si="19"/>
        <v>SMAT6_17_1</v>
      </c>
      <c r="F305" s="2" t="s">
        <v>969</v>
      </c>
      <c r="G305" s="43">
        <v>0.5131944444444444</v>
      </c>
      <c r="H305" s="43">
        <v>0.53472222222222221</v>
      </c>
      <c r="I305" s="2" t="s">
        <v>694</v>
      </c>
      <c r="J305" s="2" t="s">
        <v>973</v>
      </c>
      <c r="K305" s="2">
        <v>40</v>
      </c>
    </row>
    <row r="306" spans="1:11" x14ac:dyDescent="0.25">
      <c r="A306" s="3">
        <v>340</v>
      </c>
      <c r="B306" s="2" t="s">
        <v>1006</v>
      </c>
      <c r="C306" s="40" t="s">
        <v>1107</v>
      </c>
      <c r="D306" s="40">
        <v>1</v>
      </c>
      <c r="E306" s="40" t="str">
        <f t="shared" si="19"/>
        <v>SMAT6_17_1</v>
      </c>
      <c r="F306" s="2" t="s">
        <v>969</v>
      </c>
      <c r="G306" s="43">
        <v>0.5131944444444444</v>
      </c>
      <c r="H306" s="43">
        <v>0.53472222222222221</v>
      </c>
      <c r="I306" s="2" t="s">
        <v>460</v>
      </c>
      <c r="J306" s="2" t="s">
        <v>970</v>
      </c>
      <c r="K306" s="2">
        <v>5</v>
      </c>
    </row>
    <row r="307" spans="1:11" x14ac:dyDescent="0.25">
      <c r="A307" s="3">
        <v>341</v>
      </c>
      <c r="B307" s="2" t="s">
        <v>1006</v>
      </c>
      <c r="C307" s="40" t="s">
        <v>1107</v>
      </c>
      <c r="D307" s="40">
        <v>1</v>
      </c>
      <c r="E307" s="40" t="str">
        <f t="shared" si="19"/>
        <v>SMAT6_17_1</v>
      </c>
      <c r="F307" s="2" t="s">
        <v>969</v>
      </c>
      <c r="G307" s="43">
        <v>0.5131944444444444</v>
      </c>
      <c r="H307" s="43">
        <v>0.53472222222222221</v>
      </c>
      <c r="I307" s="2" t="s">
        <v>361</v>
      </c>
      <c r="J307" s="2" t="s">
        <v>973</v>
      </c>
      <c r="K307" s="2">
        <v>65</v>
      </c>
    </row>
    <row r="308" spans="1:11" x14ac:dyDescent="0.25">
      <c r="A308" s="3">
        <v>342</v>
      </c>
      <c r="B308" s="2" t="s">
        <v>1006</v>
      </c>
      <c r="C308" s="40" t="s">
        <v>1108</v>
      </c>
      <c r="D308" s="40">
        <v>1</v>
      </c>
      <c r="E308" s="40" t="str">
        <f t="shared" si="19"/>
        <v>SMAT6_18_1</v>
      </c>
      <c r="F308" s="2" t="s">
        <v>969</v>
      </c>
      <c r="G308" s="43">
        <v>0.71875</v>
      </c>
      <c r="H308" s="43">
        <v>0.77083333333333337</v>
      </c>
      <c r="I308" s="2" t="s">
        <v>801</v>
      </c>
      <c r="J308" s="2" t="s">
        <v>970</v>
      </c>
      <c r="K308" s="2">
        <v>20</v>
      </c>
    </row>
    <row r="309" spans="1:11" x14ac:dyDescent="0.25">
      <c r="A309" s="3">
        <v>343</v>
      </c>
      <c r="B309" s="2" t="s">
        <v>1006</v>
      </c>
      <c r="C309" s="40" t="s">
        <v>1108</v>
      </c>
      <c r="D309" s="40">
        <v>1</v>
      </c>
      <c r="E309" s="40" t="str">
        <f t="shared" si="19"/>
        <v>SMAT6_18_1</v>
      </c>
      <c r="F309" s="2" t="s">
        <v>977</v>
      </c>
      <c r="G309" s="43">
        <v>0.71875</v>
      </c>
      <c r="H309" s="43">
        <v>0.77083333333333337</v>
      </c>
      <c r="I309" s="2" t="s">
        <v>346</v>
      </c>
      <c r="J309" s="2" t="s">
        <v>970</v>
      </c>
      <c r="K309" s="2">
        <v>35</v>
      </c>
    </row>
    <row r="310" spans="1:11" x14ac:dyDescent="0.25">
      <c r="A310" s="3">
        <v>344</v>
      </c>
      <c r="B310" s="2" t="s">
        <v>1006</v>
      </c>
      <c r="C310" s="40" t="s">
        <v>1108</v>
      </c>
      <c r="D310" s="40">
        <v>1</v>
      </c>
      <c r="E310" s="40" t="str">
        <f t="shared" si="19"/>
        <v>SMAT6_18_1</v>
      </c>
      <c r="F310" s="2" t="s">
        <v>977</v>
      </c>
      <c r="G310" s="43">
        <v>0.71875</v>
      </c>
      <c r="H310" s="43">
        <v>0.77083333333333337</v>
      </c>
      <c r="I310" s="2" t="s">
        <v>178</v>
      </c>
      <c r="J310" s="2" t="s">
        <v>973</v>
      </c>
      <c r="K310" s="2">
        <v>15</v>
      </c>
    </row>
    <row r="311" spans="1:11" x14ac:dyDescent="0.25">
      <c r="A311" s="3">
        <v>345</v>
      </c>
      <c r="B311" s="2" t="s">
        <v>1006</v>
      </c>
      <c r="C311" s="40" t="s">
        <v>1108</v>
      </c>
      <c r="D311" s="40">
        <v>1</v>
      </c>
      <c r="E311" s="40" t="str">
        <f t="shared" si="19"/>
        <v>SMAT6_18_1</v>
      </c>
      <c r="F311" s="2" t="s">
        <v>977</v>
      </c>
      <c r="G311" s="43">
        <v>0.71875</v>
      </c>
      <c r="H311" s="43">
        <v>0.77083333333333337</v>
      </c>
      <c r="I311" s="2" t="s">
        <v>616</v>
      </c>
      <c r="J311" s="2" t="s">
        <v>973</v>
      </c>
      <c r="K311" s="2">
        <v>10</v>
      </c>
    </row>
    <row r="312" spans="1:11" x14ac:dyDescent="0.25">
      <c r="A312" s="3">
        <v>346</v>
      </c>
      <c r="B312" s="2" t="s">
        <v>1006</v>
      </c>
      <c r="C312" s="40" t="s">
        <v>1108</v>
      </c>
      <c r="D312" s="40">
        <v>1</v>
      </c>
      <c r="E312" s="40" t="str">
        <f t="shared" si="19"/>
        <v>SMAT6_18_1</v>
      </c>
      <c r="F312" s="2" t="s">
        <v>977</v>
      </c>
      <c r="G312" s="43">
        <v>0.71875</v>
      </c>
      <c r="H312" s="43">
        <v>0.77083333333333337</v>
      </c>
      <c r="I312" s="2" t="s">
        <v>804</v>
      </c>
      <c r="J312" s="2" t="s">
        <v>973</v>
      </c>
      <c r="K312" s="2">
        <v>1</v>
      </c>
    </row>
    <row r="313" spans="1:11" x14ac:dyDescent="0.25">
      <c r="A313" s="3">
        <v>347</v>
      </c>
      <c r="B313" s="2" t="s">
        <v>1006</v>
      </c>
      <c r="C313" s="40" t="s">
        <v>1108</v>
      </c>
      <c r="D313" s="40">
        <v>1</v>
      </c>
      <c r="E313" s="40" t="str">
        <f t="shared" si="19"/>
        <v>SMAT6_18_1</v>
      </c>
      <c r="F313" s="2" t="s">
        <v>969</v>
      </c>
      <c r="G313" s="43">
        <v>0.77083333333333337</v>
      </c>
      <c r="H313" s="43">
        <v>0.78125</v>
      </c>
      <c r="I313" s="2" t="s">
        <v>801</v>
      </c>
      <c r="J313" s="2" t="s">
        <v>970</v>
      </c>
      <c r="K313" s="2">
        <v>40</v>
      </c>
    </row>
    <row r="314" spans="1:11" x14ac:dyDescent="0.25">
      <c r="A314" s="3">
        <v>348</v>
      </c>
      <c r="B314" s="2" t="s">
        <v>1006</v>
      </c>
      <c r="C314" s="40" t="s">
        <v>1108</v>
      </c>
      <c r="D314" s="40">
        <v>1</v>
      </c>
      <c r="E314" s="40" t="str">
        <f t="shared" si="19"/>
        <v>SMAT6_18_1</v>
      </c>
      <c r="F314" s="2" t="s">
        <v>969</v>
      </c>
      <c r="G314" s="43">
        <v>0.77083333333333337</v>
      </c>
      <c r="H314" s="43">
        <v>0.78125</v>
      </c>
      <c r="I314" s="2" t="s">
        <v>346</v>
      </c>
      <c r="J314" s="2" t="s">
        <v>970</v>
      </c>
      <c r="K314" s="2">
        <v>15</v>
      </c>
    </row>
    <row r="315" spans="1:11" x14ac:dyDescent="0.25">
      <c r="A315" s="3">
        <v>349</v>
      </c>
      <c r="B315" s="2" t="s">
        <v>1006</v>
      </c>
      <c r="C315" s="40" t="s">
        <v>1108</v>
      </c>
      <c r="D315" s="40">
        <v>1</v>
      </c>
      <c r="E315" s="40" t="str">
        <f t="shared" si="19"/>
        <v>SMAT6_18_1</v>
      </c>
      <c r="F315" s="2" t="s">
        <v>969</v>
      </c>
      <c r="G315" s="43">
        <v>0.77083333333333337</v>
      </c>
      <c r="H315" s="43">
        <v>0.78125</v>
      </c>
      <c r="I315" s="2" t="s">
        <v>178</v>
      </c>
      <c r="J315" s="2" t="s">
        <v>973</v>
      </c>
      <c r="K315" s="2">
        <v>8</v>
      </c>
    </row>
    <row r="316" spans="1:11" x14ac:dyDescent="0.25">
      <c r="A316" s="3">
        <v>350</v>
      </c>
      <c r="B316" s="2" t="s">
        <v>1006</v>
      </c>
      <c r="C316" s="40" t="s">
        <v>1108</v>
      </c>
      <c r="D316" s="40">
        <v>1</v>
      </c>
      <c r="E316" s="40" t="str">
        <f t="shared" si="19"/>
        <v>SMAT6_18_1</v>
      </c>
      <c r="F316" s="2" t="s">
        <v>969</v>
      </c>
      <c r="G316" s="43">
        <v>0.77083333333333337</v>
      </c>
      <c r="H316" s="43">
        <v>0.78125</v>
      </c>
      <c r="I316" s="2" t="s">
        <v>616</v>
      </c>
      <c r="J316" s="2" t="s">
        <v>973</v>
      </c>
      <c r="K316" s="2">
        <v>6</v>
      </c>
    </row>
    <row r="317" spans="1:11" x14ac:dyDescent="0.25">
      <c r="A317" s="3">
        <v>351</v>
      </c>
      <c r="B317" s="2" t="s">
        <v>1006</v>
      </c>
      <c r="C317" s="40" t="s">
        <v>1108</v>
      </c>
      <c r="D317" s="40">
        <v>1</v>
      </c>
      <c r="E317" s="40" t="str">
        <f t="shared" si="19"/>
        <v>SMAT6_18_1</v>
      </c>
      <c r="F317" s="2" t="s">
        <v>969</v>
      </c>
      <c r="G317" s="43">
        <v>0.77083333333333337</v>
      </c>
      <c r="H317" s="43">
        <v>0.78125</v>
      </c>
      <c r="I317" s="2" t="s">
        <v>804</v>
      </c>
      <c r="J317" s="2" t="s">
        <v>973</v>
      </c>
      <c r="K317" s="2">
        <v>2</v>
      </c>
    </row>
    <row r="318" spans="1:11" x14ac:dyDescent="0.25">
      <c r="A318" s="3">
        <v>352</v>
      </c>
      <c r="B318" s="2" t="s">
        <v>1006</v>
      </c>
      <c r="C318" s="40" t="s">
        <v>1108</v>
      </c>
      <c r="D318" s="40">
        <v>1</v>
      </c>
      <c r="E318" s="40" t="str">
        <f t="shared" si="19"/>
        <v>SMAT6_18_1</v>
      </c>
      <c r="F318" s="2" t="s">
        <v>969</v>
      </c>
      <c r="G318" s="43">
        <v>0.77083333333333337</v>
      </c>
      <c r="H318" s="43">
        <v>0.78125</v>
      </c>
      <c r="I318" s="2" t="s">
        <v>694</v>
      </c>
      <c r="J318" s="2" t="s">
        <v>973</v>
      </c>
      <c r="K318" s="2">
        <v>5</v>
      </c>
    </row>
    <row r="319" spans="1:11" x14ac:dyDescent="0.25">
      <c r="A319" s="3">
        <v>353</v>
      </c>
      <c r="B319" s="2" t="s">
        <v>1006</v>
      </c>
      <c r="C319" s="40" t="s">
        <v>1108</v>
      </c>
      <c r="D319" s="40">
        <v>1</v>
      </c>
      <c r="E319" s="40" t="str">
        <f t="shared" si="19"/>
        <v>SMAT6_18_1</v>
      </c>
      <c r="F319" s="2" t="s">
        <v>969</v>
      </c>
      <c r="G319" s="43">
        <v>0.77083333333333337</v>
      </c>
      <c r="H319" s="43">
        <v>0.78125</v>
      </c>
      <c r="I319" s="2" t="s">
        <v>460</v>
      </c>
      <c r="J319" s="2" t="s">
        <v>970</v>
      </c>
      <c r="K319" s="2">
        <v>2</v>
      </c>
    </row>
    <row r="320" spans="1:11" x14ac:dyDescent="0.25">
      <c r="A320" s="3">
        <v>354</v>
      </c>
      <c r="B320" s="2" t="s">
        <v>1006</v>
      </c>
      <c r="C320" s="40" t="s">
        <v>1108</v>
      </c>
      <c r="D320" s="40">
        <v>1</v>
      </c>
      <c r="E320" s="40" t="str">
        <f t="shared" si="19"/>
        <v>SMAT6_18_1</v>
      </c>
      <c r="F320" s="2" t="s">
        <v>969</v>
      </c>
      <c r="G320" s="43">
        <v>0.77083333333333337</v>
      </c>
      <c r="H320" s="43">
        <v>0.78125</v>
      </c>
      <c r="I320" s="2" t="s">
        <v>319</v>
      </c>
      <c r="J320" s="2" t="s">
        <v>973</v>
      </c>
      <c r="K320" s="2">
        <v>15</v>
      </c>
    </row>
    <row r="321" spans="1:11" x14ac:dyDescent="0.25">
      <c r="A321" s="3">
        <v>355</v>
      </c>
      <c r="B321" s="2" t="s">
        <v>1006</v>
      </c>
      <c r="C321" s="40" t="s">
        <v>1108</v>
      </c>
      <c r="D321" s="40">
        <v>1</v>
      </c>
      <c r="E321" s="40" t="str">
        <f t="shared" si="19"/>
        <v>SMAT6_18_1</v>
      </c>
      <c r="F321" s="2" t="s">
        <v>969</v>
      </c>
      <c r="G321" s="43">
        <v>0.77083333333333337</v>
      </c>
      <c r="H321" s="43">
        <v>0.78125</v>
      </c>
      <c r="I321" s="2" t="s">
        <v>361</v>
      </c>
      <c r="J321" s="2" t="s">
        <v>973</v>
      </c>
      <c r="K321" s="2">
        <v>6</v>
      </c>
    </row>
    <row r="322" spans="1:11" x14ac:dyDescent="0.25">
      <c r="A322" s="3">
        <v>356</v>
      </c>
      <c r="B322" s="2" t="s">
        <v>1006</v>
      </c>
      <c r="C322" s="40" t="s">
        <v>1109</v>
      </c>
      <c r="D322" s="40">
        <v>1</v>
      </c>
      <c r="E322" s="40" t="str">
        <f t="shared" si="19"/>
        <v>SMAT6_20_1</v>
      </c>
      <c r="F322" s="2" t="s">
        <v>969</v>
      </c>
      <c r="G322" s="43">
        <v>0.44444444444444442</v>
      </c>
      <c r="H322" s="43">
        <v>0.46527777777777773</v>
      </c>
      <c r="I322" s="2" t="s">
        <v>801</v>
      </c>
      <c r="J322" s="2" t="s">
        <v>970</v>
      </c>
      <c r="K322" s="2">
        <v>45</v>
      </c>
    </row>
    <row r="323" spans="1:11" x14ac:dyDescent="0.25">
      <c r="A323" s="3">
        <v>357</v>
      </c>
      <c r="B323" s="2" t="s">
        <v>1006</v>
      </c>
      <c r="C323" s="40" t="s">
        <v>1109</v>
      </c>
      <c r="D323" s="40">
        <v>1</v>
      </c>
      <c r="E323" s="40" t="str">
        <f t="shared" si="19"/>
        <v>SMAT6_20_1</v>
      </c>
      <c r="F323" s="2" t="s">
        <v>969</v>
      </c>
      <c r="G323" s="43">
        <v>0.44444444444444442</v>
      </c>
      <c r="H323" s="43">
        <v>0.46527777777777773</v>
      </c>
      <c r="I323" s="2" t="s">
        <v>346</v>
      </c>
      <c r="J323" s="2" t="s">
        <v>970</v>
      </c>
      <c r="K323" s="2">
        <v>50</v>
      </c>
    </row>
    <row r="324" spans="1:11" x14ac:dyDescent="0.25">
      <c r="A324" s="3">
        <v>358</v>
      </c>
      <c r="B324" s="2" t="s">
        <v>1006</v>
      </c>
      <c r="C324" s="40" t="s">
        <v>1109</v>
      </c>
      <c r="D324" s="40">
        <v>1</v>
      </c>
      <c r="E324" s="40" t="str">
        <f t="shared" si="19"/>
        <v>SMAT6_20_1</v>
      </c>
      <c r="F324" s="2" t="s">
        <v>969</v>
      </c>
      <c r="G324" s="43">
        <v>0.44444444444444442</v>
      </c>
      <c r="H324" s="43">
        <v>0.46527777777777773</v>
      </c>
      <c r="I324" s="2" t="s">
        <v>804</v>
      </c>
      <c r="J324" s="2" t="s">
        <v>970</v>
      </c>
      <c r="K324" s="2">
        <v>10</v>
      </c>
    </row>
    <row r="325" spans="1:11" x14ac:dyDescent="0.25">
      <c r="A325" s="3">
        <v>359</v>
      </c>
      <c r="B325" s="2" t="s">
        <v>1006</v>
      </c>
      <c r="C325" s="40" t="s">
        <v>1109</v>
      </c>
      <c r="D325" s="40">
        <v>1</v>
      </c>
      <c r="E325" s="40" t="str">
        <f t="shared" si="19"/>
        <v>SMAT6_20_1</v>
      </c>
      <c r="F325" s="2" t="s">
        <v>969</v>
      </c>
      <c r="G325" s="43">
        <v>0.44444444444444442</v>
      </c>
      <c r="H325" s="43">
        <v>0.46527777777777773</v>
      </c>
      <c r="I325" s="2" t="s">
        <v>616</v>
      </c>
      <c r="J325" s="2" t="s">
        <v>973</v>
      </c>
      <c r="K325" s="2">
        <v>5</v>
      </c>
    </row>
    <row r="326" spans="1:11" x14ac:dyDescent="0.25">
      <c r="A326" s="3">
        <v>360</v>
      </c>
      <c r="B326" s="2" t="s">
        <v>1006</v>
      </c>
      <c r="C326" s="40" t="s">
        <v>1109</v>
      </c>
      <c r="D326" s="40">
        <v>1</v>
      </c>
      <c r="E326" s="40" t="str">
        <f t="shared" si="19"/>
        <v>SMAT6_20_1</v>
      </c>
      <c r="F326" s="2" t="s">
        <v>969</v>
      </c>
      <c r="G326" s="43">
        <v>0.44444444444444442</v>
      </c>
      <c r="H326" s="43">
        <v>0.46527777777777773</v>
      </c>
      <c r="I326" s="2" t="s">
        <v>694</v>
      </c>
      <c r="J326" s="2" t="s">
        <v>973</v>
      </c>
      <c r="K326" s="2">
        <v>35</v>
      </c>
    </row>
    <row r="327" spans="1:11" x14ac:dyDescent="0.25">
      <c r="A327" s="3">
        <v>361</v>
      </c>
      <c r="B327" s="2" t="s">
        <v>1006</v>
      </c>
      <c r="C327" s="40" t="s">
        <v>1109</v>
      </c>
      <c r="D327" s="40">
        <v>1</v>
      </c>
      <c r="E327" s="40" t="str">
        <f t="shared" si="19"/>
        <v>SMAT6_20_1</v>
      </c>
      <c r="F327" s="2" t="s">
        <v>969</v>
      </c>
      <c r="G327" s="43">
        <v>0.44444444444444442</v>
      </c>
      <c r="H327" s="43">
        <v>0.46527777777777773</v>
      </c>
      <c r="I327" s="2" t="s">
        <v>178</v>
      </c>
      <c r="J327" s="2" t="s">
        <v>973</v>
      </c>
      <c r="K327" s="2">
        <v>15</v>
      </c>
    </row>
    <row r="328" spans="1:11" x14ac:dyDescent="0.25">
      <c r="A328" s="3">
        <v>362</v>
      </c>
      <c r="B328" s="2" t="s">
        <v>1006</v>
      </c>
      <c r="C328" s="40" t="s">
        <v>1109</v>
      </c>
      <c r="D328" s="40">
        <v>1</v>
      </c>
      <c r="E328" s="40" t="str">
        <f t="shared" si="19"/>
        <v>SMAT6_20_1</v>
      </c>
      <c r="F328" s="2" t="s">
        <v>969</v>
      </c>
      <c r="G328" s="43">
        <v>0.44444444444444442</v>
      </c>
      <c r="H328" s="43">
        <v>0.46527777777777773</v>
      </c>
      <c r="I328" s="2" t="s">
        <v>460</v>
      </c>
      <c r="J328" s="2" t="s">
        <v>970</v>
      </c>
      <c r="K328" s="2">
        <v>1</v>
      </c>
    </row>
    <row r="329" spans="1:11" x14ac:dyDescent="0.25">
      <c r="A329" s="3">
        <v>363</v>
      </c>
      <c r="B329" s="2" t="s">
        <v>1006</v>
      </c>
      <c r="C329" s="40" t="s">
        <v>1109</v>
      </c>
      <c r="D329" s="40">
        <v>1</v>
      </c>
      <c r="E329" s="40" t="str">
        <f t="shared" si="19"/>
        <v>SMAT6_20_1</v>
      </c>
      <c r="F329" s="2" t="s">
        <v>969</v>
      </c>
      <c r="G329" s="43">
        <v>0.44444444444444442</v>
      </c>
      <c r="H329" s="43">
        <v>0.46527777777777773</v>
      </c>
      <c r="I329" s="2" t="s">
        <v>361</v>
      </c>
      <c r="J329" s="2" t="s">
        <v>973</v>
      </c>
      <c r="K329" s="2">
        <v>10</v>
      </c>
    </row>
    <row r="330" spans="1:11" x14ac:dyDescent="0.25">
      <c r="A330" s="3">
        <v>364</v>
      </c>
      <c r="B330" s="2" t="s">
        <v>1006</v>
      </c>
      <c r="C330" s="40" t="s">
        <v>1148</v>
      </c>
      <c r="D330" s="40">
        <v>1</v>
      </c>
      <c r="E330" s="40" t="str">
        <f t="shared" si="19"/>
        <v>SMAT6_21_1</v>
      </c>
      <c r="F330" s="2" t="s">
        <v>988</v>
      </c>
      <c r="G330" s="43">
        <v>0.61597222222222225</v>
      </c>
      <c r="H330" s="43">
        <v>0.63680555555555551</v>
      </c>
      <c r="I330" s="2" t="s">
        <v>616</v>
      </c>
      <c r="J330" s="2" t="s">
        <v>973</v>
      </c>
      <c r="K330" s="2">
        <v>5</v>
      </c>
    </row>
    <row r="331" spans="1:11" x14ac:dyDescent="0.25">
      <c r="A331" s="3">
        <v>365</v>
      </c>
      <c r="B331" s="2" t="s">
        <v>1006</v>
      </c>
      <c r="C331" s="40" t="s">
        <v>1148</v>
      </c>
      <c r="D331" s="40">
        <v>1</v>
      </c>
      <c r="E331" s="40" t="str">
        <f t="shared" si="19"/>
        <v>SMAT6_21_1</v>
      </c>
      <c r="F331" s="2" t="s">
        <v>988</v>
      </c>
      <c r="G331" s="43">
        <v>0.61597222222222225</v>
      </c>
      <c r="H331" s="43">
        <v>0.63680555555555551</v>
      </c>
      <c r="I331" s="2" t="s">
        <v>801</v>
      </c>
      <c r="J331" s="2" t="s">
        <v>970</v>
      </c>
      <c r="K331" s="2">
        <v>25</v>
      </c>
    </row>
    <row r="332" spans="1:11" x14ac:dyDescent="0.25">
      <c r="A332" s="3">
        <v>366</v>
      </c>
      <c r="B332" s="2" t="s">
        <v>1006</v>
      </c>
      <c r="C332" s="40" t="s">
        <v>1148</v>
      </c>
      <c r="D332" s="40">
        <v>1</v>
      </c>
      <c r="E332" s="40" t="str">
        <f t="shared" si="19"/>
        <v>SMAT6_21_1</v>
      </c>
      <c r="F332" s="2" t="s">
        <v>988</v>
      </c>
      <c r="G332" s="43">
        <v>0.61597222222222225</v>
      </c>
      <c r="H332" s="43">
        <v>0.63680555555555551</v>
      </c>
      <c r="I332" s="2" t="s">
        <v>319</v>
      </c>
      <c r="J332" s="2" t="s">
        <v>973</v>
      </c>
      <c r="K332" s="2">
        <v>50</v>
      </c>
    </row>
    <row r="333" spans="1:11" x14ac:dyDescent="0.25">
      <c r="A333" s="3">
        <v>367</v>
      </c>
      <c r="B333" s="2" t="s">
        <v>1006</v>
      </c>
      <c r="C333" s="40" t="s">
        <v>1148</v>
      </c>
      <c r="D333" s="40">
        <v>1</v>
      </c>
      <c r="E333" s="40" t="str">
        <f t="shared" si="19"/>
        <v>SMAT6_21_1</v>
      </c>
      <c r="F333" s="2" t="s">
        <v>988</v>
      </c>
      <c r="G333" s="43">
        <v>0.61597222222222225</v>
      </c>
      <c r="H333" s="43">
        <v>0.63680555555555551</v>
      </c>
      <c r="I333" s="2" t="s">
        <v>178</v>
      </c>
      <c r="J333" s="2" t="s">
        <v>973</v>
      </c>
      <c r="K333" s="2">
        <v>15</v>
      </c>
    </row>
    <row r="334" spans="1:11" x14ac:dyDescent="0.25">
      <c r="A334" s="3">
        <v>368</v>
      </c>
      <c r="B334" s="2" t="s">
        <v>1006</v>
      </c>
      <c r="C334" s="40" t="s">
        <v>1148</v>
      </c>
      <c r="D334" s="40">
        <v>1</v>
      </c>
      <c r="E334" s="40" t="str">
        <f t="shared" si="19"/>
        <v>SMAT6_21_1</v>
      </c>
      <c r="F334" s="2" t="s">
        <v>988</v>
      </c>
      <c r="G334" s="43">
        <v>0.61597222222222225</v>
      </c>
      <c r="H334" s="43">
        <v>0.63680555555555551</v>
      </c>
      <c r="I334" s="2" t="s">
        <v>804</v>
      </c>
      <c r="J334" s="2" t="s">
        <v>973</v>
      </c>
      <c r="K334" s="2">
        <v>20</v>
      </c>
    </row>
    <row r="335" spans="1:11" x14ac:dyDescent="0.25">
      <c r="A335" s="3">
        <v>369</v>
      </c>
      <c r="B335" s="2" t="s">
        <v>1006</v>
      </c>
      <c r="C335" s="40" t="s">
        <v>1148</v>
      </c>
      <c r="D335" s="40">
        <v>1</v>
      </c>
      <c r="E335" s="40" t="str">
        <f t="shared" si="19"/>
        <v>SMAT6_21_1</v>
      </c>
      <c r="F335" s="2" t="s">
        <v>988</v>
      </c>
      <c r="G335" s="43">
        <v>0.61597222222222225</v>
      </c>
      <c r="H335" s="43">
        <v>0.63680555555555551</v>
      </c>
      <c r="I335" s="2" t="s">
        <v>200</v>
      </c>
      <c r="J335" s="2" t="s">
        <v>973</v>
      </c>
      <c r="K335" s="2">
        <v>1</v>
      </c>
    </row>
    <row r="336" spans="1:11" x14ac:dyDescent="0.25">
      <c r="A336" s="3">
        <v>370</v>
      </c>
      <c r="B336" s="2" t="s">
        <v>1006</v>
      </c>
      <c r="C336" s="40" t="s">
        <v>1110</v>
      </c>
      <c r="D336" s="40">
        <v>1</v>
      </c>
      <c r="E336" s="40" t="str">
        <f t="shared" si="19"/>
        <v>SMAT6_22_1</v>
      </c>
      <c r="F336" s="2" t="s">
        <v>969</v>
      </c>
      <c r="G336" s="43">
        <v>0.46875</v>
      </c>
      <c r="H336" s="43">
        <v>0.4861111111111111</v>
      </c>
      <c r="I336" s="2" t="s">
        <v>616</v>
      </c>
      <c r="J336" s="2" t="s">
        <v>973</v>
      </c>
      <c r="K336" s="2">
        <v>30</v>
      </c>
    </row>
    <row r="337" spans="1:11" x14ac:dyDescent="0.25">
      <c r="A337" s="3">
        <v>371</v>
      </c>
      <c r="B337" s="2" t="s">
        <v>1006</v>
      </c>
      <c r="C337" s="40" t="s">
        <v>1110</v>
      </c>
      <c r="D337" s="40">
        <v>1</v>
      </c>
      <c r="E337" s="40" t="str">
        <f t="shared" si="19"/>
        <v>SMAT6_22_1</v>
      </c>
      <c r="F337" s="2" t="s">
        <v>969</v>
      </c>
      <c r="G337" s="43">
        <v>0.46875</v>
      </c>
      <c r="H337" s="43">
        <v>0.4861111111111111</v>
      </c>
      <c r="I337" s="2" t="s">
        <v>460</v>
      </c>
      <c r="J337" s="2" t="s">
        <v>970</v>
      </c>
      <c r="K337" s="2">
        <v>2</v>
      </c>
    </row>
    <row r="338" spans="1:11" x14ac:dyDescent="0.25">
      <c r="A338" s="3">
        <v>372</v>
      </c>
      <c r="B338" s="2" t="s">
        <v>1006</v>
      </c>
      <c r="C338" s="40" t="s">
        <v>1110</v>
      </c>
      <c r="D338" s="40">
        <v>1</v>
      </c>
      <c r="E338" s="40" t="str">
        <f t="shared" si="19"/>
        <v>SMAT6_22_1</v>
      </c>
      <c r="F338" s="2" t="s">
        <v>969</v>
      </c>
      <c r="G338" s="43">
        <v>0.46875</v>
      </c>
      <c r="H338" s="43">
        <v>0.4861111111111111</v>
      </c>
      <c r="I338" s="2" t="s">
        <v>801</v>
      </c>
      <c r="J338" s="2" t="s">
        <v>970</v>
      </c>
      <c r="K338" s="2">
        <v>48</v>
      </c>
    </row>
    <row r="339" spans="1:11" x14ac:dyDescent="0.25">
      <c r="A339" s="3">
        <v>373</v>
      </c>
      <c r="B339" s="2" t="s">
        <v>1006</v>
      </c>
      <c r="C339" s="40" t="s">
        <v>1110</v>
      </c>
      <c r="D339" s="40">
        <v>1</v>
      </c>
      <c r="E339" s="40" t="str">
        <f t="shared" si="19"/>
        <v>SMAT6_22_1</v>
      </c>
      <c r="F339" s="2" t="s">
        <v>969</v>
      </c>
      <c r="G339" s="43">
        <v>0.46875</v>
      </c>
      <c r="H339" s="43">
        <v>0.4861111111111111</v>
      </c>
      <c r="I339" s="2" t="s">
        <v>178</v>
      </c>
      <c r="J339" s="2" t="s">
        <v>973</v>
      </c>
      <c r="K339" s="2">
        <v>25</v>
      </c>
    </row>
    <row r="340" spans="1:11" x14ac:dyDescent="0.25">
      <c r="A340" s="3">
        <v>374</v>
      </c>
      <c r="B340" s="2" t="s">
        <v>1006</v>
      </c>
      <c r="C340" s="40" t="s">
        <v>1110</v>
      </c>
      <c r="D340" s="40">
        <v>1</v>
      </c>
      <c r="E340" s="40" t="str">
        <f t="shared" ref="E340:E403" si="20">CONCATENATE(C340,"_",D340)</f>
        <v>SMAT6_22_1</v>
      </c>
      <c r="F340" s="2" t="s">
        <v>969</v>
      </c>
      <c r="G340" s="43">
        <v>0.46875</v>
      </c>
      <c r="H340" s="43">
        <v>0.4861111111111111</v>
      </c>
      <c r="I340" s="2" t="s">
        <v>694</v>
      </c>
      <c r="J340" s="2" t="s">
        <v>973</v>
      </c>
      <c r="K340" s="2">
        <v>15</v>
      </c>
    </row>
    <row r="341" spans="1:11" x14ac:dyDescent="0.25">
      <c r="A341" s="3">
        <v>375</v>
      </c>
      <c r="B341" s="2" t="s">
        <v>1006</v>
      </c>
      <c r="C341" s="40" t="s">
        <v>1111</v>
      </c>
      <c r="D341" s="40">
        <v>1</v>
      </c>
      <c r="E341" s="40" t="str">
        <f t="shared" si="20"/>
        <v>SMAT6_23_1</v>
      </c>
      <c r="F341" s="2" t="s">
        <v>969</v>
      </c>
      <c r="G341" s="43">
        <v>0.65277777777777779</v>
      </c>
      <c r="H341" s="43">
        <v>0.67361111111111116</v>
      </c>
      <c r="I341" s="2" t="s">
        <v>178</v>
      </c>
      <c r="J341" s="2" t="s">
        <v>973</v>
      </c>
      <c r="K341" s="2">
        <v>10</v>
      </c>
    </row>
    <row r="342" spans="1:11" x14ac:dyDescent="0.25">
      <c r="A342" s="3">
        <v>376</v>
      </c>
      <c r="B342" s="2" t="s">
        <v>1006</v>
      </c>
      <c r="C342" s="40" t="s">
        <v>1111</v>
      </c>
      <c r="D342" s="40">
        <v>1</v>
      </c>
      <c r="E342" s="40" t="str">
        <f t="shared" si="20"/>
        <v>SMAT6_23_1</v>
      </c>
      <c r="F342" s="2" t="s">
        <v>969</v>
      </c>
      <c r="G342" s="43">
        <v>0.65277777777777779</v>
      </c>
      <c r="H342" s="43">
        <v>0.67361111111111116</v>
      </c>
      <c r="I342" s="2" t="s">
        <v>801</v>
      </c>
      <c r="J342" s="2" t="s">
        <v>970</v>
      </c>
      <c r="K342" s="2">
        <v>40</v>
      </c>
    </row>
    <row r="343" spans="1:11" x14ac:dyDescent="0.25">
      <c r="A343" s="3">
        <v>377</v>
      </c>
      <c r="B343" s="2" t="s">
        <v>1006</v>
      </c>
      <c r="C343" s="40" t="s">
        <v>1111</v>
      </c>
      <c r="D343" s="40">
        <v>1</v>
      </c>
      <c r="E343" s="40" t="str">
        <f t="shared" si="20"/>
        <v>SMAT6_23_1</v>
      </c>
      <c r="F343" s="2" t="s">
        <v>969</v>
      </c>
      <c r="G343" s="43">
        <v>0.65277777777777779</v>
      </c>
      <c r="H343" s="43">
        <v>0.67361111111111116</v>
      </c>
      <c r="I343" s="2" t="s">
        <v>804</v>
      </c>
      <c r="J343" s="2" t="s">
        <v>970</v>
      </c>
      <c r="K343" s="2">
        <v>25</v>
      </c>
    </row>
    <row r="344" spans="1:11" x14ac:dyDescent="0.25">
      <c r="A344" s="3">
        <v>378</v>
      </c>
      <c r="B344" s="2" t="s">
        <v>1006</v>
      </c>
      <c r="C344" s="40" t="s">
        <v>1111</v>
      </c>
      <c r="D344" s="40">
        <v>1</v>
      </c>
      <c r="E344" s="40" t="str">
        <f t="shared" si="20"/>
        <v>SMAT6_23_1</v>
      </c>
      <c r="F344" s="2" t="s">
        <v>969</v>
      </c>
      <c r="G344" s="43">
        <v>0.65277777777777779</v>
      </c>
      <c r="H344" s="43">
        <v>0.67361111111111116</v>
      </c>
      <c r="I344" s="2" t="s">
        <v>616</v>
      </c>
      <c r="J344" s="2" t="s">
        <v>973</v>
      </c>
      <c r="K344" s="2">
        <v>25</v>
      </c>
    </row>
    <row r="345" spans="1:11" x14ac:dyDescent="0.25">
      <c r="A345" s="3">
        <v>379</v>
      </c>
      <c r="B345" s="2" t="s">
        <v>1006</v>
      </c>
      <c r="C345" s="40" t="s">
        <v>1111</v>
      </c>
      <c r="D345" s="40">
        <v>1</v>
      </c>
      <c r="E345" s="40" t="str">
        <f t="shared" si="20"/>
        <v>SMAT6_23_1</v>
      </c>
      <c r="F345" s="2" t="s">
        <v>969</v>
      </c>
      <c r="G345" s="43">
        <v>0.65277777777777779</v>
      </c>
      <c r="H345" s="43">
        <v>0.67361111111111116</v>
      </c>
      <c r="I345" s="2" t="s">
        <v>460</v>
      </c>
      <c r="J345" s="2" t="s">
        <v>970</v>
      </c>
      <c r="K345" s="2">
        <v>6</v>
      </c>
    </row>
    <row r="346" spans="1:11" x14ac:dyDescent="0.25">
      <c r="A346" s="3">
        <v>380</v>
      </c>
      <c r="B346" s="2" t="s">
        <v>1006</v>
      </c>
      <c r="C346" s="40" t="s">
        <v>1111</v>
      </c>
      <c r="D346" s="40">
        <v>1</v>
      </c>
      <c r="E346" s="40" t="str">
        <f t="shared" si="20"/>
        <v>SMAT6_23_1</v>
      </c>
      <c r="F346" s="2" t="s">
        <v>969</v>
      </c>
      <c r="G346" s="43">
        <v>0.65277777777777779</v>
      </c>
      <c r="H346" s="43">
        <v>0.67361111111111116</v>
      </c>
      <c r="I346" s="2" t="s">
        <v>361</v>
      </c>
      <c r="J346" s="2" t="s">
        <v>973</v>
      </c>
      <c r="K346" s="2">
        <v>30</v>
      </c>
    </row>
    <row r="347" spans="1:11" x14ac:dyDescent="0.25">
      <c r="A347" s="3">
        <v>381</v>
      </c>
      <c r="B347" s="2" t="s">
        <v>1065</v>
      </c>
      <c r="C347" s="40" t="s">
        <v>1112</v>
      </c>
      <c r="D347" s="2">
        <v>1</v>
      </c>
      <c r="E347" s="40" t="str">
        <f t="shared" si="20"/>
        <v>SMAT7_1_1</v>
      </c>
      <c r="F347" s="2" t="s">
        <v>969</v>
      </c>
      <c r="G347" s="43">
        <v>0.6694444444444444</v>
      </c>
      <c r="H347" s="43">
        <v>0.6875</v>
      </c>
      <c r="I347" s="2" t="s">
        <v>346</v>
      </c>
      <c r="J347" s="2" t="s">
        <v>970</v>
      </c>
      <c r="K347" s="2">
        <v>3</v>
      </c>
    </row>
    <row r="348" spans="1:11" x14ac:dyDescent="0.25">
      <c r="A348" s="3">
        <v>382</v>
      </c>
      <c r="B348" s="2" t="s">
        <v>1065</v>
      </c>
      <c r="C348" s="40" t="s">
        <v>1112</v>
      </c>
      <c r="D348" s="2">
        <v>1</v>
      </c>
      <c r="E348" s="40" t="str">
        <f t="shared" si="20"/>
        <v>SMAT7_1_1</v>
      </c>
      <c r="F348" s="2" t="s">
        <v>969</v>
      </c>
      <c r="G348" s="43">
        <v>0.6694444444444444</v>
      </c>
      <c r="H348" s="43">
        <v>0.6875</v>
      </c>
      <c r="I348" s="2" t="s">
        <v>616</v>
      </c>
      <c r="J348" s="2" t="s">
        <v>973</v>
      </c>
      <c r="K348" s="2">
        <v>5</v>
      </c>
    </row>
    <row r="349" spans="1:11" x14ac:dyDescent="0.25">
      <c r="A349" s="3">
        <v>383</v>
      </c>
      <c r="B349" s="2" t="s">
        <v>1065</v>
      </c>
      <c r="C349" s="40" t="s">
        <v>1112</v>
      </c>
      <c r="D349" s="2">
        <v>1</v>
      </c>
      <c r="E349" s="40" t="str">
        <f t="shared" si="20"/>
        <v>SMAT7_1_1</v>
      </c>
      <c r="F349" s="2" t="s">
        <v>969</v>
      </c>
      <c r="G349" s="43">
        <v>0.6694444444444444</v>
      </c>
      <c r="H349" s="43">
        <v>0.6875</v>
      </c>
      <c r="I349" s="2" t="s">
        <v>801</v>
      </c>
      <c r="J349" s="2" t="s">
        <v>970</v>
      </c>
      <c r="K349" s="2">
        <v>1</v>
      </c>
    </row>
    <row r="350" spans="1:11" x14ac:dyDescent="0.25">
      <c r="A350" s="3">
        <v>384</v>
      </c>
      <c r="B350" s="2" t="s">
        <v>1065</v>
      </c>
      <c r="C350" s="40" t="s">
        <v>1112</v>
      </c>
      <c r="D350" s="2">
        <v>1</v>
      </c>
      <c r="E350" s="40" t="str">
        <f t="shared" si="20"/>
        <v>SMAT7_1_1</v>
      </c>
      <c r="F350" s="2" t="s">
        <v>969</v>
      </c>
      <c r="G350" s="43">
        <v>0.6694444444444444</v>
      </c>
      <c r="H350" s="43">
        <v>0.6875</v>
      </c>
      <c r="I350" s="2" t="s">
        <v>694</v>
      </c>
      <c r="J350" s="2" t="s">
        <v>973</v>
      </c>
      <c r="K350" s="2">
        <v>1</v>
      </c>
    </row>
    <row r="351" spans="1:11" x14ac:dyDescent="0.25">
      <c r="A351" s="3">
        <v>385</v>
      </c>
      <c r="B351" s="2" t="s">
        <v>1065</v>
      </c>
      <c r="C351" s="40" t="s">
        <v>1113</v>
      </c>
      <c r="D351" s="2">
        <v>1</v>
      </c>
      <c r="E351" s="40" t="str">
        <f t="shared" si="20"/>
        <v>SMAT7_8_1</v>
      </c>
      <c r="F351" s="2" t="s">
        <v>969</v>
      </c>
      <c r="G351" s="43">
        <v>0.53125</v>
      </c>
      <c r="H351" s="43">
        <v>0.55208333333333337</v>
      </c>
      <c r="I351" s="2" t="s">
        <v>361</v>
      </c>
      <c r="J351" s="2" t="s">
        <v>973</v>
      </c>
      <c r="K351" s="2">
        <v>30</v>
      </c>
    </row>
    <row r="352" spans="1:11" x14ac:dyDescent="0.25">
      <c r="A352" s="3">
        <v>386</v>
      </c>
      <c r="B352" s="2" t="s">
        <v>1065</v>
      </c>
      <c r="C352" s="40" t="s">
        <v>1113</v>
      </c>
      <c r="D352" s="40">
        <v>1</v>
      </c>
      <c r="E352" s="40" t="str">
        <f t="shared" si="20"/>
        <v>SMAT7_8_1</v>
      </c>
      <c r="F352" s="2" t="s">
        <v>969</v>
      </c>
      <c r="G352" s="43">
        <v>0.53125</v>
      </c>
      <c r="H352" s="43">
        <v>0.55208333333333337</v>
      </c>
      <c r="I352" s="2" t="s">
        <v>801</v>
      </c>
      <c r="J352" s="2" t="s">
        <v>970</v>
      </c>
      <c r="K352" s="2">
        <v>25</v>
      </c>
    </row>
    <row r="353" spans="1:11" x14ac:dyDescent="0.25">
      <c r="A353" s="3">
        <v>387</v>
      </c>
      <c r="B353" s="2" t="s">
        <v>1065</v>
      </c>
      <c r="C353" s="40" t="s">
        <v>1113</v>
      </c>
      <c r="D353" s="40">
        <v>1</v>
      </c>
      <c r="E353" s="40" t="str">
        <f t="shared" si="20"/>
        <v>SMAT7_8_1</v>
      </c>
      <c r="F353" s="2" t="s">
        <v>969</v>
      </c>
      <c r="G353" s="43">
        <v>0.53125</v>
      </c>
      <c r="H353" s="43">
        <v>0.55208333333333337</v>
      </c>
      <c r="I353" s="2" t="s">
        <v>804</v>
      </c>
      <c r="J353" s="2" t="s">
        <v>970</v>
      </c>
      <c r="K353" s="2">
        <v>10</v>
      </c>
    </row>
    <row r="354" spans="1:11" x14ac:dyDescent="0.25">
      <c r="A354" s="3">
        <v>388</v>
      </c>
      <c r="B354" s="2" t="s">
        <v>1065</v>
      </c>
      <c r="C354" s="40" t="s">
        <v>1113</v>
      </c>
      <c r="D354" s="40">
        <v>1</v>
      </c>
      <c r="E354" s="40" t="str">
        <f t="shared" si="20"/>
        <v>SMAT7_8_1</v>
      </c>
      <c r="F354" s="2" t="s">
        <v>969</v>
      </c>
      <c r="G354" s="43">
        <v>0.53125</v>
      </c>
      <c r="H354" s="43">
        <v>0.55208333333333337</v>
      </c>
      <c r="I354" s="2" t="s">
        <v>822</v>
      </c>
      <c r="J354" s="2" t="s">
        <v>970</v>
      </c>
      <c r="K354" s="2">
        <v>15</v>
      </c>
    </row>
    <row r="355" spans="1:11" x14ac:dyDescent="0.25">
      <c r="A355" s="3">
        <v>389</v>
      </c>
      <c r="B355" s="2" t="s">
        <v>1065</v>
      </c>
      <c r="C355" s="40" t="s">
        <v>1113</v>
      </c>
      <c r="D355" s="40">
        <v>1</v>
      </c>
      <c r="E355" s="40" t="str">
        <f t="shared" si="20"/>
        <v>SMAT7_8_1</v>
      </c>
      <c r="F355" s="2" t="s">
        <v>969</v>
      </c>
      <c r="G355" s="43">
        <v>0.53125</v>
      </c>
      <c r="H355" s="43">
        <v>0.55208333333333337</v>
      </c>
      <c r="I355" s="2" t="s">
        <v>801</v>
      </c>
      <c r="J355" s="2" t="s">
        <v>971</v>
      </c>
      <c r="K355" s="2">
        <v>10</v>
      </c>
    </row>
    <row r="356" spans="1:11" x14ac:dyDescent="0.25">
      <c r="A356" s="3">
        <v>390</v>
      </c>
      <c r="B356" s="2" t="s">
        <v>1065</v>
      </c>
      <c r="C356" s="40" t="s">
        <v>1113</v>
      </c>
      <c r="D356" s="40">
        <v>1</v>
      </c>
      <c r="E356" s="40" t="str">
        <f t="shared" si="20"/>
        <v>SMAT7_8_1</v>
      </c>
      <c r="F356" s="2" t="s">
        <v>969</v>
      </c>
      <c r="G356" s="43">
        <v>0.53125</v>
      </c>
      <c r="H356" s="43">
        <v>0.55208333333333337</v>
      </c>
      <c r="I356" s="2" t="s">
        <v>804</v>
      </c>
      <c r="J356" s="2" t="s">
        <v>971</v>
      </c>
      <c r="K356" s="2">
        <v>2</v>
      </c>
    </row>
    <row r="357" spans="1:11" x14ac:dyDescent="0.25">
      <c r="A357" s="3">
        <v>391</v>
      </c>
      <c r="B357" s="2" t="s">
        <v>1065</v>
      </c>
      <c r="C357" s="40" t="s">
        <v>1113</v>
      </c>
      <c r="D357" s="40">
        <v>1</v>
      </c>
      <c r="E357" s="40" t="str">
        <f t="shared" si="20"/>
        <v>SMAT7_8_1</v>
      </c>
      <c r="F357" s="2" t="s">
        <v>969</v>
      </c>
      <c r="G357" s="43">
        <v>0.53125</v>
      </c>
      <c r="H357" s="43">
        <v>0.55208333333333337</v>
      </c>
      <c r="I357" s="2" t="s">
        <v>822</v>
      </c>
      <c r="J357" s="2" t="s">
        <v>971</v>
      </c>
      <c r="K357" s="2">
        <v>2</v>
      </c>
    </row>
    <row r="358" spans="1:11" x14ac:dyDescent="0.25">
      <c r="A358" s="3">
        <v>392</v>
      </c>
      <c r="B358" s="2" t="s">
        <v>1065</v>
      </c>
      <c r="C358" s="40" t="s">
        <v>1113</v>
      </c>
      <c r="D358" s="40">
        <v>1</v>
      </c>
      <c r="E358" s="40" t="str">
        <f t="shared" si="20"/>
        <v>SMAT7_8_1</v>
      </c>
      <c r="F358" s="2" t="s">
        <v>969</v>
      </c>
      <c r="G358" s="43">
        <v>0.53125</v>
      </c>
      <c r="H358" s="43">
        <v>0.55208333333333337</v>
      </c>
      <c r="I358" s="2" t="s">
        <v>178</v>
      </c>
      <c r="J358" s="2" t="s">
        <v>973</v>
      </c>
      <c r="K358" s="2">
        <v>20</v>
      </c>
    </row>
    <row r="359" spans="1:11" x14ac:dyDescent="0.25">
      <c r="A359" s="3">
        <v>393</v>
      </c>
      <c r="B359" s="2" t="s">
        <v>1065</v>
      </c>
      <c r="C359" s="40" t="s">
        <v>1113</v>
      </c>
      <c r="D359" s="40">
        <v>1</v>
      </c>
      <c r="E359" s="40" t="str">
        <f t="shared" si="20"/>
        <v>SMAT7_8_1</v>
      </c>
      <c r="F359" s="2" t="s">
        <v>969</v>
      </c>
      <c r="G359" s="43">
        <v>0.53125</v>
      </c>
      <c r="H359" s="43">
        <v>0.55208333333333337</v>
      </c>
      <c r="I359" s="2" t="s">
        <v>616</v>
      </c>
      <c r="J359" s="2" t="s">
        <v>973</v>
      </c>
      <c r="K359" s="2">
        <v>70</v>
      </c>
    </row>
    <row r="360" spans="1:11" x14ac:dyDescent="0.25">
      <c r="A360" s="3">
        <v>394</v>
      </c>
      <c r="B360" s="2" t="s">
        <v>1065</v>
      </c>
      <c r="C360" s="40" t="s">
        <v>1113</v>
      </c>
      <c r="D360" s="40">
        <v>1</v>
      </c>
      <c r="E360" s="40" t="str">
        <f t="shared" si="20"/>
        <v>SMAT7_8_1</v>
      </c>
      <c r="F360" s="2" t="s">
        <v>969</v>
      </c>
      <c r="G360" s="43">
        <v>0.53125</v>
      </c>
      <c r="H360" s="43">
        <v>0.55208333333333337</v>
      </c>
      <c r="I360" s="2" t="s">
        <v>346</v>
      </c>
      <c r="J360" s="2" t="s">
        <v>970</v>
      </c>
      <c r="K360" s="2">
        <v>3</v>
      </c>
    </row>
    <row r="361" spans="1:11" x14ac:dyDescent="0.25">
      <c r="A361" s="3">
        <v>395</v>
      </c>
      <c r="B361" s="2" t="s">
        <v>1065</v>
      </c>
      <c r="C361" s="40" t="s">
        <v>1113</v>
      </c>
      <c r="D361" s="40">
        <v>1</v>
      </c>
      <c r="E361" s="40" t="str">
        <f t="shared" si="20"/>
        <v>SMAT7_8_1</v>
      </c>
      <c r="F361" s="2" t="s">
        <v>969</v>
      </c>
      <c r="G361" s="43">
        <v>0.53125</v>
      </c>
      <c r="H361" s="43">
        <v>0.55208333333333337</v>
      </c>
      <c r="I361" s="2" t="s">
        <v>460</v>
      </c>
      <c r="J361" s="2" t="s">
        <v>970</v>
      </c>
      <c r="K361" s="2">
        <v>2</v>
      </c>
    </row>
    <row r="362" spans="1:11" x14ac:dyDescent="0.25">
      <c r="A362" s="3">
        <v>396</v>
      </c>
      <c r="B362" s="2" t="s">
        <v>1065</v>
      </c>
      <c r="C362" s="40" t="s">
        <v>1113</v>
      </c>
      <c r="D362" s="40">
        <v>1</v>
      </c>
      <c r="E362" s="40" t="str">
        <f t="shared" si="20"/>
        <v>SMAT7_8_1</v>
      </c>
      <c r="F362" s="2" t="s">
        <v>969</v>
      </c>
      <c r="G362" s="43">
        <v>0.53125</v>
      </c>
      <c r="H362" s="43">
        <v>0.55208333333333337</v>
      </c>
      <c r="I362" s="2" t="s">
        <v>319</v>
      </c>
      <c r="J362" s="2" t="s">
        <v>973</v>
      </c>
      <c r="K362" s="2">
        <v>40</v>
      </c>
    </row>
    <row r="363" spans="1:11" x14ac:dyDescent="0.25">
      <c r="A363" s="3">
        <v>397</v>
      </c>
      <c r="B363" s="2" t="s">
        <v>1065</v>
      </c>
      <c r="C363" s="40" t="s">
        <v>1114</v>
      </c>
      <c r="D363" s="2">
        <v>1</v>
      </c>
      <c r="E363" s="40" t="str">
        <f t="shared" si="20"/>
        <v>SMAT7_10_1</v>
      </c>
      <c r="F363" s="2" t="s">
        <v>969</v>
      </c>
      <c r="G363" s="43">
        <v>0.56111111111111112</v>
      </c>
      <c r="H363" s="43">
        <v>0.57152777777777775</v>
      </c>
      <c r="I363" s="2" t="s">
        <v>346</v>
      </c>
      <c r="J363" s="2" t="s">
        <v>970</v>
      </c>
      <c r="K363" s="2">
        <v>45</v>
      </c>
    </row>
    <row r="364" spans="1:11" x14ac:dyDescent="0.25">
      <c r="A364" s="3">
        <v>398</v>
      </c>
      <c r="B364" s="2" t="s">
        <v>1065</v>
      </c>
      <c r="C364" s="40" t="s">
        <v>1114</v>
      </c>
      <c r="D364" s="40">
        <v>1</v>
      </c>
      <c r="E364" s="40" t="str">
        <f t="shared" si="20"/>
        <v>SMAT7_10_1</v>
      </c>
      <c r="F364" s="2" t="s">
        <v>969</v>
      </c>
      <c r="G364" s="43">
        <v>0.56111111111111112</v>
      </c>
      <c r="H364" s="43">
        <v>0.57152777777777775</v>
      </c>
      <c r="I364" s="2" t="s">
        <v>822</v>
      </c>
      <c r="J364" s="2" t="s">
        <v>970</v>
      </c>
      <c r="K364" s="2">
        <v>6</v>
      </c>
    </row>
    <row r="365" spans="1:11" x14ac:dyDescent="0.25">
      <c r="A365" s="3">
        <v>399</v>
      </c>
      <c r="B365" s="2" t="s">
        <v>1065</v>
      </c>
      <c r="C365" s="40" t="s">
        <v>1114</v>
      </c>
      <c r="D365" s="40">
        <v>1</v>
      </c>
      <c r="E365" s="40" t="str">
        <f t="shared" si="20"/>
        <v>SMAT7_10_1</v>
      </c>
      <c r="F365" s="2" t="s">
        <v>969</v>
      </c>
      <c r="G365" s="43">
        <v>0.56111111111111112</v>
      </c>
      <c r="H365" s="43">
        <v>0.57152777777777775</v>
      </c>
      <c r="I365" s="2" t="s">
        <v>801</v>
      </c>
      <c r="J365" s="2" t="s">
        <v>971</v>
      </c>
      <c r="K365" s="2">
        <v>7</v>
      </c>
    </row>
    <row r="366" spans="1:11" x14ac:dyDescent="0.25">
      <c r="A366" s="3">
        <v>400</v>
      </c>
      <c r="B366" s="2" t="s">
        <v>1065</v>
      </c>
      <c r="C366" s="40" t="s">
        <v>1114</v>
      </c>
      <c r="D366" s="40">
        <v>1</v>
      </c>
      <c r="E366" s="40" t="str">
        <f t="shared" si="20"/>
        <v>SMAT7_10_1</v>
      </c>
      <c r="F366" s="2" t="s">
        <v>969</v>
      </c>
      <c r="G366" s="43">
        <v>0.56111111111111112</v>
      </c>
      <c r="H366" s="43">
        <v>0.57152777777777775</v>
      </c>
      <c r="I366" s="2" t="s">
        <v>752</v>
      </c>
      <c r="J366" s="2" t="s">
        <v>971</v>
      </c>
      <c r="K366" s="2">
        <v>2</v>
      </c>
    </row>
    <row r="367" spans="1:11" x14ac:dyDescent="0.25">
      <c r="A367" s="3">
        <v>401</v>
      </c>
      <c r="B367" s="2" t="s">
        <v>1065</v>
      </c>
      <c r="C367" s="40" t="s">
        <v>1114</v>
      </c>
      <c r="D367" s="40">
        <v>1</v>
      </c>
      <c r="E367" s="40" t="str">
        <f t="shared" si="20"/>
        <v>SMAT7_10_1</v>
      </c>
      <c r="F367" s="2" t="s">
        <v>969</v>
      </c>
      <c r="G367" s="43">
        <v>0.56111111111111112</v>
      </c>
      <c r="H367" s="43">
        <v>0.57152777777777775</v>
      </c>
      <c r="I367" s="2" t="s">
        <v>616</v>
      </c>
      <c r="J367" s="2" t="s">
        <v>973</v>
      </c>
      <c r="K367" s="2">
        <v>25</v>
      </c>
    </row>
    <row r="368" spans="1:11" x14ac:dyDescent="0.25">
      <c r="A368" s="3">
        <v>402</v>
      </c>
      <c r="B368" s="2" t="s">
        <v>1065</v>
      </c>
      <c r="C368" s="40" t="s">
        <v>1114</v>
      </c>
      <c r="D368" s="40">
        <v>1</v>
      </c>
      <c r="E368" s="40" t="str">
        <f t="shared" si="20"/>
        <v>SMAT7_10_1</v>
      </c>
      <c r="F368" s="2" t="s">
        <v>969</v>
      </c>
      <c r="G368" s="43">
        <v>0.56111111111111112</v>
      </c>
      <c r="H368" s="43">
        <v>0.57152777777777775</v>
      </c>
      <c r="I368" s="2" t="s">
        <v>694</v>
      </c>
      <c r="J368" s="2" t="s">
        <v>973</v>
      </c>
      <c r="K368" s="2">
        <v>5</v>
      </c>
    </row>
    <row r="369" spans="1:11" x14ac:dyDescent="0.25">
      <c r="A369" s="3">
        <v>403</v>
      </c>
      <c r="B369" s="2" t="s">
        <v>1065</v>
      </c>
      <c r="C369" s="40" t="s">
        <v>1114</v>
      </c>
      <c r="D369" s="40">
        <v>1</v>
      </c>
      <c r="E369" s="40" t="str">
        <f t="shared" si="20"/>
        <v>SMAT7_10_1</v>
      </c>
      <c r="F369" s="2" t="s">
        <v>969</v>
      </c>
      <c r="G369" s="43">
        <v>0.56111111111111112</v>
      </c>
      <c r="H369" s="43">
        <v>0.57152777777777775</v>
      </c>
      <c r="I369" s="2" t="s">
        <v>804</v>
      </c>
      <c r="J369" s="2" t="s">
        <v>970</v>
      </c>
      <c r="K369" s="2">
        <v>2</v>
      </c>
    </row>
    <row r="370" spans="1:11" x14ac:dyDescent="0.25">
      <c r="A370" s="3">
        <v>404</v>
      </c>
      <c r="B370" s="2" t="s">
        <v>1065</v>
      </c>
      <c r="C370" s="40" t="s">
        <v>1114</v>
      </c>
      <c r="D370" s="40">
        <v>1</v>
      </c>
      <c r="E370" s="40" t="str">
        <f t="shared" si="20"/>
        <v>SMAT7_10_1</v>
      </c>
      <c r="F370" s="2" t="s">
        <v>969</v>
      </c>
      <c r="G370" s="43">
        <v>0.56111111111111112</v>
      </c>
      <c r="H370" s="43">
        <v>0.57152777777777775</v>
      </c>
      <c r="I370" s="2" t="s">
        <v>822</v>
      </c>
      <c r="J370" s="2" t="s">
        <v>971</v>
      </c>
      <c r="K370" s="2">
        <v>1</v>
      </c>
    </row>
    <row r="371" spans="1:11" x14ac:dyDescent="0.25">
      <c r="A371" s="3">
        <v>405</v>
      </c>
      <c r="B371" s="2" t="s">
        <v>1065</v>
      </c>
      <c r="C371" s="40" t="s">
        <v>1114</v>
      </c>
      <c r="D371" s="40">
        <v>1</v>
      </c>
      <c r="E371" s="40" t="str">
        <f t="shared" si="20"/>
        <v>SMAT7_10_1</v>
      </c>
      <c r="F371" s="2" t="s">
        <v>969</v>
      </c>
      <c r="G371" s="43">
        <v>0.56111111111111112</v>
      </c>
      <c r="H371" s="43">
        <v>0.57152777777777775</v>
      </c>
      <c r="I371" s="2" t="s">
        <v>361</v>
      </c>
      <c r="J371" s="2" t="s">
        <v>973</v>
      </c>
      <c r="K371" s="2">
        <v>8</v>
      </c>
    </row>
    <row r="372" spans="1:11" x14ac:dyDescent="0.25">
      <c r="A372" s="3">
        <v>406</v>
      </c>
      <c r="B372" s="2" t="s">
        <v>1065</v>
      </c>
      <c r="C372" s="40" t="s">
        <v>1115</v>
      </c>
      <c r="D372" s="40">
        <v>1</v>
      </c>
      <c r="E372" s="40" t="str">
        <f t="shared" si="20"/>
        <v>SMAT7_11_1</v>
      </c>
      <c r="F372" s="2" t="s">
        <v>969</v>
      </c>
      <c r="G372" s="43">
        <v>0.68263888888888891</v>
      </c>
      <c r="H372" s="43">
        <v>0.70347222222222217</v>
      </c>
      <c r="I372" s="2" t="s">
        <v>346</v>
      </c>
      <c r="J372" s="2" t="s">
        <v>970</v>
      </c>
      <c r="K372" s="2">
        <v>65</v>
      </c>
    </row>
    <row r="373" spans="1:11" x14ac:dyDescent="0.25">
      <c r="A373" s="3">
        <v>407</v>
      </c>
      <c r="B373" s="2" t="s">
        <v>1065</v>
      </c>
      <c r="C373" s="40" t="s">
        <v>1115</v>
      </c>
      <c r="D373" s="40">
        <v>1</v>
      </c>
      <c r="E373" s="40" t="str">
        <f t="shared" si="20"/>
        <v>SMAT7_11_1</v>
      </c>
      <c r="F373" s="2" t="s">
        <v>969</v>
      </c>
      <c r="G373" s="43">
        <v>0.68263888888888891</v>
      </c>
      <c r="H373" s="43">
        <v>0.70347222222222217</v>
      </c>
      <c r="I373" s="2" t="s">
        <v>804</v>
      </c>
      <c r="J373" s="2" t="s">
        <v>970</v>
      </c>
      <c r="K373" s="2">
        <v>4</v>
      </c>
    </row>
    <row r="374" spans="1:11" x14ac:dyDescent="0.25">
      <c r="A374" s="3">
        <v>408</v>
      </c>
      <c r="B374" s="2" t="s">
        <v>1065</v>
      </c>
      <c r="C374" s="40" t="s">
        <v>1115</v>
      </c>
      <c r="D374" s="40">
        <v>1</v>
      </c>
      <c r="E374" s="40" t="str">
        <f t="shared" si="20"/>
        <v>SMAT7_11_1</v>
      </c>
      <c r="F374" s="2" t="s">
        <v>969</v>
      </c>
      <c r="G374" s="43">
        <v>0.68263888888888891</v>
      </c>
      <c r="H374" s="43">
        <v>0.70347222222222217</v>
      </c>
      <c r="I374" s="2" t="s">
        <v>361</v>
      </c>
      <c r="J374" s="2" t="s">
        <v>973</v>
      </c>
      <c r="K374" s="2">
        <v>25</v>
      </c>
    </row>
    <row r="375" spans="1:11" x14ac:dyDescent="0.25">
      <c r="A375" s="3">
        <v>409</v>
      </c>
      <c r="B375" s="2" t="s">
        <v>1065</v>
      </c>
      <c r="C375" s="40" t="s">
        <v>1115</v>
      </c>
      <c r="D375" s="40">
        <v>1</v>
      </c>
      <c r="E375" s="40" t="str">
        <f t="shared" si="20"/>
        <v>SMAT7_11_1</v>
      </c>
      <c r="F375" s="2" t="s">
        <v>969</v>
      </c>
      <c r="G375" s="43">
        <v>0.68263888888888891</v>
      </c>
      <c r="H375" s="43">
        <v>0.70347222222222217</v>
      </c>
      <c r="I375" s="2" t="s">
        <v>801</v>
      </c>
      <c r="J375" s="2" t="s">
        <v>970</v>
      </c>
      <c r="K375" s="2">
        <v>2</v>
      </c>
    </row>
    <row r="376" spans="1:11" x14ac:dyDescent="0.25">
      <c r="A376" s="3">
        <v>410</v>
      </c>
      <c r="B376" s="2" t="s">
        <v>1065</v>
      </c>
      <c r="C376" s="40" t="s">
        <v>1115</v>
      </c>
      <c r="D376" s="40">
        <v>1</v>
      </c>
      <c r="E376" s="40" t="str">
        <f t="shared" si="20"/>
        <v>SMAT7_11_1</v>
      </c>
      <c r="F376" s="2" t="s">
        <v>969</v>
      </c>
      <c r="G376" s="43">
        <v>0.68263888888888891</v>
      </c>
      <c r="H376" s="43">
        <v>0.70347222222222217</v>
      </c>
      <c r="I376" s="2" t="s">
        <v>801</v>
      </c>
      <c r="J376" s="2" t="s">
        <v>971</v>
      </c>
      <c r="K376" s="2">
        <v>20</v>
      </c>
    </row>
    <row r="377" spans="1:11" x14ac:dyDescent="0.25">
      <c r="A377" s="3">
        <v>411</v>
      </c>
      <c r="B377" s="2" t="s">
        <v>1065</v>
      </c>
      <c r="C377" s="40" t="s">
        <v>1115</v>
      </c>
      <c r="D377" s="40">
        <v>1</v>
      </c>
      <c r="E377" s="40" t="str">
        <f t="shared" si="20"/>
        <v>SMAT7_11_1</v>
      </c>
      <c r="F377" s="2" t="s">
        <v>969</v>
      </c>
      <c r="G377" s="43">
        <v>0.68263888888888891</v>
      </c>
      <c r="H377" s="43">
        <v>0.70347222222222217</v>
      </c>
      <c r="I377" s="2" t="s">
        <v>616</v>
      </c>
      <c r="J377" s="2" t="s">
        <v>973</v>
      </c>
      <c r="K377" s="2">
        <v>60</v>
      </c>
    </row>
    <row r="378" spans="1:11" x14ac:dyDescent="0.25">
      <c r="A378" s="3">
        <v>412</v>
      </c>
      <c r="B378" s="2" t="s">
        <v>1065</v>
      </c>
      <c r="C378" s="40" t="s">
        <v>1115</v>
      </c>
      <c r="D378" s="40">
        <v>1</v>
      </c>
      <c r="E378" s="40" t="str">
        <f t="shared" si="20"/>
        <v>SMAT7_11_1</v>
      </c>
      <c r="F378" s="2" t="s">
        <v>969</v>
      </c>
      <c r="G378" s="43">
        <v>0.68263888888888891</v>
      </c>
      <c r="H378" s="43">
        <v>0.70347222222222217</v>
      </c>
      <c r="I378" s="2" t="s">
        <v>822</v>
      </c>
      <c r="J378" s="2" t="s">
        <v>970</v>
      </c>
      <c r="K378" s="2">
        <v>5</v>
      </c>
    </row>
    <row r="379" spans="1:11" x14ac:dyDescent="0.25">
      <c r="A379" s="3">
        <v>413</v>
      </c>
      <c r="B379" s="2" t="s">
        <v>1065</v>
      </c>
      <c r="C379" s="40" t="s">
        <v>1115</v>
      </c>
      <c r="D379" s="40">
        <v>1</v>
      </c>
      <c r="E379" s="40" t="str">
        <f t="shared" si="20"/>
        <v>SMAT7_11_1</v>
      </c>
      <c r="F379" s="2" t="s">
        <v>969</v>
      </c>
      <c r="G379" s="43">
        <v>0.68263888888888891</v>
      </c>
      <c r="H379" s="43">
        <v>0.70347222222222217</v>
      </c>
      <c r="I379" s="2" t="s">
        <v>346</v>
      </c>
      <c r="J379" s="2" t="s">
        <v>971</v>
      </c>
      <c r="K379" s="2">
        <v>2</v>
      </c>
    </row>
    <row r="380" spans="1:11" x14ac:dyDescent="0.25">
      <c r="A380" s="3">
        <v>414</v>
      </c>
      <c r="B380" s="2" t="s">
        <v>1065</v>
      </c>
      <c r="C380" s="40" t="s">
        <v>1115</v>
      </c>
      <c r="D380" s="40">
        <v>1</v>
      </c>
      <c r="E380" s="40" t="str">
        <f t="shared" si="20"/>
        <v>SMAT7_11_1</v>
      </c>
      <c r="F380" s="2" t="s">
        <v>969</v>
      </c>
      <c r="G380" s="43">
        <v>0.68263888888888891</v>
      </c>
      <c r="H380" s="43">
        <v>0.70347222222222217</v>
      </c>
      <c r="I380" s="2" t="s">
        <v>178</v>
      </c>
      <c r="J380" s="2" t="s">
        <v>973</v>
      </c>
      <c r="K380" s="2">
        <v>3</v>
      </c>
    </row>
    <row r="381" spans="1:11" x14ac:dyDescent="0.25">
      <c r="A381" s="3">
        <v>415</v>
      </c>
      <c r="B381" s="2" t="s">
        <v>1065</v>
      </c>
      <c r="C381" s="40" t="s">
        <v>1115</v>
      </c>
      <c r="D381" s="40">
        <v>1</v>
      </c>
      <c r="E381" s="40" t="str">
        <f t="shared" si="20"/>
        <v>SMAT7_11_1</v>
      </c>
      <c r="F381" s="2" t="s">
        <v>969</v>
      </c>
      <c r="G381" s="43">
        <v>0.68263888888888891</v>
      </c>
      <c r="H381" s="43">
        <v>0.70347222222222217</v>
      </c>
      <c r="I381" s="2" t="s">
        <v>804</v>
      </c>
      <c r="J381" s="2" t="s">
        <v>971</v>
      </c>
      <c r="K381" s="2">
        <v>1</v>
      </c>
    </row>
    <row r="382" spans="1:11" x14ac:dyDescent="0.25">
      <c r="A382" s="3">
        <v>416</v>
      </c>
      <c r="B382" s="2" t="s">
        <v>1065</v>
      </c>
      <c r="C382" s="40" t="s">
        <v>1115</v>
      </c>
      <c r="D382" s="40">
        <v>1</v>
      </c>
      <c r="E382" s="40" t="str">
        <f t="shared" si="20"/>
        <v>SMAT7_11_1</v>
      </c>
      <c r="F382" s="2" t="s">
        <v>969</v>
      </c>
      <c r="G382" s="43">
        <v>0.68263888888888891</v>
      </c>
      <c r="H382" s="43">
        <v>0.70347222222222217</v>
      </c>
      <c r="I382" s="2" t="s">
        <v>822</v>
      </c>
      <c r="J382" s="2" t="s">
        <v>971</v>
      </c>
      <c r="K382" s="2">
        <v>2</v>
      </c>
    </row>
    <row r="383" spans="1:11" x14ac:dyDescent="0.25">
      <c r="A383" s="3">
        <v>417</v>
      </c>
      <c r="B383" s="2" t="s">
        <v>1065</v>
      </c>
      <c r="C383" s="40" t="s">
        <v>1115</v>
      </c>
      <c r="D383" s="40">
        <v>1</v>
      </c>
      <c r="E383" s="40" t="str">
        <f t="shared" si="20"/>
        <v>SMAT7_11_1</v>
      </c>
      <c r="F383" s="2" t="s">
        <v>969</v>
      </c>
      <c r="G383" s="43">
        <v>0.68263888888888891</v>
      </c>
      <c r="H383" s="43">
        <v>0.70347222222222217</v>
      </c>
      <c r="I383" s="2" t="s">
        <v>691</v>
      </c>
      <c r="J383" s="2" t="s">
        <v>970</v>
      </c>
      <c r="K383" s="2">
        <v>3</v>
      </c>
    </row>
    <row r="384" spans="1:11" x14ac:dyDescent="0.25">
      <c r="A384" s="3">
        <v>418</v>
      </c>
      <c r="B384" s="2" t="s">
        <v>1065</v>
      </c>
      <c r="C384" s="40" t="s">
        <v>1116</v>
      </c>
      <c r="D384" s="40">
        <v>1</v>
      </c>
      <c r="E384" s="40" t="str">
        <f t="shared" si="20"/>
        <v>SMAT7_13_1</v>
      </c>
      <c r="F384" s="2" t="s">
        <v>969</v>
      </c>
      <c r="G384" s="43">
        <v>0.54861111111111105</v>
      </c>
      <c r="H384" s="43">
        <v>0.56944444444444442</v>
      </c>
      <c r="I384" s="2" t="s">
        <v>346</v>
      </c>
      <c r="J384" s="2" t="s">
        <v>970</v>
      </c>
      <c r="K384" s="2">
        <v>50</v>
      </c>
    </row>
    <row r="385" spans="1:11" x14ac:dyDescent="0.25">
      <c r="A385" s="3">
        <v>419</v>
      </c>
      <c r="B385" s="2" t="s">
        <v>1065</v>
      </c>
      <c r="C385" s="40" t="s">
        <v>1116</v>
      </c>
      <c r="D385" s="40">
        <v>1</v>
      </c>
      <c r="E385" s="40" t="str">
        <f t="shared" si="20"/>
        <v>SMAT7_13_1</v>
      </c>
      <c r="F385" s="2" t="s">
        <v>969</v>
      </c>
      <c r="G385" s="43">
        <v>0.54861111111111105</v>
      </c>
      <c r="H385" s="43">
        <v>0.56944444444444442</v>
      </c>
      <c r="I385" s="2" t="s">
        <v>616</v>
      </c>
      <c r="J385" s="2" t="s">
        <v>973</v>
      </c>
      <c r="K385" s="2">
        <v>47</v>
      </c>
    </row>
    <row r="386" spans="1:11" x14ac:dyDescent="0.25">
      <c r="A386" s="3">
        <v>420</v>
      </c>
      <c r="B386" s="2" t="s">
        <v>1065</v>
      </c>
      <c r="C386" s="40" t="s">
        <v>1116</v>
      </c>
      <c r="D386" s="40">
        <v>1</v>
      </c>
      <c r="E386" s="40" t="str">
        <f t="shared" si="20"/>
        <v>SMAT7_13_1</v>
      </c>
      <c r="F386" s="2" t="s">
        <v>969</v>
      </c>
      <c r="G386" s="43">
        <v>0.54861111111111105</v>
      </c>
      <c r="H386" s="43">
        <v>0.56944444444444442</v>
      </c>
      <c r="I386" s="2" t="s">
        <v>801</v>
      </c>
      <c r="J386" s="2" t="s">
        <v>971</v>
      </c>
      <c r="K386" s="2">
        <v>36</v>
      </c>
    </row>
    <row r="387" spans="1:11" x14ac:dyDescent="0.25">
      <c r="A387" s="3">
        <v>421</v>
      </c>
      <c r="B387" s="2" t="s">
        <v>1065</v>
      </c>
      <c r="C387" s="40" t="s">
        <v>1116</v>
      </c>
      <c r="D387" s="40">
        <v>1</v>
      </c>
      <c r="E387" s="40" t="str">
        <f t="shared" si="20"/>
        <v>SMAT7_13_1</v>
      </c>
      <c r="F387" s="2" t="s">
        <v>969</v>
      </c>
      <c r="G387" s="43">
        <v>0.54861111111111105</v>
      </c>
      <c r="H387" s="43">
        <v>0.56944444444444442</v>
      </c>
      <c r="I387" s="2" t="s">
        <v>804</v>
      </c>
      <c r="J387" s="2" t="s">
        <v>970</v>
      </c>
      <c r="K387" s="2">
        <v>10</v>
      </c>
    </row>
    <row r="388" spans="1:11" x14ac:dyDescent="0.25">
      <c r="A388" s="3">
        <v>422</v>
      </c>
      <c r="B388" s="2" t="s">
        <v>1065</v>
      </c>
      <c r="C388" s="40" t="s">
        <v>1116</v>
      </c>
      <c r="D388" s="40">
        <v>1</v>
      </c>
      <c r="E388" s="40" t="str">
        <f t="shared" si="20"/>
        <v>SMAT7_13_1</v>
      </c>
      <c r="F388" s="2" t="s">
        <v>969</v>
      </c>
      <c r="G388" s="43">
        <v>0.54861111111111105</v>
      </c>
      <c r="H388" s="43">
        <v>0.56944444444444442</v>
      </c>
      <c r="I388" s="2" t="s">
        <v>822</v>
      </c>
      <c r="J388" s="2" t="s">
        <v>970</v>
      </c>
      <c r="K388" s="2">
        <v>15</v>
      </c>
    </row>
    <row r="389" spans="1:11" x14ac:dyDescent="0.25">
      <c r="A389" s="3">
        <v>423</v>
      </c>
      <c r="B389" s="2" t="s">
        <v>1065</v>
      </c>
      <c r="C389" s="40" t="s">
        <v>1116</v>
      </c>
      <c r="D389" s="40">
        <v>1</v>
      </c>
      <c r="E389" s="40" t="str">
        <f t="shared" si="20"/>
        <v>SMAT7_13_1</v>
      </c>
      <c r="F389" s="2" t="s">
        <v>969</v>
      </c>
      <c r="G389" s="43">
        <v>0.54861111111111105</v>
      </c>
      <c r="H389" s="43">
        <v>0.56944444444444442</v>
      </c>
      <c r="I389" s="2" t="s">
        <v>460</v>
      </c>
      <c r="J389" s="2" t="s">
        <v>970</v>
      </c>
      <c r="K389" s="2">
        <v>1</v>
      </c>
    </row>
    <row r="390" spans="1:11" x14ac:dyDescent="0.25">
      <c r="A390" s="3">
        <v>424</v>
      </c>
      <c r="B390" s="2" t="s">
        <v>1065</v>
      </c>
      <c r="C390" s="40" t="s">
        <v>1116</v>
      </c>
      <c r="D390" s="40">
        <v>1</v>
      </c>
      <c r="E390" s="40" t="str">
        <f t="shared" si="20"/>
        <v>SMAT7_13_1</v>
      </c>
      <c r="F390" s="2" t="s">
        <v>969</v>
      </c>
      <c r="G390" s="43">
        <v>0.54861111111111105</v>
      </c>
      <c r="H390" s="43">
        <v>0.56944444444444442</v>
      </c>
      <c r="I390" s="2" t="s">
        <v>801</v>
      </c>
      <c r="J390" s="2" t="s">
        <v>970</v>
      </c>
      <c r="K390" s="2">
        <v>5</v>
      </c>
    </row>
    <row r="391" spans="1:11" x14ac:dyDescent="0.25">
      <c r="A391" s="3">
        <v>425</v>
      </c>
      <c r="B391" s="2" t="s">
        <v>1065</v>
      </c>
      <c r="C391" s="40" t="s">
        <v>1116</v>
      </c>
      <c r="D391" s="40">
        <v>1</v>
      </c>
      <c r="E391" s="40" t="str">
        <f t="shared" si="20"/>
        <v>SMAT7_13_1</v>
      </c>
      <c r="F391" s="2" t="s">
        <v>969</v>
      </c>
      <c r="G391" s="43">
        <v>0.54861111111111105</v>
      </c>
      <c r="H391" s="43">
        <v>0.56944444444444442</v>
      </c>
      <c r="I391" s="2" t="s">
        <v>361</v>
      </c>
      <c r="J391" s="2" t="s">
        <v>973</v>
      </c>
      <c r="K391" s="2">
        <v>25</v>
      </c>
    </row>
    <row r="392" spans="1:11" x14ac:dyDescent="0.25">
      <c r="A392" s="3">
        <v>426</v>
      </c>
      <c r="B392" s="2" t="s">
        <v>1065</v>
      </c>
      <c r="C392" s="40" t="s">
        <v>1117</v>
      </c>
      <c r="D392" s="40">
        <v>1</v>
      </c>
      <c r="E392" s="40" t="str">
        <f t="shared" si="20"/>
        <v>SMAT7_14_1</v>
      </c>
      <c r="F392" s="2" t="s">
        <v>969</v>
      </c>
      <c r="G392" s="43">
        <v>0.68055555555555547</v>
      </c>
      <c r="H392" s="43">
        <v>0.70138888888888884</v>
      </c>
      <c r="I392" s="2" t="s">
        <v>346</v>
      </c>
      <c r="J392" s="2" t="s">
        <v>970</v>
      </c>
      <c r="K392" s="2">
        <v>40</v>
      </c>
    </row>
    <row r="393" spans="1:11" x14ac:dyDescent="0.25">
      <c r="A393" s="3">
        <v>427</v>
      </c>
      <c r="B393" s="2" t="s">
        <v>1065</v>
      </c>
      <c r="C393" s="40" t="s">
        <v>1117</v>
      </c>
      <c r="D393" s="40">
        <v>1</v>
      </c>
      <c r="E393" s="40" t="str">
        <f t="shared" si="20"/>
        <v>SMAT7_14_1</v>
      </c>
      <c r="F393" s="2" t="s">
        <v>969</v>
      </c>
      <c r="G393" s="43">
        <v>0.68055555555555547</v>
      </c>
      <c r="H393" s="43">
        <v>0.70138888888888884</v>
      </c>
      <c r="I393" s="2" t="s">
        <v>616</v>
      </c>
      <c r="J393" s="2" t="s">
        <v>973</v>
      </c>
      <c r="K393" s="2">
        <v>35</v>
      </c>
    </row>
    <row r="394" spans="1:11" x14ac:dyDescent="0.25">
      <c r="A394" s="3">
        <v>428</v>
      </c>
      <c r="B394" s="2" t="s">
        <v>1065</v>
      </c>
      <c r="C394" s="40" t="s">
        <v>1117</v>
      </c>
      <c r="D394" s="40">
        <v>1</v>
      </c>
      <c r="E394" s="40" t="str">
        <f t="shared" si="20"/>
        <v>SMAT7_14_1</v>
      </c>
      <c r="F394" s="2" t="s">
        <v>969</v>
      </c>
      <c r="G394" s="43">
        <v>0.68055555555555547</v>
      </c>
      <c r="H394" s="43">
        <v>0.70138888888888884</v>
      </c>
      <c r="I394" s="2" t="s">
        <v>361</v>
      </c>
      <c r="J394" s="2" t="s">
        <v>973</v>
      </c>
      <c r="K394" s="2">
        <v>20</v>
      </c>
    </row>
    <row r="395" spans="1:11" x14ac:dyDescent="0.25">
      <c r="A395" s="3">
        <v>429</v>
      </c>
      <c r="B395" s="2" t="s">
        <v>1065</v>
      </c>
      <c r="C395" s="40" t="s">
        <v>1117</v>
      </c>
      <c r="D395" s="40">
        <v>1</v>
      </c>
      <c r="E395" s="40" t="str">
        <f t="shared" si="20"/>
        <v>SMAT7_14_1</v>
      </c>
      <c r="F395" s="2" t="s">
        <v>969</v>
      </c>
      <c r="G395" s="43">
        <v>0.68055555555555547</v>
      </c>
      <c r="H395" s="43">
        <v>0.70138888888888884</v>
      </c>
      <c r="I395" s="2" t="s">
        <v>178</v>
      </c>
      <c r="J395" s="2" t="s">
        <v>973</v>
      </c>
      <c r="K395" s="2">
        <v>1</v>
      </c>
    </row>
    <row r="396" spans="1:11" x14ac:dyDescent="0.25">
      <c r="A396" s="3">
        <v>430</v>
      </c>
      <c r="B396" s="2" t="s">
        <v>1065</v>
      </c>
      <c r="C396" s="40" t="s">
        <v>1117</v>
      </c>
      <c r="D396" s="40">
        <v>1</v>
      </c>
      <c r="E396" s="40" t="str">
        <f t="shared" si="20"/>
        <v>SMAT7_14_1</v>
      </c>
      <c r="F396" s="2" t="s">
        <v>969</v>
      </c>
      <c r="G396" s="43">
        <v>0.68055555555555547</v>
      </c>
      <c r="H396" s="43">
        <v>0.70138888888888884</v>
      </c>
      <c r="I396" s="2" t="s">
        <v>694</v>
      </c>
      <c r="J396" s="2" t="s">
        <v>973</v>
      </c>
      <c r="K396" s="2">
        <v>1</v>
      </c>
    </row>
    <row r="397" spans="1:11" x14ac:dyDescent="0.25">
      <c r="A397" s="3">
        <v>431</v>
      </c>
      <c r="B397" s="2" t="s">
        <v>1065</v>
      </c>
      <c r="C397" s="40" t="s">
        <v>1117</v>
      </c>
      <c r="D397" s="40">
        <v>1</v>
      </c>
      <c r="E397" s="40" t="str">
        <f t="shared" si="20"/>
        <v>SMAT7_14_1</v>
      </c>
      <c r="F397" s="2" t="s">
        <v>969</v>
      </c>
      <c r="G397" s="43">
        <v>0.68055555555555547</v>
      </c>
      <c r="H397" s="43">
        <v>0.70138888888888884</v>
      </c>
      <c r="I397" s="2" t="s">
        <v>752</v>
      </c>
      <c r="J397" s="2" t="s">
        <v>973</v>
      </c>
      <c r="K397" s="2">
        <v>2</v>
      </c>
    </row>
    <row r="398" spans="1:11" x14ac:dyDescent="0.25">
      <c r="A398" s="3">
        <v>432</v>
      </c>
      <c r="B398" s="2" t="s">
        <v>1065</v>
      </c>
      <c r="C398" s="40" t="s">
        <v>1117</v>
      </c>
      <c r="D398" s="40">
        <v>1</v>
      </c>
      <c r="E398" s="40" t="str">
        <f t="shared" si="20"/>
        <v>SMAT7_14_1</v>
      </c>
      <c r="F398" s="2" t="s">
        <v>969</v>
      </c>
      <c r="G398" s="43">
        <v>0.68055555555555547</v>
      </c>
      <c r="H398" s="43">
        <v>0.70138888888888884</v>
      </c>
      <c r="I398" s="2" t="s">
        <v>822</v>
      </c>
      <c r="J398" s="2" t="s">
        <v>970</v>
      </c>
      <c r="K398" s="2">
        <v>2</v>
      </c>
    </row>
    <row r="399" spans="1:11" x14ac:dyDescent="0.25">
      <c r="A399" s="3">
        <v>433</v>
      </c>
      <c r="B399" s="2" t="s">
        <v>1065</v>
      </c>
      <c r="C399" s="40" t="s">
        <v>1117</v>
      </c>
      <c r="D399" s="40">
        <v>1</v>
      </c>
      <c r="E399" s="40" t="str">
        <f t="shared" si="20"/>
        <v>SMAT7_14_1</v>
      </c>
      <c r="F399" s="2" t="s">
        <v>969</v>
      </c>
      <c r="G399" s="43">
        <v>0.68055555555555547</v>
      </c>
      <c r="H399" s="43">
        <v>0.70138888888888884</v>
      </c>
      <c r="I399" s="2" t="s">
        <v>804</v>
      </c>
      <c r="J399" s="2" t="s">
        <v>970</v>
      </c>
      <c r="K399" s="2">
        <v>2</v>
      </c>
    </row>
    <row r="400" spans="1:11" x14ac:dyDescent="0.25">
      <c r="A400" s="3">
        <v>434</v>
      </c>
      <c r="B400" s="2" t="s">
        <v>1065</v>
      </c>
      <c r="C400" s="40" t="s">
        <v>1118</v>
      </c>
      <c r="D400" s="40">
        <v>1</v>
      </c>
      <c r="E400" s="40" t="str">
        <f t="shared" si="20"/>
        <v>SMAT7_16_1</v>
      </c>
      <c r="F400" s="2" t="s">
        <v>969</v>
      </c>
      <c r="G400" s="43">
        <v>0.4993055555555555</v>
      </c>
      <c r="H400" s="43">
        <v>0.52083333333333337</v>
      </c>
      <c r="I400" s="2" t="s">
        <v>346</v>
      </c>
      <c r="J400" s="2" t="s">
        <v>970</v>
      </c>
      <c r="K400" s="2">
        <v>60</v>
      </c>
    </row>
    <row r="401" spans="1:11" x14ac:dyDescent="0.25">
      <c r="A401" s="3">
        <v>435</v>
      </c>
      <c r="B401" s="2" t="s">
        <v>1065</v>
      </c>
      <c r="C401" s="40" t="s">
        <v>1118</v>
      </c>
      <c r="D401" s="40">
        <v>1</v>
      </c>
      <c r="E401" s="40" t="str">
        <f t="shared" si="20"/>
        <v>SMAT7_16_1</v>
      </c>
      <c r="F401" s="2" t="s">
        <v>969</v>
      </c>
      <c r="G401" s="43">
        <v>0.4993055555555555</v>
      </c>
      <c r="H401" s="43">
        <v>0.52083333333333337</v>
      </c>
      <c r="I401" s="2" t="s">
        <v>178</v>
      </c>
      <c r="J401" s="2" t="s">
        <v>973</v>
      </c>
      <c r="K401" s="2">
        <v>25</v>
      </c>
    </row>
    <row r="402" spans="1:11" x14ac:dyDescent="0.25">
      <c r="A402" s="3">
        <v>436</v>
      </c>
      <c r="B402" s="2" t="s">
        <v>1065</v>
      </c>
      <c r="C402" s="40" t="s">
        <v>1118</v>
      </c>
      <c r="D402" s="40">
        <v>1</v>
      </c>
      <c r="E402" s="40" t="str">
        <f t="shared" si="20"/>
        <v>SMAT7_16_1</v>
      </c>
      <c r="F402" s="2" t="s">
        <v>969</v>
      </c>
      <c r="G402" s="43">
        <v>0.4993055555555555</v>
      </c>
      <c r="H402" s="43">
        <v>0.52083333333333337</v>
      </c>
      <c r="I402" s="2" t="s">
        <v>616</v>
      </c>
      <c r="J402" s="2" t="s">
        <v>973</v>
      </c>
      <c r="K402" s="2">
        <v>50</v>
      </c>
    </row>
    <row r="403" spans="1:11" x14ac:dyDescent="0.25">
      <c r="A403" s="3">
        <v>437</v>
      </c>
      <c r="B403" s="2" t="s">
        <v>1065</v>
      </c>
      <c r="C403" s="40" t="s">
        <v>1118</v>
      </c>
      <c r="D403" s="40">
        <v>1</v>
      </c>
      <c r="E403" s="40" t="str">
        <f t="shared" si="20"/>
        <v>SMAT7_16_1</v>
      </c>
      <c r="F403" s="2" t="s">
        <v>969</v>
      </c>
      <c r="G403" s="43">
        <v>0.4993055555555555</v>
      </c>
      <c r="H403" s="43">
        <v>0.52083333333333337</v>
      </c>
      <c r="I403" s="2" t="s">
        <v>361</v>
      </c>
      <c r="J403" s="2" t="s">
        <v>973</v>
      </c>
      <c r="K403" s="2">
        <v>15</v>
      </c>
    </row>
    <row r="404" spans="1:11" x14ac:dyDescent="0.25">
      <c r="A404" s="3">
        <v>438</v>
      </c>
      <c r="B404" s="2" t="s">
        <v>1065</v>
      </c>
      <c r="C404" s="40" t="s">
        <v>1118</v>
      </c>
      <c r="D404" s="40">
        <v>1</v>
      </c>
      <c r="E404" s="40" t="str">
        <f t="shared" ref="E404:E467" si="21">CONCATENATE(C404,"_",D404)</f>
        <v>SMAT7_16_1</v>
      </c>
      <c r="F404" s="2" t="s">
        <v>969</v>
      </c>
      <c r="G404" s="43">
        <v>0.4993055555555555</v>
      </c>
      <c r="H404" s="43">
        <v>0.52083333333333337</v>
      </c>
      <c r="I404" s="2" t="s">
        <v>801</v>
      </c>
      <c r="J404" s="2" t="s">
        <v>971</v>
      </c>
      <c r="K404" s="2">
        <v>20</v>
      </c>
    </row>
    <row r="405" spans="1:11" x14ac:dyDescent="0.25">
      <c r="A405" s="3">
        <v>439</v>
      </c>
      <c r="B405" s="2" t="s">
        <v>1065</v>
      </c>
      <c r="C405" s="40" t="s">
        <v>1118</v>
      </c>
      <c r="D405" s="40">
        <v>1</v>
      </c>
      <c r="E405" s="40" t="str">
        <f t="shared" si="21"/>
        <v>SMAT7_16_1</v>
      </c>
      <c r="F405" s="2" t="s">
        <v>969</v>
      </c>
      <c r="G405" s="43">
        <v>0.4993055555555555</v>
      </c>
      <c r="H405" s="43">
        <v>0.52083333333333337</v>
      </c>
      <c r="I405" s="2" t="s">
        <v>752</v>
      </c>
      <c r="J405" s="2" t="s">
        <v>973</v>
      </c>
      <c r="K405" s="2">
        <v>2</v>
      </c>
    </row>
    <row r="406" spans="1:11" x14ac:dyDescent="0.25">
      <c r="A406" s="3">
        <v>440</v>
      </c>
      <c r="B406" s="2" t="s">
        <v>1065</v>
      </c>
      <c r="C406" s="40" t="s">
        <v>1118</v>
      </c>
      <c r="D406" s="40">
        <v>1</v>
      </c>
      <c r="E406" s="40" t="str">
        <f t="shared" si="21"/>
        <v>SMAT7_16_1</v>
      </c>
      <c r="F406" s="2" t="s">
        <v>969</v>
      </c>
      <c r="G406" s="43">
        <v>0.4993055555555555</v>
      </c>
      <c r="H406" s="43">
        <v>0.52083333333333337</v>
      </c>
      <c r="I406" s="2" t="s">
        <v>691</v>
      </c>
      <c r="J406" s="2" t="s">
        <v>973</v>
      </c>
      <c r="K406" s="2">
        <v>1</v>
      </c>
    </row>
    <row r="407" spans="1:11" x14ac:dyDescent="0.25">
      <c r="A407" s="3">
        <v>441</v>
      </c>
      <c r="B407" s="2" t="s">
        <v>1065</v>
      </c>
      <c r="C407" s="40" t="s">
        <v>1118</v>
      </c>
      <c r="D407" s="40">
        <v>1</v>
      </c>
      <c r="E407" s="40" t="str">
        <f t="shared" si="21"/>
        <v>SMAT7_16_1</v>
      </c>
      <c r="F407" s="2" t="s">
        <v>969</v>
      </c>
      <c r="G407" s="43">
        <v>0.4993055555555555</v>
      </c>
      <c r="H407" s="43">
        <v>0.52083333333333337</v>
      </c>
      <c r="I407" s="2" t="s">
        <v>822</v>
      </c>
      <c r="J407" s="2" t="s">
        <v>970</v>
      </c>
      <c r="K407" s="2">
        <v>17</v>
      </c>
    </row>
    <row r="408" spans="1:11" x14ac:dyDescent="0.25">
      <c r="A408" s="3">
        <v>442</v>
      </c>
      <c r="B408" s="2" t="s">
        <v>1065</v>
      </c>
      <c r="C408" s="40" t="s">
        <v>1118</v>
      </c>
      <c r="D408" s="40">
        <v>1</v>
      </c>
      <c r="E408" s="40" t="str">
        <f t="shared" si="21"/>
        <v>SMAT7_16_1</v>
      </c>
      <c r="F408" s="2" t="s">
        <v>969</v>
      </c>
      <c r="G408" s="43">
        <v>0.4993055555555555</v>
      </c>
      <c r="H408" s="43">
        <v>0.52083333333333337</v>
      </c>
      <c r="I408" s="2" t="s">
        <v>804</v>
      </c>
      <c r="J408" s="2" t="s">
        <v>970</v>
      </c>
      <c r="K408" s="2">
        <v>15</v>
      </c>
    </row>
    <row r="409" spans="1:11" x14ac:dyDescent="0.25">
      <c r="A409" s="3">
        <v>443</v>
      </c>
      <c r="B409" s="2" t="s">
        <v>1176</v>
      </c>
      <c r="C409" s="40" t="s">
        <v>1181</v>
      </c>
      <c r="D409" s="2">
        <v>1</v>
      </c>
      <c r="E409" s="40" t="str">
        <f t="shared" si="21"/>
        <v>SMAT8_1_1</v>
      </c>
      <c r="F409" s="2" t="s">
        <v>969</v>
      </c>
      <c r="G409" s="43">
        <v>0.46597222222222223</v>
      </c>
      <c r="H409" s="43">
        <v>0.48333333333333334</v>
      </c>
      <c r="I409" s="2" t="s">
        <v>616</v>
      </c>
      <c r="J409" s="2" t="s">
        <v>973</v>
      </c>
      <c r="K409" s="2">
        <v>9</v>
      </c>
    </row>
    <row r="410" spans="1:11" x14ac:dyDescent="0.25">
      <c r="A410" s="3">
        <v>444</v>
      </c>
      <c r="B410" s="2" t="s">
        <v>1176</v>
      </c>
      <c r="C410" s="40" t="s">
        <v>1181</v>
      </c>
      <c r="D410" s="2">
        <v>1</v>
      </c>
      <c r="E410" s="40" t="str">
        <f t="shared" si="21"/>
        <v>SMAT8_1_1</v>
      </c>
      <c r="F410" s="2" t="s">
        <v>969</v>
      </c>
      <c r="G410" s="43">
        <v>0.46597222222222223</v>
      </c>
      <c r="H410" s="43">
        <v>0.48333333333333334</v>
      </c>
      <c r="I410" s="2" t="s">
        <v>460</v>
      </c>
      <c r="J410" s="2" t="s">
        <v>971</v>
      </c>
      <c r="K410" s="2">
        <v>3</v>
      </c>
    </row>
    <row r="411" spans="1:11" x14ac:dyDescent="0.25">
      <c r="A411" s="3">
        <v>445</v>
      </c>
      <c r="B411" s="2" t="s">
        <v>1176</v>
      </c>
      <c r="C411" s="40" t="s">
        <v>1181</v>
      </c>
      <c r="D411" s="2">
        <v>1</v>
      </c>
      <c r="E411" s="40" t="str">
        <f t="shared" si="21"/>
        <v>SMAT8_1_1</v>
      </c>
      <c r="F411" s="2" t="s">
        <v>969</v>
      </c>
      <c r="G411" s="43">
        <v>0.46597222222222223</v>
      </c>
      <c r="H411" s="43">
        <v>0.48333333333333334</v>
      </c>
      <c r="I411" s="2" t="s">
        <v>804</v>
      </c>
      <c r="J411" s="2" t="s">
        <v>970</v>
      </c>
      <c r="K411" s="2">
        <v>1</v>
      </c>
    </row>
    <row r="412" spans="1:11" x14ac:dyDescent="0.25">
      <c r="A412" s="3">
        <v>446</v>
      </c>
      <c r="B412" s="2" t="s">
        <v>1176</v>
      </c>
      <c r="C412" s="40" t="s">
        <v>1181</v>
      </c>
      <c r="D412" s="2">
        <v>1</v>
      </c>
      <c r="E412" s="40" t="str">
        <f t="shared" si="21"/>
        <v>SMAT8_1_1</v>
      </c>
      <c r="F412" s="2" t="s">
        <v>969</v>
      </c>
      <c r="G412" s="43">
        <v>0.46597222222222223</v>
      </c>
      <c r="H412" s="43">
        <v>0.48333333333333334</v>
      </c>
      <c r="I412" s="2" t="s">
        <v>831</v>
      </c>
      <c r="J412" s="2" t="s">
        <v>970</v>
      </c>
      <c r="K412" s="2">
        <v>3</v>
      </c>
    </row>
    <row r="413" spans="1:11" x14ac:dyDescent="0.25">
      <c r="A413" s="3">
        <v>447</v>
      </c>
      <c r="B413" s="2" t="s">
        <v>1176</v>
      </c>
      <c r="C413" s="40" t="s">
        <v>1181</v>
      </c>
      <c r="D413" s="2">
        <v>1</v>
      </c>
      <c r="E413" s="40" t="str">
        <f t="shared" si="21"/>
        <v>SMAT8_1_1</v>
      </c>
      <c r="F413" s="2" t="s">
        <v>969</v>
      </c>
      <c r="G413" s="43">
        <v>0.46597222222222223</v>
      </c>
      <c r="H413" s="43">
        <v>0.48333333333333334</v>
      </c>
      <c r="I413" s="2" t="s">
        <v>178</v>
      </c>
      <c r="J413" s="2" t="s">
        <v>973</v>
      </c>
      <c r="K413" s="2">
        <v>1</v>
      </c>
    </row>
    <row r="414" spans="1:11" x14ac:dyDescent="0.25">
      <c r="A414" s="3">
        <v>448</v>
      </c>
      <c r="B414" s="2" t="s">
        <v>1176</v>
      </c>
      <c r="C414" s="40" t="s">
        <v>1181</v>
      </c>
      <c r="D414" s="2">
        <v>1</v>
      </c>
      <c r="E414" s="40" t="str">
        <f t="shared" si="21"/>
        <v>SMAT8_1_1</v>
      </c>
      <c r="F414" s="2" t="s">
        <v>969</v>
      </c>
      <c r="G414" s="43">
        <v>0.46597222222222223</v>
      </c>
      <c r="H414" s="43">
        <v>0.48333333333333334</v>
      </c>
      <c r="I414" s="2" t="s">
        <v>319</v>
      </c>
      <c r="J414" s="2" t="s">
        <v>973</v>
      </c>
      <c r="K414" s="2">
        <v>1</v>
      </c>
    </row>
    <row r="415" spans="1:11" x14ac:dyDescent="0.25">
      <c r="A415" s="3">
        <v>449</v>
      </c>
      <c r="B415" s="2" t="s">
        <v>1176</v>
      </c>
      <c r="C415" s="40" t="s">
        <v>1182</v>
      </c>
      <c r="D415" s="2">
        <v>1</v>
      </c>
      <c r="E415" s="40" t="str">
        <f t="shared" si="21"/>
        <v>SMAT8_2_1</v>
      </c>
      <c r="F415" s="2" t="s">
        <v>969</v>
      </c>
      <c r="G415" s="43">
        <v>0.64027777777777783</v>
      </c>
      <c r="H415" s="43">
        <v>0.66111111111111109</v>
      </c>
      <c r="I415" s="2" t="s">
        <v>616</v>
      </c>
      <c r="J415" s="2" t="s">
        <v>973</v>
      </c>
      <c r="K415" s="2">
        <v>40</v>
      </c>
    </row>
    <row r="416" spans="1:11" x14ac:dyDescent="0.25">
      <c r="A416" s="3">
        <v>450</v>
      </c>
      <c r="B416" s="2" t="s">
        <v>1176</v>
      </c>
      <c r="C416" s="40" t="s">
        <v>1182</v>
      </c>
      <c r="D416" s="40">
        <v>1</v>
      </c>
      <c r="E416" s="40" t="str">
        <f t="shared" si="21"/>
        <v>SMAT8_2_1</v>
      </c>
      <c r="F416" s="2" t="s">
        <v>969</v>
      </c>
      <c r="G416" s="43">
        <v>0.64027777777777783</v>
      </c>
      <c r="H416" s="43">
        <v>0.66111111111111109</v>
      </c>
      <c r="I416" s="2" t="s">
        <v>460</v>
      </c>
      <c r="J416" s="2" t="s">
        <v>970</v>
      </c>
      <c r="K416" s="2">
        <v>2</v>
      </c>
    </row>
    <row r="417" spans="1:11" x14ac:dyDescent="0.25">
      <c r="A417" s="3">
        <v>451</v>
      </c>
      <c r="B417" s="2" t="s">
        <v>1176</v>
      </c>
      <c r="C417" s="40" t="s">
        <v>1182</v>
      </c>
      <c r="D417" s="40">
        <v>1</v>
      </c>
      <c r="E417" s="40" t="str">
        <f t="shared" si="21"/>
        <v>SMAT8_2_1</v>
      </c>
      <c r="F417" s="2" t="s">
        <v>969</v>
      </c>
      <c r="G417" s="43">
        <v>0.64027777777777783</v>
      </c>
      <c r="H417" s="43">
        <v>0.66111111111111109</v>
      </c>
      <c r="I417" s="2" t="s">
        <v>804</v>
      </c>
      <c r="J417" s="2" t="s">
        <v>970</v>
      </c>
      <c r="K417" s="2">
        <v>1</v>
      </c>
    </row>
    <row r="418" spans="1:11" x14ac:dyDescent="0.25">
      <c r="A418" s="3">
        <v>452</v>
      </c>
      <c r="B418" s="2" t="s">
        <v>1176</v>
      </c>
      <c r="C418" s="40" t="s">
        <v>1182</v>
      </c>
      <c r="D418" s="40">
        <v>1</v>
      </c>
      <c r="E418" s="40" t="str">
        <f t="shared" si="21"/>
        <v>SMAT8_2_1</v>
      </c>
      <c r="F418" s="2" t="s">
        <v>969</v>
      </c>
      <c r="G418" s="43">
        <v>0.64027777777777783</v>
      </c>
      <c r="H418" s="43">
        <v>0.66111111111111109</v>
      </c>
      <c r="I418" s="2" t="s">
        <v>319</v>
      </c>
      <c r="J418" s="2" t="s">
        <v>973</v>
      </c>
      <c r="K418" s="2">
        <v>50</v>
      </c>
    </row>
    <row r="419" spans="1:11" x14ac:dyDescent="0.25">
      <c r="A419" s="3">
        <v>453</v>
      </c>
      <c r="B419" s="2" t="s">
        <v>1176</v>
      </c>
      <c r="C419" s="40" t="s">
        <v>1182</v>
      </c>
      <c r="D419" s="40">
        <v>1</v>
      </c>
      <c r="E419" s="40" t="str">
        <f t="shared" si="21"/>
        <v>SMAT8_2_1</v>
      </c>
      <c r="F419" s="2" t="s">
        <v>969</v>
      </c>
      <c r="G419" s="43">
        <v>0.64027777777777783</v>
      </c>
      <c r="H419" s="43">
        <v>0.66111111111111109</v>
      </c>
      <c r="I419" s="2" t="s">
        <v>752</v>
      </c>
      <c r="J419" s="2" t="s">
        <v>973</v>
      </c>
      <c r="K419" s="2">
        <v>6</v>
      </c>
    </row>
    <row r="420" spans="1:11" x14ac:dyDescent="0.25">
      <c r="A420" s="3">
        <v>454</v>
      </c>
      <c r="B420" s="2" t="s">
        <v>1176</v>
      </c>
      <c r="C420" s="40" t="s">
        <v>1182</v>
      </c>
      <c r="D420" s="40">
        <v>1</v>
      </c>
      <c r="E420" s="40" t="str">
        <f t="shared" si="21"/>
        <v>SMAT8_2_1</v>
      </c>
      <c r="F420" s="2" t="s">
        <v>969</v>
      </c>
      <c r="G420" s="43">
        <v>0.64027777777777783</v>
      </c>
      <c r="H420" s="43">
        <v>0.66111111111111109</v>
      </c>
      <c r="I420" s="2" t="s">
        <v>801</v>
      </c>
      <c r="J420" s="2" t="s">
        <v>970</v>
      </c>
      <c r="K420" s="2">
        <v>10</v>
      </c>
    </row>
    <row r="421" spans="1:11" x14ac:dyDescent="0.25">
      <c r="A421" s="3">
        <v>455</v>
      </c>
      <c r="B421" s="2" t="s">
        <v>1176</v>
      </c>
      <c r="C421" s="40" t="s">
        <v>1182</v>
      </c>
      <c r="D421" s="40">
        <v>1</v>
      </c>
      <c r="E421" s="40" t="str">
        <f t="shared" si="21"/>
        <v>SMAT8_2_1</v>
      </c>
      <c r="F421" s="2" t="s">
        <v>969</v>
      </c>
      <c r="G421" s="43">
        <v>0.64027777777777783</v>
      </c>
      <c r="H421" s="43">
        <v>0.66111111111111109</v>
      </c>
      <c r="I421" s="2" t="s">
        <v>460</v>
      </c>
      <c r="J421" s="2" t="s">
        <v>971</v>
      </c>
      <c r="K421" s="2">
        <v>1</v>
      </c>
    </row>
    <row r="422" spans="1:11" x14ac:dyDescent="0.25">
      <c r="A422" s="3">
        <v>456</v>
      </c>
      <c r="B422" s="2" t="s">
        <v>1176</v>
      </c>
      <c r="C422" s="40" t="s">
        <v>1182</v>
      </c>
      <c r="D422" s="40">
        <v>1</v>
      </c>
      <c r="E422" s="40" t="str">
        <f t="shared" si="21"/>
        <v>SMAT8_2_1</v>
      </c>
      <c r="F422" s="2" t="s">
        <v>969</v>
      </c>
      <c r="G422" s="43">
        <v>0.64027777777777783</v>
      </c>
      <c r="H422" s="43">
        <v>0.66111111111111109</v>
      </c>
      <c r="I422" s="2" t="s">
        <v>178</v>
      </c>
      <c r="J422" s="2" t="s">
        <v>973</v>
      </c>
      <c r="K422" s="2">
        <v>20</v>
      </c>
    </row>
    <row r="423" spans="1:11" x14ac:dyDescent="0.25">
      <c r="A423" s="3">
        <v>457</v>
      </c>
      <c r="B423" s="2" t="s">
        <v>1176</v>
      </c>
      <c r="C423" s="40" t="s">
        <v>1182</v>
      </c>
      <c r="D423" s="40">
        <v>1</v>
      </c>
      <c r="E423" s="40" t="str">
        <f t="shared" si="21"/>
        <v>SMAT8_2_1</v>
      </c>
      <c r="F423" s="2" t="s">
        <v>969</v>
      </c>
      <c r="G423" s="43">
        <v>0.64027777777777783</v>
      </c>
      <c r="H423" s="43">
        <v>0.66111111111111109</v>
      </c>
      <c r="I423" s="2" t="s">
        <v>361</v>
      </c>
      <c r="J423" s="2" t="s">
        <v>973</v>
      </c>
      <c r="K423" s="2">
        <v>1</v>
      </c>
    </row>
    <row r="424" spans="1:11" x14ac:dyDescent="0.25">
      <c r="A424" s="3">
        <v>458</v>
      </c>
      <c r="B424" s="2" t="s">
        <v>1176</v>
      </c>
      <c r="C424" s="40" t="s">
        <v>1184</v>
      </c>
      <c r="D424" s="2">
        <v>1</v>
      </c>
      <c r="E424" s="40" t="str">
        <f t="shared" si="21"/>
        <v>SMAT8_5_1</v>
      </c>
      <c r="F424" s="2" t="s">
        <v>969</v>
      </c>
      <c r="G424" s="43">
        <v>0.39583333333333331</v>
      </c>
      <c r="H424" s="43">
        <v>0.4375</v>
      </c>
      <c r="I424" s="2" t="s">
        <v>319</v>
      </c>
      <c r="J424" s="2" t="s">
        <v>973</v>
      </c>
      <c r="K424" s="2">
        <v>10</v>
      </c>
    </row>
    <row r="425" spans="1:11" x14ac:dyDescent="0.25">
      <c r="A425" s="3">
        <v>459</v>
      </c>
      <c r="B425" s="2" t="s">
        <v>1176</v>
      </c>
      <c r="C425" s="40" t="s">
        <v>1184</v>
      </c>
      <c r="D425" s="40">
        <v>1</v>
      </c>
      <c r="E425" s="40" t="str">
        <f t="shared" si="21"/>
        <v>SMAT8_5_1</v>
      </c>
      <c r="F425" s="2" t="s">
        <v>969</v>
      </c>
      <c r="G425" s="43">
        <v>0.39583333333333331</v>
      </c>
      <c r="H425" s="43">
        <v>0.4375</v>
      </c>
      <c r="I425" s="2" t="s">
        <v>616</v>
      </c>
      <c r="J425" s="2" t="s">
        <v>973</v>
      </c>
      <c r="K425" s="2">
        <v>15</v>
      </c>
    </row>
    <row r="426" spans="1:11" x14ac:dyDescent="0.25">
      <c r="A426" s="3">
        <v>460</v>
      </c>
      <c r="B426" s="2" t="s">
        <v>1176</v>
      </c>
      <c r="C426" s="40" t="s">
        <v>1184</v>
      </c>
      <c r="D426" s="40">
        <v>1</v>
      </c>
      <c r="E426" s="40" t="str">
        <f t="shared" si="21"/>
        <v>SMAT8_5_1</v>
      </c>
      <c r="F426" s="2" t="s">
        <v>969</v>
      </c>
      <c r="G426" s="43">
        <v>0.39583333333333331</v>
      </c>
      <c r="H426" s="43">
        <v>0.4375</v>
      </c>
      <c r="I426" s="2" t="s">
        <v>801</v>
      </c>
      <c r="J426" s="2" t="s">
        <v>970</v>
      </c>
      <c r="K426" s="2">
        <v>2</v>
      </c>
    </row>
    <row r="427" spans="1:11" x14ac:dyDescent="0.25">
      <c r="A427" s="3">
        <v>461</v>
      </c>
      <c r="B427" s="2" t="s">
        <v>1176</v>
      </c>
      <c r="C427" s="40" t="s">
        <v>1184</v>
      </c>
      <c r="D427" s="40">
        <v>1</v>
      </c>
      <c r="E427" s="40" t="str">
        <f t="shared" si="21"/>
        <v>SMAT8_5_1</v>
      </c>
      <c r="F427" s="2" t="s">
        <v>969</v>
      </c>
      <c r="G427" s="43">
        <v>0.39583333333333331</v>
      </c>
      <c r="H427" s="43">
        <v>0.4375</v>
      </c>
      <c r="I427" s="2" t="s">
        <v>178</v>
      </c>
      <c r="J427" s="2" t="s">
        <v>973</v>
      </c>
      <c r="K427" s="2">
        <v>5</v>
      </c>
    </row>
    <row r="428" spans="1:11" x14ac:dyDescent="0.25">
      <c r="A428" s="3">
        <v>462</v>
      </c>
      <c r="B428" s="2" t="s">
        <v>1176</v>
      </c>
      <c r="C428" s="40" t="s">
        <v>1185</v>
      </c>
      <c r="D428" s="2">
        <v>1</v>
      </c>
      <c r="E428" s="40" t="str">
        <f t="shared" si="21"/>
        <v>SMAT8_6_1</v>
      </c>
      <c r="F428" s="2" t="s">
        <v>969</v>
      </c>
      <c r="G428" s="43">
        <v>0.59236111111111112</v>
      </c>
      <c r="H428" s="43">
        <v>0.61458333333333337</v>
      </c>
      <c r="I428" s="2" t="s">
        <v>616</v>
      </c>
      <c r="J428" s="2" t="s">
        <v>973</v>
      </c>
      <c r="K428" s="2">
        <v>150</v>
      </c>
    </row>
    <row r="429" spans="1:11" x14ac:dyDescent="0.25">
      <c r="A429" s="3">
        <v>463</v>
      </c>
      <c r="B429" s="2" t="s">
        <v>1176</v>
      </c>
      <c r="C429" s="40" t="s">
        <v>1185</v>
      </c>
      <c r="D429" s="40">
        <v>1</v>
      </c>
      <c r="E429" s="40" t="str">
        <f t="shared" si="21"/>
        <v>SMAT8_6_1</v>
      </c>
      <c r="F429" s="2" t="s">
        <v>969</v>
      </c>
      <c r="G429" s="43">
        <v>0.59236111111111112</v>
      </c>
      <c r="H429" s="43">
        <v>0.61458333333333337</v>
      </c>
      <c r="I429" s="2" t="s">
        <v>801</v>
      </c>
      <c r="J429" s="2" t="s">
        <v>970</v>
      </c>
      <c r="K429" s="2">
        <v>5</v>
      </c>
    </row>
    <row r="430" spans="1:11" x14ac:dyDescent="0.25">
      <c r="A430" s="3">
        <v>464</v>
      </c>
      <c r="B430" s="2" t="s">
        <v>1176</v>
      </c>
      <c r="C430" s="40" t="s">
        <v>1185</v>
      </c>
      <c r="D430" s="40">
        <v>1</v>
      </c>
      <c r="E430" s="40" t="str">
        <f t="shared" si="21"/>
        <v>SMAT8_6_1</v>
      </c>
      <c r="F430" s="2" t="s">
        <v>969</v>
      </c>
      <c r="G430" s="43">
        <v>0.59236111111111112</v>
      </c>
      <c r="H430" s="43">
        <v>0.61458333333333337</v>
      </c>
      <c r="I430" s="2" t="s">
        <v>804</v>
      </c>
      <c r="J430" s="2" t="s">
        <v>970</v>
      </c>
      <c r="K430" s="2">
        <v>1</v>
      </c>
    </row>
    <row r="431" spans="1:11" x14ac:dyDescent="0.25">
      <c r="A431" s="3">
        <v>465</v>
      </c>
      <c r="B431" s="2" t="s">
        <v>1176</v>
      </c>
      <c r="C431" s="40" t="s">
        <v>1185</v>
      </c>
      <c r="D431" s="40">
        <v>1</v>
      </c>
      <c r="E431" s="40" t="str">
        <f t="shared" si="21"/>
        <v>SMAT8_6_1</v>
      </c>
      <c r="F431" s="2" t="s">
        <v>969</v>
      </c>
      <c r="G431" s="43">
        <v>0.59236111111111112</v>
      </c>
      <c r="H431" s="43">
        <v>0.61458333333333337</v>
      </c>
      <c r="I431" s="2" t="s">
        <v>178</v>
      </c>
      <c r="J431" s="2" t="s">
        <v>973</v>
      </c>
      <c r="K431" s="2">
        <v>10</v>
      </c>
    </row>
    <row r="432" spans="1:11" x14ac:dyDescent="0.25">
      <c r="A432" s="3">
        <v>466</v>
      </c>
      <c r="B432" s="2" t="s">
        <v>1176</v>
      </c>
      <c r="C432" s="40" t="s">
        <v>1185</v>
      </c>
      <c r="D432" s="40">
        <v>1</v>
      </c>
      <c r="E432" s="40" t="str">
        <f t="shared" si="21"/>
        <v>SMAT8_6_1</v>
      </c>
      <c r="F432" s="2" t="s">
        <v>969</v>
      </c>
      <c r="G432" s="43">
        <v>0.59236111111111112</v>
      </c>
      <c r="H432" s="43">
        <v>0.61458333333333337</v>
      </c>
      <c r="I432" s="2" t="s">
        <v>752</v>
      </c>
      <c r="J432" s="2" t="s">
        <v>973</v>
      </c>
      <c r="K432" s="2">
        <v>10</v>
      </c>
    </row>
    <row r="433" spans="1:11" x14ac:dyDescent="0.25">
      <c r="A433" s="3">
        <v>467</v>
      </c>
      <c r="B433" s="2" t="s">
        <v>1176</v>
      </c>
      <c r="C433" s="40" t="s">
        <v>1187</v>
      </c>
      <c r="D433" s="2">
        <v>1</v>
      </c>
      <c r="E433" s="40" t="str">
        <f t="shared" si="21"/>
        <v>SMAT8_7_1</v>
      </c>
      <c r="F433" s="2" t="s">
        <v>969</v>
      </c>
      <c r="G433" s="43">
        <v>0.78125</v>
      </c>
      <c r="H433" s="43">
        <v>0.80208333333333337</v>
      </c>
      <c r="I433" s="2" t="s">
        <v>616</v>
      </c>
      <c r="J433" s="2" t="s">
        <v>973</v>
      </c>
      <c r="K433" s="2">
        <v>150</v>
      </c>
    </row>
    <row r="434" spans="1:11" x14ac:dyDescent="0.25">
      <c r="A434" s="3">
        <v>468</v>
      </c>
      <c r="B434" s="2" t="s">
        <v>1176</v>
      </c>
      <c r="C434" s="40" t="s">
        <v>1187</v>
      </c>
      <c r="D434" s="40">
        <v>1</v>
      </c>
      <c r="E434" s="40" t="str">
        <f t="shared" si="21"/>
        <v>SMAT8_7_1</v>
      </c>
      <c r="F434" s="2" t="s">
        <v>969</v>
      </c>
      <c r="G434" s="43">
        <v>0.78125</v>
      </c>
      <c r="H434" s="43">
        <v>0.80208333333333337</v>
      </c>
      <c r="I434" s="2" t="s">
        <v>752</v>
      </c>
      <c r="J434" s="2" t="s">
        <v>973</v>
      </c>
      <c r="K434" s="2">
        <v>25</v>
      </c>
    </row>
    <row r="435" spans="1:11" x14ac:dyDescent="0.25">
      <c r="A435" s="3">
        <v>469</v>
      </c>
      <c r="B435" s="2" t="s">
        <v>1176</v>
      </c>
      <c r="C435" s="40" t="s">
        <v>1187</v>
      </c>
      <c r="D435" s="40">
        <v>1</v>
      </c>
      <c r="E435" s="40" t="str">
        <f t="shared" si="21"/>
        <v>SMAT8_7_1</v>
      </c>
      <c r="F435" s="2" t="s">
        <v>969</v>
      </c>
      <c r="G435" s="43">
        <v>0.78125</v>
      </c>
      <c r="H435" s="43">
        <v>0.80208333333333337</v>
      </c>
      <c r="I435" s="2" t="s">
        <v>801</v>
      </c>
      <c r="J435" s="2" t="s">
        <v>970</v>
      </c>
      <c r="K435" s="2">
        <v>10</v>
      </c>
    </row>
    <row r="436" spans="1:11" x14ac:dyDescent="0.25">
      <c r="A436" s="3">
        <v>470</v>
      </c>
      <c r="B436" s="2" t="s">
        <v>1176</v>
      </c>
      <c r="C436" s="40" t="s">
        <v>1187</v>
      </c>
      <c r="D436" s="40">
        <v>1</v>
      </c>
      <c r="E436" s="40" t="str">
        <f t="shared" si="21"/>
        <v>SMAT8_7_1</v>
      </c>
      <c r="F436" s="2" t="s">
        <v>969</v>
      </c>
      <c r="G436" s="43">
        <v>0.78125</v>
      </c>
      <c r="H436" s="43">
        <v>0.80208333333333337</v>
      </c>
      <c r="I436" s="2" t="s">
        <v>178</v>
      </c>
      <c r="J436" s="2" t="s">
        <v>973</v>
      </c>
      <c r="K436" s="2">
        <v>40</v>
      </c>
    </row>
    <row r="437" spans="1:11" x14ac:dyDescent="0.25">
      <c r="A437" s="3">
        <v>471</v>
      </c>
      <c r="B437" s="2" t="s">
        <v>1176</v>
      </c>
      <c r="C437" s="40" t="s">
        <v>1188</v>
      </c>
      <c r="D437" s="2">
        <v>1</v>
      </c>
      <c r="E437" s="40" t="str">
        <f t="shared" si="21"/>
        <v>SMAT8_9_1</v>
      </c>
      <c r="F437" s="2" t="s">
        <v>969</v>
      </c>
      <c r="G437" s="43">
        <v>0.3972222222222222</v>
      </c>
      <c r="H437" s="43">
        <v>0.41666666666666669</v>
      </c>
      <c r="I437" s="2" t="s">
        <v>178</v>
      </c>
      <c r="J437" s="2" t="s">
        <v>973</v>
      </c>
      <c r="K437" s="2">
        <v>5</v>
      </c>
    </row>
    <row r="438" spans="1:11" x14ac:dyDescent="0.25">
      <c r="A438" s="3">
        <v>472</v>
      </c>
      <c r="B438" s="2" t="s">
        <v>1176</v>
      </c>
      <c r="C438" s="40" t="s">
        <v>1188</v>
      </c>
      <c r="D438" s="40">
        <v>1</v>
      </c>
      <c r="E438" s="40" t="str">
        <f t="shared" si="21"/>
        <v>SMAT8_9_1</v>
      </c>
      <c r="F438" s="2" t="s">
        <v>969</v>
      </c>
      <c r="G438" s="43">
        <v>0.3972222222222222</v>
      </c>
      <c r="H438" s="43">
        <v>0.41666666666666669</v>
      </c>
      <c r="I438" s="2" t="s">
        <v>752</v>
      </c>
      <c r="J438" s="2" t="s">
        <v>973</v>
      </c>
      <c r="K438" s="2">
        <v>10</v>
      </c>
    </row>
    <row r="439" spans="1:11" x14ac:dyDescent="0.25">
      <c r="A439" s="3">
        <v>473</v>
      </c>
      <c r="B439" s="2" t="s">
        <v>1176</v>
      </c>
      <c r="C439" s="40" t="s">
        <v>1188</v>
      </c>
      <c r="D439" s="40">
        <v>1</v>
      </c>
      <c r="E439" s="40" t="str">
        <f t="shared" si="21"/>
        <v>SMAT8_9_1</v>
      </c>
      <c r="F439" s="2" t="s">
        <v>969</v>
      </c>
      <c r="G439" s="43">
        <v>0.3972222222222222</v>
      </c>
      <c r="H439" s="43">
        <v>0.41666666666666669</v>
      </c>
      <c r="I439" s="2" t="s">
        <v>616</v>
      </c>
      <c r="J439" s="2" t="s">
        <v>973</v>
      </c>
      <c r="K439" s="2">
        <v>50</v>
      </c>
    </row>
    <row r="440" spans="1:11" x14ac:dyDescent="0.25">
      <c r="A440" s="3">
        <v>474</v>
      </c>
      <c r="B440" s="2" t="s">
        <v>1176</v>
      </c>
      <c r="C440" s="40" t="s">
        <v>1188</v>
      </c>
      <c r="D440" s="40">
        <v>1</v>
      </c>
      <c r="E440" s="40" t="str">
        <f t="shared" si="21"/>
        <v>SMAT8_9_1</v>
      </c>
      <c r="F440" s="2" t="s">
        <v>969</v>
      </c>
      <c r="G440" s="43">
        <v>0.3972222222222222</v>
      </c>
      <c r="H440" s="43">
        <v>0.41666666666666669</v>
      </c>
      <c r="I440" s="2" t="s">
        <v>801</v>
      </c>
      <c r="J440" s="2" t="s">
        <v>970</v>
      </c>
      <c r="K440" s="2">
        <v>10</v>
      </c>
    </row>
    <row r="441" spans="1:11" x14ac:dyDescent="0.25">
      <c r="A441" s="3">
        <v>475</v>
      </c>
      <c r="B441" s="2" t="s">
        <v>1176</v>
      </c>
      <c r="C441" s="40" t="s">
        <v>1188</v>
      </c>
      <c r="D441" s="40">
        <v>1</v>
      </c>
      <c r="E441" s="40" t="str">
        <f t="shared" si="21"/>
        <v>SMAT8_9_1</v>
      </c>
      <c r="F441" s="2" t="s">
        <v>969</v>
      </c>
      <c r="G441" s="43">
        <v>0.3972222222222222</v>
      </c>
      <c r="H441" s="43">
        <v>0.41666666666666669</v>
      </c>
      <c r="I441" s="2" t="s">
        <v>319</v>
      </c>
      <c r="J441" s="2" t="s">
        <v>973</v>
      </c>
      <c r="K441" s="2">
        <v>40</v>
      </c>
    </row>
    <row r="442" spans="1:11" x14ac:dyDescent="0.25">
      <c r="A442" s="3">
        <v>476</v>
      </c>
      <c r="B442" s="2" t="s">
        <v>1176</v>
      </c>
      <c r="C442" s="40" t="s">
        <v>1188</v>
      </c>
      <c r="D442" s="40">
        <v>1</v>
      </c>
      <c r="E442" s="40" t="str">
        <f t="shared" si="21"/>
        <v>SMAT8_9_1</v>
      </c>
      <c r="F442" s="2" t="s">
        <v>969</v>
      </c>
      <c r="G442" s="43">
        <v>0.3972222222222222</v>
      </c>
      <c r="H442" s="43">
        <v>0.41666666666666669</v>
      </c>
      <c r="I442" s="2" t="s">
        <v>361</v>
      </c>
      <c r="J442" s="2" t="s">
        <v>973</v>
      </c>
      <c r="K442" s="2">
        <v>5</v>
      </c>
    </row>
    <row r="443" spans="1:11" x14ac:dyDescent="0.25">
      <c r="A443" s="3">
        <v>477</v>
      </c>
      <c r="B443" s="2" t="s">
        <v>1176</v>
      </c>
      <c r="C443" s="40" t="s">
        <v>1191</v>
      </c>
      <c r="D443" s="2">
        <v>1</v>
      </c>
      <c r="E443" s="40" t="str">
        <f t="shared" si="21"/>
        <v>SMAT8_11_1</v>
      </c>
      <c r="F443" s="2" t="s">
        <v>969</v>
      </c>
      <c r="G443" s="43">
        <v>0.71875</v>
      </c>
      <c r="H443" s="43">
        <v>0.61458333333333337</v>
      </c>
      <c r="I443" s="2" t="s">
        <v>616</v>
      </c>
      <c r="J443" s="2" t="s">
        <v>973</v>
      </c>
      <c r="K443" s="2">
        <v>70</v>
      </c>
    </row>
    <row r="444" spans="1:11" x14ac:dyDescent="0.25">
      <c r="A444" s="3">
        <v>478</v>
      </c>
      <c r="B444" s="2" t="s">
        <v>1176</v>
      </c>
      <c r="C444" s="40" t="s">
        <v>1191</v>
      </c>
      <c r="D444" s="40">
        <v>1</v>
      </c>
      <c r="E444" s="40" t="str">
        <f t="shared" si="21"/>
        <v>SMAT8_11_1</v>
      </c>
      <c r="F444" s="2" t="s">
        <v>969</v>
      </c>
      <c r="G444" s="43">
        <v>0.71875</v>
      </c>
      <c r="H444" s="43">
        <v>0.61458333333333337</v>
      </c>
      <c r="I444" s="2" t="s">
        <v>178</v>
      </c>
      <c r="J444" s="2" t="s">
        <v>973</v>
      </c>
      <c r="K444" s="2">
        <v>2</v>
      </c>
    </row>
    <row r="445" spans="1:11" x14ac:dyDescent="0.25">
      <c r="A445" s="3">
        <v>479</v>
      </c>
      <c r="B445" s="2" t="s">
        <v>1176</v>
      </c>
      <c r="C445" s="40" t="s">
        <v>1191</v>
      </c>
      <c r="D445" s="40">
        <v>1</v>
      </c>
      <c r="E445" s="40" t="str">
        <f t="shared" si="21"/>
        <v>SMAT8_11_1</v>
      </c>
      <c r="F445" s="2" t="s">
        <v>969</v>
      </c>
      <c r="G445" s="43">
        <v>0.71875</v>
      </c>
      <c r="H445" s="43">
        <v>0.61458333333333337</v>
      </c>
      <c r="I445" s="2" t="s">
        <v>319</v>
      </c>
      <c r="J445" s="2" t="s">
        <v>973</v>
      </c>
      <c r="K445" s="2">
        <v>50</v>
      </c>
    </row>
    <row r="446" spans="1:11" x14ac:dyDescent="0.25">
      <c r="A446" s="3">
        <v>480</v>
      </c>
      <c r="B446" s="2" t="s">
        <v>1176</v>
      </c>
      <c r="C446" s="40" t="s">
        <v>1191</v>
      </c>
      <c r="D446" s="40">
        <v>1</v>
      </c>
      <c r="E446" s="40" t="str">
        <f t="shared" si="21"/>
        <v>SMAT8_11_1</v>
      </c>
      <c r="F446" s="2" t="s">
        <v>969</v>
      </c>
      <c r="G446" s="43">
        <v>0.71875</v>
      </c>
      <c r="H446" s="43">
        <v>0.61458333333333337</v>
      </c>
      <c r="I446" s="2" t="s">
        <v>752</v>
      </c>
      <c r="J446" s="2" t="s">
        <v>973</v>
      </c>
      <c r="K446" s="2">
        <v>15</v>
      </c>
    </row>
    <row r="447" spans="1:11" x14ac:dyDescent="0.25">
      <c r="A447" s="3">
        <v>481</v>
      </c>
      <c r="B447" s="2" t="s">
        <v>1176</v>
      </c>
      <c r="C447" s="40" t="s">
        <v>1191</v>
      </c>
      <c r="D447" s="40">
        <v>1</v>
      </c>
      <c r="E447" s="40" t="str">
        <f t="shared" si="21"/>
        <v>SMAT8_11_1</v>
      </c>
      <c r="F447" s="2" t="s">
        <v>969</v>
      </c>
      <c r="G447" s="43">
        <v>0.71875</v>
      </c>
      <c r="H447" s="43">
        <v>0.61458333333333337</v>
      </c>
      <c r="I447" s="2" t="s">
        <v>801</v>
      </c>
      <c r="J447" s="2" t="s">
        <v>970</v>
      </c>
      <c r="K447" s="2">
        <v>6</v>
      </c>
    </row>
    <row r="448" spans="1:11" x14ac:dyDescent="0.25">
      <c r="A448" s="3">
        <v>482</v>
      </c>
      <c r="B448" s="2" t="s">
        <v>1176</v>
      </c>
      <c r="C448" s="40" t="s">
        <v>1193</v>
      </c>
      <c r="D448" s="2">
        <v>1</v>
      </c>
      <c r="E448" s="40" t="str">
        <f t="shared" si="21"/>
        <v>SMAT8_13_1</v>
      </c>
      <c r="F448" s="2" t="s">
        <v>969</v>
      </c>
      <c r="G448" s="43">
        <v>0.36319444444444443</v>
      </c>
      <c r="H448" s="43">
        <v>0.38680555555555557</v>
      </c>
      <c r="I448" s="2" t="s">
        <v>616</v>
      </c>
      <c r="J448" s="2" t="s">
        <v>973</v>
      </c>
      <c r="K448" s="2">
        <v>60</v>
      </c>
    </row>
    <row r="449" spans="1:11" x14ac:dyDescent="0.25">
      <c r="A449" s="3">
        <v>483</v>
      </c>
      <c r="B449" s="2" t="s">
        <v>1176</v>
      </c>
      <c r="C449" s="40" t="s">
        <v>1193</v>
      </c>
      <c r="D449" s="40">
        <v>1</v>
      </c>
      <c r="E449" s="40" t="str">
        <f t="shared" si="21"/>
        <v>SMAT8_13_1</v>
      </c>
      <c r="F449" s="2" t="s">
        <v>969</v>
      </c>
      <c r="G449" s="43">
        <v>0.36319444444444443</v>
      </c>
      <c r="H449" s="43">
        <v>0.38680555555555557</v>
      </c>
      <c r="I449" s="2" t="s">
        <v>178</v>
      </c>
      <c r="J449" s="2" t="s">
        <v>973</v>
      </c>
      <c r="K449" s="2">
        <v>6</v>
      </c>
    </row>
    <row r="450" spans="1:11" x14ac:dyDescent="0.25">
      <c r="A450" s="3">
        <v>484</v>
      </c>
      <c r="B450" s="2" t="s">
        <v>1176</v>
      </c>
      <c r="C450" s="40" t="s">
        <v>1193</v>
      </c>
      <c r="D450" s="40">
        <v>1</v>
      </c>
      <c r="E450" s="40" t="str">
        <f t="shared" si="21"/>
        <v>SMAT8_13_1</v>
      </c>
      <c r="F450" s="2" t="s">
        <v>969</v>
      </c>
      <c r="G450" s="43">
        <v>0.36319444444444443</v>
      </c>
      <c r="H450" s="43">
        <v>0.38680555555555557</v>
      </c>
      <c r="I450" s="2" t="s">
        <v>822</v>
      </c>
      <c r="J450" s="2" t="s">
        <v>970</v>
      </c>
      <c r="K450" s="2">
        <v>1</v>
      </c>
    </row>
    <row r="451" spans="1:11" x14ac:dyDescent="0.25">
      <c r="A451" s="3">
        <v>485</v>
      </c>
      <c r="B451" s="2" t="s">
        <v>1176</v>
      </c>
      <c r="C451" s="40" t="s">
        <v>1193</v>
      </c>
      <c r="D451" s="40">
        <v>1</v>
      </c>
      <c r="E451" s="40" t="str">
        <f t="shared" si="21"/>
        <v>SMAT8_13_1</v>
      </c>
      <c r="F451" s="2" t="s">
        <v>969</v>
      </c>
      <c r="G451" s="43">
        <v>0.36319444444444443</v>
      </c>
      <c r="H451" s="43">
        <v>0.38680555555555557</v>
      </c>
      <c r="I451" s="2" t="s">
        <v>801</v>
      </c>
      <c r="J451" s="2" t="s">
        <v>970</v>
      </c>
      <c r="K451" s="2">
        <v>5</v>
      </c>
    </row>
    <row r="452" spans="1:11" x14ac:dyDescent="0.25">
      <c r="A452" s="3">
        <v>486</v>
      </c>
      <c r="B452" s="2" t="s">
        <v>1176</v>
      </c>
      <c r="C452" s="40" t="s">
        <v>1193</v>
      </c>
      <c r="D452" s="40">
        <v>1</v>
      </c>
      <c r="E452" s="40" t="str">
        <f t="shared" si="21"/>
        <v>SMAT8_13_1</v>
      </c>
      <c r="F452" s="2" t="s">
        <v>969</v>
      </c>
      <c r="G452" s="43">
        <v>0.36319444444444443</v>
      </c>
      <c r="H452" s="43">
        <v>0.38680555555555557</v>
      </c>
      <c r="I452" s="2" t="s">
        <v>752</v>
      </c>
      <c r="J452" s="2" t="s">
        <v>973</v>
      </c>
      <c r="K452" s="2">
        <v>20</v>
      </c>
    </row>
    <row r="453" spans="1:11" x14ac:dyDescent="0.25">
      <c r="A453" s="3">
        <v>487</v>
      </c>
      <c r="B453" s="2" t="s">
        <v>1176</v>
      </c>
      <c r="C453" s="40" t="s">
        <v>1193</v>
      </c>
      <c r="D453" s="40">
        <v>1</v>
      </c>
      <c r="E453" s="40" t="str">
        <f t="shared" si="21"/>
        <v>SMAT8_13_1</v>
      </c>
      <c r="F453" s="2" t="s">
        <v>969</v>
      </c>
      <c r="G453" s="43">
        <v>0.36319444444444443</v>
      </c>
      <c r="H453" s="43">
        <v>0.38680555555555557</v>
      </c>
      <c r="I453" s="2" t="s">
        <v>319</v>
      </c>
      <c r="J453" s="2" t="s">
        <v>973</v>
      </c>
      <c r="K453" s="2">
        <v>40</v>
      </c>
    </row>
    <row r="454" spans="1:11" x14ac:dyDescent="0.25">
      <c r="A454" s="3">
        <v>488</v>
      </c>
      <c r="B454" s="2" t="s">
        <v>1176</v>
      </c>
      <c r="C454" s="40" t="s">
        <v>1193</v>
      </c>
      <c r="D454" s="40">
        <v>1</v>
      </c>
      <c r="E454" s="40" t="str">
        <f t="shared" si="21"/>
        <v>SMAT8_13_1</v>
      </c>
      <c r="F454" s="2" t="s">
        <v>969</v>
      </c>
      <c r="G454" s="43">
        <v>0.36319444444444443</v>
      </c>
      <c r="H454" s="43">
        <v>0.38680555555555557</v>
      </c>
      <c r="I454" s="2" t="s">
        <v>460</v>
      </c>
      <c r="J454" s="2" t="s">
        <v>971</v>
      </c>
      <c r="K454" s="2">
        <v>1</v>
      </c>
    </row>
    <row r="455" spans="1:11" x14ac:dyDescent="0.25">
      <c r="A455" s="3">
        <v>489</v>
      </c>
      <c r="B455" s="2" t="s">
        <v>1176</v>
      </c>
      <c r="C455" s="40" t="s">
        <v>1193</v>
      </c>
      <c r="D455" s="40">
        <v>1</v>
      </c>
      <c r="E455" s="40" t="str">
        <f t="shared" si="21"/>
        <v>SMAT8_13_1</v>
      </c>
      <c r="F455" s="2" t="s">
        <v>969</v>
      </c>
      <c r="G455" s="43">
        <v>0.36319444444444443</v>
      </c>
      <c r="H455" s="43">
        <v>0.38680555555555557</v>
      </c>
      <c r="I455" s="2" t="s">
        <v>361</v>
      </c>
      <c r="J455" s="2" t="s">
        <v>973</v>
      </c>
      <c r="K455" s="2">
        <v>15</v>
      </c>
    </row>
    <row r="456" spans="1:11" x14ac:dyDescent="0.25">
      <c r="A456" s="3">
        <v>490</v>
      </c>
      <c r="B456" s="2" t="s">
        <v>1176</v>
      </c>
      <c r="C456" s="40" t="s">
        <v>1193</v>
      </c>
      <c r="D456" s="40">
        <v>1</v>
      </c>
      <c r="E456" s="40" t="str">
        <f t="shared" si="21"/>
        <v>SMAT8_13_1</v>
      </c>
      <c r="F456" s="2" t="s">
        <v>969</v>
      </c>
      <c r="G456" s="43">
        <v>0.36319444444444443</v>
      </c>
      <c r="H456" s="43">
        <v>0.38680555555555557</v>
      </c>
      <c r="I456" s="2" t="s">
        <v>804</v>
      </c>
      <c r="J456" s="2" t="s">
        <v>970</v>
      </c>
      <c r="K456" s="2">
        <v>5</v>
      </c>
    </row>
    <row r="457" spans="1:11" x14ac:dyDescent="0.25">
      <c r="A457" s="3">
        <v>491</v>
      </c>
      <c r="B457" s="2" t="s">
        <v>1176</v>
      </c>
      <c r="C457" s="40" t="s">
        <v>1194</v>
      </c>
      <c r="D457" s="2">
        <v>1</v>
      </c>
      <c r="E457" s="40" t="str">
        <f t="shared" si="21"/>
        <v>SMAT8_14_1</v>
      </c>
      <c r="F457" s="2" t="s">
        <v>969</v>
      </c>
      <c r="G457" s="43">
        <v>0.54305555555555551</v>
      </c>
      <c r="H457" s="43">
        <v>0.56805555555555554</v>
      </c>
      <c r="I457" s="2" t="s">
        <v>616</v>
      </c>
      <c r="J457" s="2" t="s">
        <v>973</v>
      </c>
      <c r="K457" s="2">
        <v>100</v>
      </c>
    </row>
    <row r="458" spans="1:11" x14ac:dyDescent="0.25">
      <c r="A458" s="3">
        <v>492</v>
      </c>
      <c r="B458" s="2" t="s">
        <v>1176</v>
      </c>
      <c r="C458" s="40" t="s">
        <v>1194</v>
      </c>
      <c r="D458" s="40">
        <v>1</v>
      </c>
      <c r="E458" s="40" t="str">
        <f t="shared" si="21"/>
        <v>SMAT8_14_1</v>
      </c>
      <c r="F458" s="2" t="s">
        <v>969</v>
      </c>
      <c r="G458" s="43">
        <v>0.54305555555555551</v>
      </c>
      <c r="H458" s="43">
        <v>0.56805555555555554</v>
      </c>
      <c r="I458" s="2" t="s">
        <v>752</v>
      </c>
      <c r="J458" s="2" t="s">
        <v>973</v>
      </c>
      <c r="K458" s="2">
        <v>50</v>
      </c>
    </row>
    <row r="459" spans="1:11" x14ac:dyDescent="0.25">
      <c r="A459" s="3">
        <v>493</v>
      </c>
      <c r="B459" s="2" t="s">
        <v>1176</v>
      </c>
      <c r="C459" s="40" t="s">
        <v>1194</v>
      </c>
      <c r="D459" s="40">
        <v>1</v>
      </c>
      <c r="E459" s="40" t="str">
        <f t="shared" si="21"/>
        <v>SMAT8_14_1</v>
      </c>
      <c r="F459" s="2" t="s">
        <v>969</v>
      </c>
      <c r="G459" s="43">
        <v>0.54305555555555551</v>
      </c>
      <c r="H459" s="43">
        <v>0.56805555555555554</v>
      </c>
      <c r="I459" s="2" t="s">
        <v>319</v>
      </c>
      <c r="J459" s="2" t="s">
        <v>973</v>
      </c>
      <c r="K459" s="2">
        <v>25</v>
      </c>
    </row>
    <row r="460" spans="1:11" x14ac:dyDescent="0.25">
      <c r="A460" s="3">
        <v>494</v>
      </c>
      <c r="B460" s="2" t="s">
        <v>1176</v>
      </c>
      <c r="C460" s="40" t="s">
        <v>1194</v>
      </c>
      <c r="D460" s="40">
        <v>1</v>
      </c>
      <c r="E460" s="40" t="str">
        <f t="shared" si="21"/>
        <v>SMAT8_14_1</v>
      </c>
      <c r="F460" s="2" t="s">
        <v>969</v>
      </c>
      <c r="G460" s="43">
        <v>0.54305555555555551</v>
      </c>
      <c r="H460" s="43">
        <v>0.56805555555555554</v>
      </c>
      <c r="I460" s="2" t="s">
        <v>801</v>
      </c>
      <c r="J460" s="2" t="s">
        <v>970</v>
      </c>
      <c r="K460" s="2">
        <v>7</v>
      </c>
    </row>
    <row r="461" spans="1:11" x14ac:dyDescent="0.25">
      <c r="A461" s="3">
        <v>495</v>
      </c>
      <c r="B461" s="2" t="s">
        <v>1176</v>
      </c>
      <c r="C461" s="40" t="s">
        <v>1194</v>
      </c>
      <c r="D461" s="40">
        <v>1</v>
      </c>
      <c r="E461" s="40" t="str">
        <f t="shared" si="21"/>
        <v>SMAT8_14_1</v>
      </c>
      <c r="F461" s="2" t="s">
        <v>969</v>
      </c>
      <c r="G461" s="43">
        <v>0.54305555555555551</v>
      </c>
      <c r="H461" s="43">
        <v>0.56805555555555554</v>
      </c>
      <c r="I461" s="2" t="s">
        <v>804</v>
      </c>
      <c r="J461" s="2" t="s">
        <v>970</v>
      </c>
      <c r="K461" s="2">
        <v>1</v>
      </c>
    </row>
    <row r="462" spans="1:11" x14ac:dyDescent="0.25">
      <c r="A462" s="3">
        <v>496</v>
      </c>
      <c r="B462" s="2" t="s">
        <v>1176</v>
      </c>
      <c r="C462" s="40" t="s">
        <v>1196</v>
      </c>
      <c r="D462" s="2">
        <v>1</v>
      </c>
      <c r="E462" s="40" t="str">
        <f t="shared" si="21"/>
        <v>SMAT8_15_1</v>
      </c>
      <c r="F462" s="2" t="s">
        <v>969</v>
      </c>
      <c r="G462" s="43">
        <v>0.76874999999999993</v>
      </c>
      <c r="H462" s="43">
        <v>0.79166666666666663</v>
      </c>
      <c r="I462" s="2" t="s">
        <v>616</v>
      </c>
      <c r="J462" s="2" t="s">
        <v>973</v>
      </c>
      <c r="K462" s="2">
        <v>80</v>
      </c>
    </row>
    <row r="463" spans="1:11" x14ac:dyDescent="0.25">
      <c r="A463" s="3">
        <v>497</v>
      </c>
      <c r="B463" s="2" t="s">
        <v>1176</v>
      </c>
      <c r="C463" s="40" t="s">
        <v>1196</v>
      </c>
      <c r="D463" s="40">
        <v>1</v>
      </c>
      <c r="E463" s="40" t="str">
        <f t="shared" si="21"/>
        <v>SMAT8_15_1</v>
      </c>
      <c r="F463" s="2" t="s">
        <v>969</v>
      </c>
      <c r="G463" s="43">
        <v>0.76874999999999993</v>
      </c>
      <c r="H463" s="43">
        <v>0.79166666666666663</v>
      </c>
      <c r="I463" s="2" t="s">
        <v>752</v>
      </c>
      <c r="J463" s="2" t="s">
        <v>973</v>
      </c>
      <c r="K463" s="2">
        <v>30</v>
      </c>
    </row>
    <row r="464" spans="1:11" x14ac:dyDescent="0.25">
      <c r="A464" s="3">
        <v>498</v>
      </c>
      <c r="B464" s="2" t="s">
        <v>1176</v>
      </c>
      <c r="C464" s="40" t="s">
        <v>1196</v>
      </c>
      <c r="D464" s="40">
        <v>1</v>
      </c>
      <c r="E464" s="40" t="str">
        <f t="shared" si="21"/>
        <v>SMAT8_15_1</v>
      </c>
      <c r="F464" s="2" t="s">
        <v>969</v>
      </c>
      <c r="G464" s="43">
        <v>0.76874999999999993</v>
      </c>
      <c r="H464" s="43">
        <v>0.79166666666666663</v>
      </c>
      <c r="I464" s="2" t="s">
        <v>361</v>
      </c>
      <c r="J464" s="2" t="s">
        <v>973</v>
      </c>
      <c r="K464" s="2">
        <v>7</v>
      </c>
    </row>
    <row r="465" spans="1:11" x14ac:dyDescent="0.25">
      <c r="A465" s="3">
        <v>499</v>
      </c>
      <c r="B465" s="2" t="s">
        <v>1176</v>
      </c>
      <c r="C465" s="40" t="s">
        <v>1196</v>
      </c>
      <c r="D465" s="40">
        <v>1</v>
      </c>
      <c r="E465" s="40" t="str">
        <f t="shared" si="21"/>
        <v>SMAT8_15_1</v>
      </c>
      <c r="F465" s="2" t="s">
        <v>969</v>
      </c>
      <c r="G465" s="43">
        <v>0.76874999999999993</v>
      </c>
      <c r="H465" s="43">
        <v>0.79166666666666663</v>
      </c>
      <c r="I465" s="2" t="s">
        <v>801</v>
      </c>
      <c r="J465" s="2" t="s">
        <v>970</v>
      </c>
      <c r="K465" s="2">
        <v>5</v>
      </c>
    </row>
    <row r="466" spans="1:11" x14ac:dyDescent="0.25">
      <c r="A466" s="3">
        <v>500</v>
      </c>
      <c r="B466" s="2" t="s">
        <v>1176</v>
      </c>
      <c r="C466" s="40" t="s">
        <v>1196</v>
      </c>
      <c r="D466" s="40">
        <v>1</v>
      </c>
      <c r="E466" s="40" t="str">
        <f t="shared" si="21"/>
        <v>SMAT8_15_1</v>
      </c>
      <c r="F466" s="2" t="s">
        <v>969</v>
      </c>
      <c r="G466" s="43">
        <v>0.76874999999999993</v>
      </c>
      <c r="H466" s="43">
        <v>0.79166666666666663</v>
      </c>
      <c r="I466" s="2" t="s">
        <v>460</v>
      </c>
      <c r="J466" s="2" t="s">
        <v>971</v>
      </c>
      <c r="K466" s="2">
        <v>2</v>
      </c>
    </row>
    <row r="467" spans="1:11" x14ac:dyDescent="0.25">
      <c r="A467" s="3">
        <v>501</v>
      </c>
      <c r="B467" s="2" t="s">
        <v>1176</v>
      </c>
      <c r="C467" s="40" t="s">
        <v>1196</v>
      </c>
      <c r="D467" s="40">
        <v>1</v>
      </c>
      <c r="E467" s="40" t="str">
        <f t="shared" si="21"/>
        <v>SMAT8_15_1</v>
      </c>
      <c r="F467" s="2" t="s">
        <v>969</v>
      </c>
      <c r="G467" s="43">
        <v>0.76874999999999993</v>
      </c>
      <c r="H467" s="43">
        <v>0.79166666666666663</v>
      </c>
      <c r="I467" s="2" t="s">
        <v>319</v>
      </c>
      <c r="J467" s="2" t="s">
        <v>973</v>
      </c>
      <c r="K467" s="2">
        <v>35</v>
      </c>
    </row>
    <row r="468" spans="1:11" x14ac:dyDescent="0.25">
      <c r="A468" s="3">
        <v>502</v>
      </c>
      <c r="B468" s="2" t="s">
        <v>1176</v>
      </c>
      <c r="C468" s="40" t="s">
        <v>1208</v>
      </c>
      <c r="D468" s="40">
        <v>1</v>
      </c>
      <c r="E468" s="40" t="str">
        <f t="shared" ref="E468:E531" si="22">CONCATENATE(C468,"_",D468)</f>
        <v>SMAT8_16_1</v>
      </c>
      <c r="F468" s="2" t="s">
        <v>969</v>
      </c>
      <c r="G468" s="43">
        <v>0.4993055555555555</v>
      </c>
      <c r="H468" s="43">
        <v>0.52083333333333337</v>
      </c>
      <c r="I468" s="2" t="s">
        <v>804</v>
      </c>
      <c r="J468" s="2" t="s">
        <v>970</v>
      </c>
      <c r="K468" s="2">
        <v>15</v>
      </c>
    </row>
    <row r="469" spans="1:11" x14ac:dyDescent="0.25">
      <c r="A469" s="3">
        <v>503</v>
      </c>
      <c r="B469" s="2" t="s">
        <v>1199</v>
      </c>
      <c r="C469" s="40" t="s">
        <v>1209</v>
      </c>
      <c r="D469" s="2">
        <v>1</v>
      </c>
      <c r="E469" s="40" t="str">
        <f t="shared" si="22"/>
        <v>SMAT9_1_1</v>
      </c>
      <c r="F469" s="2" t="s">
        <v>969</v>
      </c>
      <c r="G469" s="43">
        <v>0.51874999999999993</v>
      </c>
      <c r="H469" s="43">
        <v>0.51944444444444449</v>
      </c>
      <c r="I469" s="2" t="s">
        <v>178</v>
      </c>
      <c r="J469" s="2" t="s">
        <v>973</v>
      </c>
      <c r="K469" s="2">
        <v>2</v>
      </c>
    </row>
    <row r="470" spans="1:11" x14ac:dyDescent="0.25">
      <c r="A470" s="3">
        <v>504</v>
      </c>
      <c r="B470" s="2" t="s">
        <v>1199</v>
      </c>
      <c r="C470" s="40" t="s">
        <v>1209</v>
      </c>
      <c r="D470" s="2">
        <v>1</v>
      </c>
      <c r="E470" s="40" t="str">
        <f t="shared" si="22"/>
        <v>SMAT9_1_1</v>
      </c>
      <c r="F470" s="2" t="s">
        <v>969</v>
      </c>
      <c r="G470" s="43">
        <v>0.51874999999999993</v>
      </c>
      <c r="H470" s="43">
        <v>0.51944444444444449</v>
      </c>
      <c r="I470" s="2" t="s">
        <v>822</v>
      </c>
      <c r="J470" s="2" t="s">
        <v>970</v>
      </c>
      <c r="K470" s="2">
        <v>8</v>
      </c>
    </row>
    <row r="471" spans="1:11" x14ac:dyDescent="0.25">
      <c r="A471" s="3">
        <v>505</v>
      </c>
      <c r="B471" s="2" t="s">
        <v>1199</v>
      </c>
      <c r="C471" s="40" t="s">
        <v>1209</v>
      </c>
      <c r="D471" s="2">
        <v>1</v>
      </c>
      <c r="E471" s="40" t="str">
        <f t="shared" si="22"/>
        <v>SMAT9_1_1</v>
      </c>
      <c r="F471" s="2" t="s">
        <v>969</v>
      </c>
      <c r="G471" s="43">
        <v>0.51874999999999993</v>
      </c>
      <c r="H471" s="43">
        <v>0.51944444444444449</v>
      </c>
      <c r="I471" s="2" t="s">
        <v>616</v>
      </c>
      <c r="J471" s="2" t="s">
        <v>973</v>
      </c>
      <c r="K471" s="2">
        <v>8</v>
      </c>
    </row>
    <row r="472" spans="1:11" x14ac:dyDescent="0.25">
      <c r="A472" s="3">
        <v>506</v>
      </c>
      <c r="B472" s="2" t="s">
        <v>1199</v>
      </c>
      <c r="C472" s="40" t="s">
        <v>1211</v>
      </c>
      <c r="D472" s="2">
        <v>1</v>
      </c>
      <c r="E472" s="40" t="str">
        <f t="shared" si="22"/>
        <v>SMAT9_3_1</v>
      </c>
      <c r="F472" s="2" t="s">
        <v>969</v>
      </c>
      <c r="G472" s="43">
        <v>0.34375</v>
      </c>
      <c r="H472" s="43">
        <v>0.3444444444444445</v>
      </c>
      <c r="I472" s="2" t="s">
        <v>460</v>
      </c>
      <c r="J472" s="2" t="s">
        <v>970</v>
      </c>
      <c r="K472" s="2">
        <v>5</v>
      </c>
    </row>
    <row r="473" spans="1:11" x14ac:dyDescent="0.25">
      <c r="A473" s="3">
        <v>507</v>
      </c>
      <c r="B473" s="2" t="s">
        <v>1199</v>
      </c>
      <c r="C473" s="40" t="s">
        <v>1211</v>
      </c>
      <c r="D473" s="40">
        <v>1</v>
      </c>
      <c r="E473" s="40" t="str">
        <f t="shared" si="22"/>
        <v>SMAT9_3_1</v>
      </c>
      <c r="F473" s="2" t="s">
        <v>969</v>
      </c>
      <c r="G473" s="43">
        <v>0.34375</v>
      </c>
      <c r="H473" s="43">
        <v>0.3444444444444445</v>
      </c>
      <c r="I473" s="2" t="s">
        <v>822</v>
      </c>
      <c r="J473" s="2" t="s">
        <v>970</v>
      </c>
      <c r="K473" s="2">
        <v>2</v>
      </c>
    </row>
    <row r="474" spans="1:11" x14ac:dyDescent="0.25">
      <c r="A474" s="3">
        <v>508</v>
      </c>
      <c r="B474" s="2" t="s">
        <v>1199</v>
      </c>
      <c r="C474" s="40" t="s">
        <v>1211</v>
      </c>
      <c r="D474" s="40">
        <v>1</v>
      </c>
      <c r="E474" s="40" t="str">
        <f t="shared" si="22"/>
        <v>SMAT9_3_1</v>
      </c>
      <c r="F474" s="2" t="s">
        <v>969</v>
      </c>
      <c r="G474" s="43">
        <v>0.34375</v>
      </c>
      <c r="H474" s="43">
        <v>0.3444444444444445</v>
      </c>
      <c r="I474" s="2" t="s">
        <v>616</v>
      </c>
      <c r="J474" s="2" t="s">
        <v>973</v>
      </c>
      <c r="K474" s="2">
        <v>20</v>
      </c>
    </row>
    <row r="475" spans="1:11" x14ac:dyDescent="0.25">
      <c r="A475" s="3">
        <v>509</v>
      </c>
      <c r="B475" s="2" t="s">
        <v>1199</v>
      </c>
      <c r="C475" s="40" t="s">
        <v>1211</v>
      </c>
      <c r="D475" s="40">
        <v>1</v>
      </c>
      <c r="E475" s="40" t="str">
        <f t="shared" si="22"/>
        <v>SMAT9_3_1</v>
      </c>
      <c r="F475" s="2" t="s">
        <v>969</v>
      </c>
      <c r="G475" s="43">
        <v>0.34375</v>
      </c>
      <c r="H475" s="43">
        <v>0.3444444444444445</v>
      </c>
      <c r="I475" s="2" t="s">
        <v>178</v>
      </c>
      <c r="J475" s="2" t="s">
        <v>973</v>
      </c>
      <c r="K475" s="2">
        <v>3</v>
      </c>
    </row>
    <row r="476" spans="1:11" x14ac:dyDescent="0.25">
      <c r="A476" s="3">
        <v>510</v>
      </c>
      <c r="B476" s="2" t="s">
        <v>1199</v>
      </c>
      <c r="C476" s="40" t="s">
        <v>1211</v>
      </c>
      <c r="D476" s="40">
        <v>1</v>
      </c>
      <c r="E476" s="40" t="str">
        <f t="shared" si="22"/>
        <v>SMAT9_3_1</v>
      </c>
      <c r="F476" s="2" t="s">
        <v>969</v>
      </c>
      <c r="G476" s="43">
        <v>0.34375</v>
      </c>
      <c r="H476" s="43">
        <v>0.3444444444444445</v>
      </c>
      <c r="I476" s="2" t="s">
        <v>694</v>
      </c>
      <c r="J476" s="2" t="s">
        <v>973</v>
      </c>
      <c r="K476" s="2">
        <v>5</v>
      </c>
    </row>
    <row r="477" spans="1:11" x14ac:dyDescent="0.25">
      <c r="A477" s="3">
        <v>511</v>
      </c>
      <c r="B477" s="2" t="s">
        <v>1199</v>
      </c>
      <c r="C477" s="40" t="s">
        <v>1211</v>
      </c>
      <c r="D477" s="40">
        <v>1</v>
      </c>
      <c r="E477" s="40" t="str">
        <f t="shared" si="22"/>
        <v>SMAT9_3_1</v>
      </c>
      <c r="F477" s="2" t="s">
        <v>969</v>
      </c>
      <c r="G477" s="43">
        <v>0.34375</v>
      </c>
      <c r="H477" s="43">
        <v>0.3444444444444445</v>
      </c>
      <c r="I477" s="2" t="s">
        <v>831</v>
      </c>
      <c r="J477" s="2" t="s">
        <v>970</v>
      </c>
      <c r="K477" s="2">
        <v>5</v>
      </c>
    </row>
    <row r="478" spans="1:11" x14ac:dyDescent="0.25">
      <c r="A478" s="3">
        <v>512</v>
      </c>
      <c r="B478" s="2" t="s">
        <v>1199</v>
      </c>
      <c r="C478" s="40" t="s">
        <v>1211</v>
      </c>
      <c r="D478" s="40">
        <v>1</v>
      </c>
      <c r="E478" s="40" t="str">
        <f t="shared" si="22"/>
        <v>SMAT9_3_1</v>
      </c>
      <c r="F478" s="2" t="s">
        <v>969</v>
      </c>
      <c r="G478" s="43">
        <v>0.34375</v>
      </c>
      <c r="H478" s="43">
        <v>0.3444444444444445</v>
      </c>
      <c r="I478" s="2" t="s">
        <v>460</v>
      </c>
      <c r="J478" s="2" t="s">
        <v>971</v>
      </c>
      <c r="K478" s="2">
        <v>2</v>
      </c>
    </row>
    <row r="479" spans="1:11" x14ac:dyDescent="0.25">
      <c r="A479" s="3">
        <v>513</v>
      </c>
      <c r="B479" s="2" t="s">
        <v>1199</v>
      </c>
      <c r="C479" s="40" t="s">
        <v>1207</v>
      </c>
      <c r="D479" s="2">
        <v>1</v>
      </c>
      <c r="E479" s="40" t="str">
        <f t="shared" si="22"/>
        <v>SMAT9_4_1</v>
      </c>
      <c r="F479" s="2" t="s">
        <v>969</v>
      </c>
      <c r="G479" s="43">
        <v>0.53680555555555554</v>
      </c>
      <c r="H479" s="43">
        <v>0.53749999999999998</v>
      </c>
      <c r="I479" s="2" t="s">
        <v>616</v>
      </c>
      <c r="J479" s="2" t="s">
        <v>973</v>
      </c>
      <c r="K479" s="2">
        <v>100</v>
      </c>
    </row>
    <row r="480" spans="1:11" x14ac:dyDescent="0.25">
      <c r="A480" s="3">
        <v>514</v>
      </c>
      <c r="B480" s="2" t="s">
        <v>1199</v>
      </c>
      <c r="C480" s="40" t="s">
        <v>1207</v>
      </c>
      <c r="D480" s="40">
        <v>1</v>
      </c>
      <c r="E480" s="40" t="str">
        <f t="shared" si="22"/>
        <v>SMAT9_4_1</v>
      </c>
      <c r="F480" s="2" t="s">
        <v>969</v>
      </c>
      <c r="G480" s="43">
        <v>0.53680555555555554</v>
      </c>
      <c r="H480" s="43">
        <v>0.53749999999999998</v>
      </c>
      <c r="I480" s="2" t="s">
        <v>801</v>
      </c>
      <c r="J480" s="2" t="s">
        <v>970</v>
      </c>
      <c r="K480" s="2">
        <v>5</v>
      </c>
    </row>
    <row r="481" spans="1:11" x14ac:dyDescent="0.25">
      <c r="A481" s="3">
        <v>515</v>
      </c>
      <c r="B481" s="2" t="s">
        <v>1199</v>
      </c>
      <c r="C481" s="40" t="s">
        <v>1213</v>
      </c>
      <c r="D481" s="2">
        <v>1</v>
      </c>
      <c r="E481" s="40" t="str">
        <f t="shared" si="22"/>
        <v>SMAT9_8_1</v>
      </c>
      <c r="F481" s="2" t="s">
        <v>969</v>
      </c>
      <c r="G481" s="43">
        <v>0.35694444444444445</v>
      </c>
      <c r="H481" s="43">
        <v>0.35694444444444445</v>
      </c>
      <c r="I481" s="2" t="s">
        <v>460</v>
      </c>
      <c r="J481" s="2" t="s">
        <v>970</v>
      </c>
      <c r="K481" s="2">
        <v>30</v>
      </c>
    </row>
    <row r="482" spans="1:11" x14ac:dyDescent="0.25">
      <c r="A482" s="3">
        <v>516</v>
      </c>
      <c r="B482" s="2" t="s">
        <v>1199</v>
      </c>
      <c r="C482" s="40" t="s">
        <v>1213</v>
      </c>
      <c r="D482" s="40">
        <v>1</v>
      </c>
      <c r="E482" s="40" t="str">
        <f t="shared" si="22"/>
        <v>SMAT9_8_1</v>
      </c>
      <c r="F482" s="2" t="s">
        <v>969</v>
      </c>
      <c r="G482" s="43">
        <v>0.35694444444444445</v>
      </c>
      <c r="H482" s="43">
        <v>0.35694444444444445</v>
      </c>
      <c r="I482" s="2" t="s">
        <v>616</v>
      </c>
      <c r="J482" s="2" t="s">
        <v>973</v>
      </c>
      <c r="K482" s="2">
        <v>90</v>
      </c>
    </row>
    <row r="483" spans="1:11" x14ac:dyDescent="0.25">
      <c r="A483" s="3">
        <v>517</v>
      </c>
      <c r="B483" s="2" t="s">
        <v>1199</v>
      </c>
      <c r="C483" s="40" t="s">
        <v>1213</v>
      </c>
      <c r="D483" s="40">
        <v>1</v>
      </c>
      <c r="E483" s="40" t="str">
        <f t="shared" si="22"/>
        <v>SMAT9_8_1</v>
      </c>
      <c r="F483" s="2" t="s">
        <v>969</v>
      </c>
      <c r="G483" s="43">
        <v>0.35694444444444445</v>
      </c>
      <c r="H483" s="43">
        <v>0.35694444444444445</v>
      </c>
      <c r="I483" s="2" t="s">
        <v>801</v>
      </c>
      <c r="J483" s="2" t="s">
        <v>970</v>
      </c>
      <c r="K483" s="2">
        <v>5</v>
      </c>
    </row>
    <row r="484" spans="1:11" x14ac:dyDescent="0.25">
      <c r="A484" s="3">
        <v>518</v>
      </c>
      <c r="B484" s="2" t="s">
        <v>1199</v>
      </c>
      <c r="C484" s="40" t="s">
        <v>1213</v>
      </c>
      <c r="D484" s="40">
        <v>1</v>
      </c>
      <c r="E484" s="40" t="str">
        <f t="shared" si="22"/>
        <v>SMAT9_8_1</v>
      </c>
      <c r="F484" s="2" t="s">
        <v>969</v>
      </c>
      <c r="G484" s="43">
        <v>0.35694444444444445</v>
      </c>
      <c r="H484" s="43">
        <v>0.35694444444444445</v>
      </c>
      <c r="I484" s="2" t="s">
        <v>178</v>
      </c>
      <c r="J484" s="2" t="s">
        <v>973</v>
      </c>
      <c r="K484" s="2">
        <v>10</v>
      </c>
    </row>
    <row r="485" spans="1:11" x14ac:dyDescent="0.25">
      <c r="A485" s="3">
        <v>519</v>
      </c>
      <c r="B485" s="2" t="s">
        <v>1199</v>
      </c>
      <c r="C485" s="40" t="s">
        <v>1213</v>
      </c>
      <c r="D485" s="40">
        <v>1</v>
      </c>
      <c r="E485" s="40" t="str">
        <f t="shared" si="22"/>
        <v>SMAT9_8_1</v>
      </c>
      <c r="F485" s="2" t="s">
        <v>969</v>
      </c>
      <c r="G485" s="43">
        <v>0.35694444444444445</v>
      </c>
      <c r="H485" s="43">
        <v>0.35694444444444445</v>
      </c>
      <c r="I485" s="2" t="s">
        <v>460</v>
      </c>
      <c r="J485" s="2" t="s">
        <v>971</v>
      </c>
      <c r="K485" s="2">
        <v>1</v>
      </c>
    </row>
    <row r="486" spans="1:11" x14ac:dyDescent="0.25">
      <c r="A486" s="3">
        <v>520</v>
      </c>
      <c r="B486" s="2" t="s">
        <v>1199</v>
      </c>
      <c r="C486" s="40" t="s">
        <v>1206</v>
      </c>
      <c r="D486" s="2">
        <v>1</v>
      </c>
      <c r="E486" s="40" t="str">
        <f t="shared" si="22"/>
        <v>SMAT9_9_1</v>
      </c>
      <c r="F486" s="2" t="s">
        <v>969</v>
      </c>
      <c r="G486" s="43">
        <v>0.46666666666666662</v>
      </c>
      <c r="H486" s="43">
        <v>0.47013888888888888</v>
      </c>
      <c r="I486" s="2" t="s">
        <v>460</v>
      </c>
      <c r="J486" s="2" t="s">
        <v>970</v>
      </c>
      <c r="K486" s="2">
        <v>20</v>
      </c>
    </row>
    <row r="487" spans="1:11" x14ac:dyDescent="0.25">
      <c r="A487" s="3">
        <v>521</v>
      </c>
      <c r="B487" s="2" t="s">
        <v>1199</v>
      </c>
      <c r="C487" s="40" t="s">
        <v>1206</v>
      </c>
      <c r="D487" s="40">
        <v>1</v>
      </c>
      <c r="E487" s="40" t="str">
        <f t="shared" si="22"/>
        <v>SMAT9_9_1</v>
      </c>
      <c r="F487" s="2" t="s">
        <v>969</v>
      </c>
      <c r="G487" s="43">
        <v>0.46666666666666662</v>
      </c>
      <c r="H487" s="43">
        <v>0.47013888888888888</v>
      </c>
      <c r="I487" s="2" t="s">
        <v>616</v>
      </c>
      <c r="J487" s="2" t="s">
        <v>973</v>
      </c>
      <c r="K487" s="2">
        <v>70</v>
      </c>
    </row>
    <row r="488" spans="1:11" x14ac:dyDescent="0.25">
      <c r="A488" s="3">
        <v>522</v>
      </c>
      <c r="B488" s="2" t="s">
        <v>1199</v>
      </c>
      <c r="C488" s="40" t="s">
        <v>1206</v>
      </c>
      <c r="D488" s="2">
        <v>1</v>
      </c>
      <c r="E488" s="40" t="str">
        <f t="shared" si="22"/>
        <v>SMAT9_9_1</v>
      </c>
      <c r="F488" s="2" t="s">
        <v>969</v>
      </c>
      <c r="G488" s="43">
        <v>0.46666666666666662</v>
      </c>
      <c r="H488" s="43">
        <v>0.47013888888888888</v>
      </c>
      <c r="I488" s="2" t="s">
        <v>801</v>
      </c>
      <c r="J488" s="2" t="s">
        <v>970</v>
      </c>
      <c r="K488" s="2">
        <v>2</v>
      </c>
    </row>
    <row r="489" spans="1:11" x14ac:dyDescent="0.25">
      <c r="A489" s="3">
        <v>523</v>
      </c>
      <c r="B489" s="2" t="s">
        <v>1199</v>
      </c>
      <c r="C489" s="40" t="s">
        <v>1214</v>
      </c>
      <c r="D489" s="2">
        <v>1</v>
      </c>
      <c r="E489" s="40" t="str">
        <f t="shared" si="22"/>
        <v>SMAT9_10_1</v>
      </c>
      <c r="F489" s="2" t="s">
        <v>969</v>
      </c>
      <c r="G489" s="43">
        <v>0.61875000000000002</v>
      </c>
      <c r="H489" s="43">
        <v>0.61944444444444446</v>
      </c>
      <c r="I489" s="2" t="s">
        <v>460</v>
      </c>
      <c r="J489" s="2" t="s">
        <v>970</v>
      </c>
      <c r="K489" s="2">
        <v>15</v>
      </c>
    </row>
    <row r="490" spans="1:11" x14ac:dyDescent="0.25">
      <c r="A490" s="3">
        <v>524</v>
      </c>
      <c r="B490" s="2" t="s">
        <v>1199</v>
      </c>
      <c r="C490" s="40" t="s">
        <v>1214</v>
      </c>
      <c r="D490" s="40">
        <v>1</v>
      </c>
      <c r="E490" s="40" t="str">
        <f t="shared" si="22"/>
        <v>SMAT9_10_1</v>
      </c>
      <c r="F490" s="2" t="s">
        <v>969</v>
      </c>
      <c r="G490" s="43">
        <v>0.61875000000000002</v>
      </c>
      <c r="H490" s="43">
        <v>0.61944444444444446</v>
      </c>
      <c r="I490" s="2" t="s">
        <v>616</v>
      </c>
      <c r="J490" s="2" t="s">
        <v>973</v>
      </c>
      <c r="K490" s="2">
        <v>60</v>
      </c>
    </row>
    <row r="491" spans="1:11" x14ac:dyDescent="0.25">
      <c r="A491" s="3">
        <v>525</v>
      </c>
      <c r="B491" s="2" t="s">
        <v>1199</v>
      </c>
      <c r="C491" s="40" t="s">
        <v>1214</v>
      </c>
      <c r="D491" s="40">
        <v>1</v>
      </c>
      <c r="E491" s="40" t="str">
        <f t="shared" si="22"/>
        <v>SMAT9_10_1</v>
      </c>
      <c r="F491" s="2" t="s">
        <v>969</v>
      </c>
      <c r="G491" s="43">
        <v>0.61875000000000002</v>
      </c>
      <c r="H491" s="43">
        <v>0.61944444444444446</v>
      </c>
      <c r="I491" s="2" t="s">
        <v>801</v>
      </c>
      <c r="J491" s="2" t="s">
        <v>970</v>
      </c>
      <c r="K491" s="2">
        <v>5</v>
      </c>
    </row>
    <row r="492" spans="1:11" x14ac:dyDescent="0.25">
      <c r="A492" s="3">
        <v>526</v>
      </c>
      <c r="B492" s="2" t="s">
        <v>1199</v>
      </c>
      <c r="C492" s="40" t="s">
        <v>1214</v>
      </c>
      <c r="D492" s="40">
        <v>1</v>
      </c>
      <c r="E492" s="40" t="str">
        <f t="shared" si="22"/>
        <v>SMAT9_10_1</v>
      </c>
      <c r="F492" s="2" t="s">
        <v>969</v>
      </c>
      <c r="G492" s="43">
        <v>0.61875000000000002</v>
      </c>
      <c r="H492" s="43">
        <v>0.61944444444444446</v>
      </c>
      <c r="I492" s="2" t="s">
        <v>694</v>
      </c>
      <c r="J492" s="2" t="s">
        <v>973</v>
      </c>
      <c r="K492" s="2">
        <v>8</v>
      </c>
    </row>
    <row r="493" spans="1:11" x14ac:dyDescent="0.25">
      <c r="A493" s="3">
        <v>527</v>
      </c>
      <c r="B493" s="2" t="s">
        <v>1199</v>
      </c>
      <c r="C493" s="40" t="s">
        <v>1214</v>
      </c>
      <c r="D493" s="40">
        <v>1</v>
      </c>
      <c r="E493" s="40" t="str">
        <f t="shared" si="22"/>
        <v>SMAT9_10_1</v>
      </c>
      <c r="F493" s="2" t="s">
        <v>969</v>
      </c>
      <c r="G493" s="43">
        <v>0.61875000000000002</v>
      </c>
      <c r="H493" s="43">
        <v>0.61944444444444446</v>
      </c>
      <c r="I493" s="2" t="s">
        <v>319</v>
      </c>
      <c r="J493" s="2" t="s">
        <v>973</v>
      </c>
      <c r="K493" s="2">
        <v>2</v>
      </c>
    </row>
    <row r="494" spans="1:11" x14ac:dyDescent="0.25">
      <c r="A494" s="3">
        <v>528</v>
      </c>
      <c r="B494" s="2" t="s">
        <v>1199</v>
      </c>
      <c r="C494" s="40" t="s">
        <v>1216</v>
      </c>
      <c r="D494" s="2">
        <v>1</v>
      </c>
      <c r="E494" s="40" t="str">
        <f t="shared" si="22"/>
        <v>SMAT9_14_1</v>
      </c>
      <c r="F494" s="2" t="s">
        <v>969</v>
      </c>
      <c r="G494" s="43">
        <v>0.50763888888888886</v>
      </c>
      <c r="H494" s="43">
        <v>0.5083333333333333</v>
      </c>
      <c r="I494" s="2" t="s">
        <v>460</v>
      </c>
      <c r="J494" s="2" t="s">
        <v>970</v>
      </c>
      <c r="K494" s="2">
        <v>2</v>
      </c>
    </row>
    <row r="495" spans="1:11" x14ac:dyDescent="0.25">
      <c r="A495" s="3">
        <v>529</v>
      </c>
      <c r="B495" s="2" t="s">
        <v>1199</v>
      </c>
      <c r="C495" s="40" t="s">
        <v>1216</v>
      </c>
      <c r="D495" s="40">
        <v>1</v>
      </c>
      <c r="E495" s="40" t="str">
        <f t="shared" si="22"/>
        <v>SMAT9_14_1</v>
      </c>
      <c r="F495" s="2" t="s">
        <v>969</v>
      </c>
      <c r="G495" s="43">
        <v>0.50763888888888886</v>
      </c>
      <c r="H495" s="43">
        <v>0.5083333333333333</v>
      </c>
      <c r="I495" s="2" t="s">
        <v>616</v>
      </c>
      <c r="J495" s="2" t="s">
        <v>973</v>
      </c>
      <c r="K495" s="2">
        <v>50</v>
      </c>
    </row>
    <row r="496" spans="1:11" x14ac:dyDescent="0.25">
      <c r="A496" s="3">
        <v>530</v>
      </c>
      <c r="B496" s="2" t="s">
        <v>1199</v>
      </c>
      <c r="C496" s="40" t="s">
        <v>1216</v>
      </c>
      <c r="D496" s="40">
        <v>1</v>
      </c>
      <c r="E496" s="40" t="str">
        <f t="shared" si="22"/>
        <v>SMAT9_14_1</v>
      </c>
      <c r="F496" s="2" t="s">
        <v>969</v>
      </c>
      <c r="G496" s="43">
        <v>0.50763888888888886</v>
      </c>
      <c r="H496" s="43">
        <v>0.5083333333333333</v>
      </c>
      <c r="I496" s="2" t="s">
        <v>178</v>
      </c>
      <c r="J496" s="2" t="s">
        <v>973</v>
      </c>
      <c r="K496" s="2">
        <v>5</v>
      </c>
    </row>
    <row r="497" spans="1:11" x14ac:dyDescent="0.25">
      <c r="A497" s="3">
        <v>531</v>
      </c>
      <c r="B497" s="2" t="s">
        <v>1199</v>
      </c>
      <c r="C497" s="40" t="s">
        <v>1216</v>
      </c>
      <c r="D497" s="40">
        <v>1</v>
      </c>
      <c r="E497" s="40" t="str">
        <f t="shared" si="22"/>
        <v>SMAT9_14_1</v>
      </c>
      <c r="F497" s="2" t="s">
        <v>969</v>
      </c>
      <c r="G497" s="43">
        <v>0.50763888888888886</v>
      </c>
      <c r="H497" s="43">
        <v>0.5083333333333333</v>
      </c>
      <c r="I497" s="2" t="s">
        <v>801</v>
      </c>
      <c r="J497" s="2" t="s">
        <v>970</v>
      </c>
      <c r="K497" s="2">
        <v>7</v>
      </c>
    </row>
    <row r="498" spans="1:11" x14ac:dyDescent="0.25">
      <c r="A498" s="3">
        <v>532</v>
      </c>
      <c r="B498" s="2" t="s">
        <v>1199</v>
      </c>
      <c r="C498" s="40" t="s">
        <v>1216</v>
      </c>
      <c r="D498" s="40">
        <v>1</v>
      </c>
      <c r="E498" s="40" t="str">
        <f t="shared" si="22"/>
        <v>SMAT9_14_1</v>
      </c>
      <c r="F498" s="2" t="s">
        <v>969</v>
      </c>
      <c r="G498" s="43">
        <v>0.50763888888888886</v>
      </c>
      <c r="H498" s="43">
        <v>0.5083333333333333</v>
      </c>
      <c r="I498" s="2" t="s">
        <v>822</v>
      </c>
      <c r="J498" s="2" t="s">
        <v>970</v>
      </c>
      <c r="K498" s="2">
        <v>1</v>
      </c>
    </row>
    <row r="499" spans="1:11" x14ac:dyDescent="0.25">
      <c r="A499" s="3">
        <v>533</v>
      </c>
      <c r="B499" s="2" t="s">
        <v>1199</v>
      </c>
      <c r="C499" s="40" t="s">
        <v>1217</v>
      </c>
      <c r="D499" s="2">
        <v>1</v>
      </c>
      <c r="E499" s="40" t="str">
        <f t="shared" si="22"/>
        <v>SMAT9_15_1</v>
      </c>
      <c r="F499" s="2" t="s">
        <v>969</v>
      </c>
      <c r="G499" s="43">
        <v>0.66041666666666665</v>
      </c>
      <c r="H499" s="43">
        <v>0.66111111111111109</v>
      </c>
      <c r="I499" s="2" t="s">
        <v>460</v>
      </c>
      <c r="J499" s="2" t="s">
        <v>970</v>
      </c>
      <c r="K499" s="2">
        <v>8</v>
      </c>
    </row>
    <row r="500" spans="1:11" x14ac:dyDescent="0.25">
      <c r="A500" s="3">
        <v>534</v>
      </c>
      <c r="B500" s="2" t="s">
        <v>1199</v>
      </c>
      <c r="C500" s="40" t="s">
        <v>1217</v>
      </c>
      <c r="D500" s="40">
        <v>1</v>
      </c>
      <c r="E500" s="40" t="str">
        <f t="shared" si="22"/>
        <v>SMAT9_15_1</v>
      </c>
      <c r="F500" s="2" t="s">
        <v>969</v>
      </c>
      <c r="G500" s="43">
        <v>0.66041666666666665</v>
      </c>
      <c r="H500" s="43">
        <v>0.66111111111111109</v>
      </c>
      <c r="I500" s="2" t="s">
        <v>616</v>
      </c>
      <c r="J500" s="2" t="s">
        <v>973</v>
      </c>
      <c r="K500" s="2">
        <v>30</v>
      </c>
    </row>
    <row r="501" spans="1:11" x14ac:dyDescent="0.25">
      <c r="A501" s="3">
        <v>535</v>
      </c>
      <c r="B501" s="2" t="s">
        <v>1199</v>
      </c>
      <c r="C501" s="40" t="s">
        <v>1217</v>
      </c>
      <c r="D501" s="40">
        <v>1</v>
      </c>
      <c r="E501" s="40" t="str">
        <f t="shared" si="22"/>
        <v>SMAT9_15_1</v>
      </c>
      <c r="F501" s="2" t="s">
        <v>969</v>
      </c>
      <c r="G501" s="43">
        <v>0.66041666666666665</v>
      </c>
      <c r="H501" s="43">
        <v>0.66111111111111109</v>
      </c>
      <c r="I501" s="2" t="s">
        <v>460</v>
      </c>
      <c r="J501" s="2" t="s">
        <v>971</v>
      </c>
      <c r="K501" s="2">
        <v>2</v>
      </c>
    </row>
    <row r="502" spans="1:11" x14ac:dyDescent="0.25">
      <c r="A502" s="3">
        <v>536</v>
      </c>
      <c r="B502" s="2" t="s">
        <v>1199</v>
      </c>
      <c r="C502" s="40" t="s">
        <v>1217</v>
      </c>
      <c r="D502" s="40">
        <v>1</v>
      </c>
      <c r="E502" s="40" t="str">
        <f t="shared" si="22"/>
        <v>SMAT9_15_1</v>
      </c>
      <c r="F502" s="2" t="s">
        <v>969</v>
      </c>
      <c r="G502" s="43">
        <v>0.66041666666666665</v>
      </c>
      <c r="H502" s="43">
        <v>0.66111111111111109</v>
      </c>
      <c r="I502" s="2" t="s">
        <v>319</v>
      </c>
      <c r="J502" s="2" t="s">
        <v>973</v>
      </c>
      <c r="K502" s="2">
        <v>1</v>
      </c>
    </row>
    <row r="503" spans="1:11" x14ac:dyDescent="0.25">
      <c r="A503" s="3">
        <v>537</v>
      </c>
      <c r="B503" s="2" t="s">
        <v>1199</v>
      </c>
      <c r="C503" s="40" t="s">
        <v>1217</v>
      </c>
      <c r="D503" s="40">
        <v>1</v>
      </c>
      <c r="E503" s="40" t="str">
        <f t="shared" si="22"/>
        <v>SMAT9_15_1</v>
      </c>
      <c r="F503" s="2" t="s">
        <v>969</v>
      </c>
      <c r="G503" s="43">
        <v>0.66041666666666665</v>
      </c>
      <c r="H503" s="43">
        <v>0.66111111111111109</v>
      </c>
      <c r="I503" s="2" t="s">
        <v>178</v>
      </c>
      <c r="J503" s="2" t="s">
        <v>973</v>
      </c>
      <c r="K503" s="2">
        <v>1</v>
      </c>
    </row>
    <row r="504" spans="1:11" x14ac:dyDescent="0.25">
      <c r="A504" s="3">
        <v>538</v>
      </c>
      <c r="B504" s="2" t="s">
        <v>1199</v>
      </c>
      <c r="C504" s="40" t="s">
        <v>1217</v>
      </c>
      <c r="D504" s="40">
        <v>1</v>
      </c>
      <c r="E504" s="40" t="str">
        <f t="shared" si="22"/>
        <v>SMAT9_15_1</v>
      </c>
      <c r="F504" s="2" t="s">
        <v>969</v>
      </c>
      <c r="G504" s="43">
        <v>0.66041666666666665</v>
      </c>
      <c r="H504" s="43">
        <v>0.66111111111111109</v>
      </c>
      <c r="I504" s="2" t="s">
        <v>801</v>
      </c>
      <c r="J504" s="2" t="s">
        <v>970</v>
      </c>
      <c r="K504" s="2">
        <v>3</v>
      </c>
    </row>
    <row r="505" spans="1:11" x14ac:dyDescent="0.25">
      <c r="A505" s="3">
        <v>539</v>
      </c>
      <c r="B505" s="2" t="s">
        <v>1199</v>
      </c>
      <c r="C505" s="40" t="s">
        <v>1219</v>
      </c>
      <c r="D505" s="2">
        <v>1</v>
      </c>
      <c r="E505" s="40" t="str">
        <f t="shared" si="22"/>
        <v>SMAT9_17_1</v>
      </c>
      <c r="F505" s="2" t="s">
        <v>969</v>
      </c>
      <c r="G505" s="43">
        <v>0.36874999999999997</v>
      </c>
      <c r="H505" s="43">
        <v>0.36944444444444446</v>
      </c>
      <c r="I505" s="2" t="s">
        <v>460</v>
      </c>
      <c r="J505" s="2" t="s">
        <v>970</v>
      </c>
      <c r="K505" s="2">
        <v>10</v>
      </c>
    </row>
    <row r="506" spans="1:11" x14ac:dyDescent="0.25">
      <c r="A506" s="3">
        <v>540</v>
      </c>
      <c r="B506" s="2" t="s">
        <v>1199</v>
      </c>
      <c r="C506" s="40" t="s">
        <v>1219</v>
      </c>
      <c r="D506" s="40">
        <v>1</v>
      </c>
      <c r="E506" s="40" t="str">
        <f t="shared" si="22"/>
        <v>SMAT9_17_1</v>
      </c>
      <c r="F506" s="2" t="s">
        <v>969</v>
      </c>
      <c r="G506" s="43">
        <v>0.36874999999999997</v>
      </c>
      <c r="H506" s="43">
        <v>0.36944444444444446</v>
      </c>
      <c r="I506" s="2" t="s">
        <v>616</v>
      </c>
      <c r="J506" s="2" t="s">
        <v>973</v>
      </c>
      <c r="K506" s="2">
        <v>50</v>
      </c>
    </row>
    <row r="507" spans="1:11" x14ac:dyDescent="0.25">
      <c r="A507" s="3">
        <v>541</v>
      </c>
      <c r="B507" s="2" t="s">
        <v>1199</v>
      </c>
      <c r="C507" s="40" t="s">
        <v>1219</v>
      </c>
      <c r="D507" s="40">
        <v>1</v>
      </c>
      <c r="E507" s="40" t="str">
        <f t="shared" si="22"/>
        <v>SMAT9_17_1</v>
      </c>
      <c r="F507" s="2" t="s">
        <v>969</v>
      </c>
      <c r="G507" s="43">
        <v>0.36874999999999997</v>
      </c>
      <c r="H507" s="43">
        <v>0.36944444444444446</v>
      </c>
      <c r="I507" s="2" t="s">
        <v>178</v>
      </c>
      <c r="J507" s="2" t="s">
        <v>973</v>
      </c>
      <c r="K507" s="2">
        <v>5</v>
      </c>
    </row>
    <row r="508" spans="1:11" x14ac:dyDescent="0.25">
      <c r="A508" s="3">
        <v>542</v>
      </c>
      <c r="B508" s="2" t="s">
        <v>1199</v>
      </c>
      <c r="C508" s="40" t="s">
        <v>1219</v>
      </c>
      <c r="D508" s="40">
        <v>1</v>
      </c>
      <c r="E508" s="40" t="str">
        <f t="shared" si="22"/>
        <v>SMAT9_17_1</v>
      </c>
      <c r="F508" s="2" t="s">
        <v>969</v>
      </c>
      <c r="G508" s="43">
        <v>0.36874999999999997</v>
      </c>
      <c r="H508" s="43">
        <v>0.36944444444444446</v>
      </c>
      <c r="I508" s="2" t="s">
        <v>460</v>
      </c>
      <c r="J508" s="2" t="s">
        <v>971</v>
      </c>
      <c r="K508" s="2">
        <v>2</v>
      </c>
    </row>
    <row r="509" spans="1:11" x14ac:dyDescent="0.25">
      <c r="A509" s="3">
        <v>543</v>
      </c>
      <c r="B509" s="2" t="s">
        <v>1199</v>
      </c>
      <c r="C509" s="40" t="s">
        <v>1221</v>
      </c>
      <c r="D509" s="2">
        <v>1</v>
      </c>
      <c r="E509" s="40" t="str">
        <f t="shared" si="22"/>
        <v>SMAT9_19_1</v>
      </c>
      <c r="F509" s="2" t="s">
        <v>969</v>
      </c>
      <c r="G509" s="43">
        <v>0.56319444444444444</v>
      </c>
      <c r="H509" s="43">
        <v>0.56388888888888888</v>
      </c>
      <c r="I509" s="2" t="s">
        <v>460</v>
      </c>
      <c r="J509" s="2" t="s">
        <v>970</v>
      </c>
      <c r="K509" s="2">
        <v>4</v>
      </c>
    </row>
    <row r="510" spans="1:11" x14ac:dyDescent="0.25">
      <c r="A510" s="3">
        <v>544</v>
      </c>
      <c r="B510" s="2" t="s">
        <v>1199</v>
      </c>
      <c r="C510" s="40" t="s">
        <v>1221</v>
      </c>
      <c r="D510" s="40">
        <v>1</v>
      </c>
      <c r="E510" s="40" t="str">
        <f t="shared" si="22"/>
        <v>SMAT9_19_1</v>
      </c>
      <c r="F510" s="2" t="s">
        <v>969</v>
      </c>
      <c r="G510" s="43">
        <v>0.56319444444444444</v>
      </c>
      <c r="H510" s="43">
        <v>0.56388888888888888</v>
      </c>
      <c r="I510" s="2" t="s">
        <v>616</v>
      </c>
      <c r="J510" s="2" t="s">
        <v>973</v>
      </c>
      <c r="K510" s="2">
        <v>35</v>
      </c>
    </row>
    <row r="511" spans="1:11" x14ac:dyDescent="0.25">
      <c r="A511" s="3">
        <v>545</v>
      </c>
      <c r="B511" s="2" t="s">
        <v>1199</v>
      </c>
      <c r="C511" s="40" t="s">
        <v>1221</v>
      </c>
      <c r="D511" s="40">
        <v>1</v>
      </c>
      <c r="E511" s="40" t="str">
        <f t="shared" si="22"/>
        <v>SMAT9_19_1</v>
      </c>
      <c r="F511" s="2" t="s">
        <v>969</v>
      </c>
      <c r="G511" s="43">
        <v>0.56319444444444444</v>
      </c>
      <c r="H511" s="43">
        <v>0.56388888888888888</v>
      </c>
      <c r="I511" s="2" t="s">
        <v>178</v>
      </c>
      <c r="J511" s="2" t="s">
        <v>973</v>
      </c>
      <c r="K511" s="2">
        <v>2</v>
      </c>
    </row>
    <row r="512" spans="1:11" x14ac:dyDescent="0.25">
      <c r="A512" s="3">
        <v>546</v>
      </c>
      <c r="B512" s="2" t="s">
        <v>1199</v>
      </c>
      <c r="C512" s="40" t="s">
        <v>1224</v>
      </c>
      <c r="D512" s="40">
        <v>1</v>
      </c>
      <c r="E512" s="40" t="str">
        <f t="shared" si="22"/>
        <v>SMAT9_23_1</v>
      </c>
      <c r="F512" s="2" t="s">
        <v>969</v>
      </c>
      <c r="G512" s="43">
        <v>0.49027777777777781</v>
      </c>
      <c r="H512" s="43">
        <v>0.4909722222222222</v>
      </c>
      <c r="I512" s="2" t="s">
        <v>460</v>
      </c>
      <c r="J512" s="2" t="s">
        <v>970</v>
      </c>
      <c r="K512" s="2">
        <v>20</v>
      </c>
    </row>
    <row r="513" spans="1:11" x14ac:dyDescent="0.25">
      <c r="A513" s="3">
        <v>547</v>
      </c>
      <c r="B513" s="2" t="s">
        <v>1199</v>
      </c>
      <c r="C513" s="40" t="s">
        <v>1224</v>
      </c>
      <c r="D513" s="40">
        <v>1</v>
      </c>
      <c r="E513" s="40" t="str">
        <f t="shared" si="22"/>
        <v>SMAT9_23_1</v>
      </c>
      <c r="F513" s="2" t="s">
        <v>969</v>
      </c>
      <c r="G513" s="43">
        <v>0.49027777777777781</v>
      </c>
      <c r="H513" s="43">
        <v>0.4909722222222222</v>
      </c>
      <c r="I513" s="2" t="s">
        <v>801</v>
      </c>
      <c r="J513" s="2" t="s">
        <v>970</v>
      </c>
      <c r="K513" s="2">
        <v>2</v>
      </c>
    </row>
    <row r="514" spans="1:11" x14ac:dyDescent="0.25">
      <c r="A514" s="3">
        <v>548</v>
      </c>
      <c r="B514" s="2" t="s">
        <v>1199</v>
      </c>
      <c r="C514" s="40" t="s">
        <v>1224</v>
      </c>
      <c r="D514" s="40">
        <v>1</v>
      </c>
      <c r="E514" s="40" t="str">
        <f t="shared" si="22"/>
        <v>SMAT9_23_1</v>
      </c>
      <c r="F514" s="2" t="s">
        <v>969</v>
      </c>
      <c r="G514" s="43">
        <v>0.49027777777777781</v>
      </c>
      <c r="H514" s="43">
        <v>0.4909722222222222</v>
      </c>
      <c r="I514" s="2" t="s">
        <v>616</v>
      </c>
      <c r="J514" s="2" t="s">
        <v>973</v>
      </c>
      <c r="K514" s="2">
        <v>50</v>
      </c>
    </row>
    <row r="515" spans="1:11" x14ac:dyDescent="0.25">
      <c r="A515" s="3">
        <v>549</v>
      </c>
      <c r="B515" s="2" t="s">
        <v>1199</v>
      </c>
      <c r="C515" s="40" t="s">
        <v>1224</v>
      </c>
      <c r="D515" s="40">
        <v>1</v>
      </c>
      <c r="E515" s="40" t="str">
        <f t="shared" si="22"/>
        <v>SMAT9_23_1</v>
      </c>
      <c r="F515" s="2" t="s">
        <v>969</v>
      </c>
      <c r="G515" s="43">
        <v>0.49027777777777781</v>
      </c>
      <c r="H515" s="43">
        <v>0.4909722222222222</v>
      </c>
      <c r="I515" s="2" t="s">
        <v>178</v>
      </c>
      <c r="J515" s="2" t="s">
        <v>973</v>
      </c>
      <c r="K515" s="2">
        <v>2</v>
      </c>
    </row>
    <row r="516" spans="1:11" x14ac:dyDescent="0.25">
      <c r="A516" s="3">
        <v>550</v>
      </c>
      <c r="B516" s="2" t="s">
        <v>1199</v>
      </c>
      <c r="C516" s="40" t="s">
        <v>1224</v>
      </c>
      <c r="D516" s="40">
        <v>1</v>
      </c>
      <c r="E516" s="40" t="str">
        <f t="shared" si="22"/>
        <v>SMAT9_23_1</v>
      </c>
      <c r="F516" s="2" t="s">
        <v>969</v>
      </c>
      <c r="G516" s="43">
        <v>0.49027777777777781</v>
      </c>
      <c r="H516" s="43">
        <v>0.4909722222222222</v>
      </c>
      <c r="I516" s="2" t="s">
        <v>694</v>
      </c>
      <c r="J516" s="2" t="s">
        <v>973</v>
      </c>
      <c r="K516" s="2">
        <v>2</v>
      </c>
    </row>
    <row r="517" spans="1:11" x14ac:dyDescent="0.25">
      <c r="A517" s="3">
        <v>551</v>
      </c>
      <c r="B517" s="2" t="s">
        <v>1199</v>
      </c>
      <c r="C517" s="40" t="s">
        <v>1226</v>
      </c>
      <c r="D517" s="40">
        <v>1</v>
      </c>
      <c r="E517" s="40" t="str">
        <f t="shared" si="22"/>
        <v>SMAT9_26_1</v>
      </c>
      <c r="F517" s="2" t="s">
        <v>969</v>
      </c>
      <c r="G517" s="43">
        <v>0.72083333333333333</v>
      </c>
      <c r="H517" s="43">
        <v>0.72152777777777777</v>
      </c>
      <c r="I517" s="2" t="s">
        <v>460</v>
      </c>
      <c r="J517" s="2" t="s">
        <v>970</v>
      </c>
      <c r="K517" s="2">
        <v>40</v>
      </c>
    </row>
    <row r="518" spans="1:11" x14ac:dyDescent="0.25">
      <c r="A518" s="3">
        <v>552</v>
      </c>
      <c r="B518" s="2" t="s">
        <v>1199</v>
      </c>
      <c r="C518" s="40" t="s">
        <v>1226</v>
      </c>
      <c r="D518" s="40">
        <v>1</v>
      </c>
      <c r="E518" s="40" t="str">
        <f t="shared" si="22"/>
        <v>SMAT9_26_1</v>
      </c>
      <c r="F518" s="2" t="s">
        <v>969</v>
      </c>
      <c r="G518" s="43">
        <v>0.72083333333333333</v>
      </c>
      <c r="H518" s="43">
        <v>0.72152777777777777</v>
      </c>
      <c r="I518" s="2" t="s">
        <v>460</v>
      </c>
      <c r="J518" s="2" t="s">
        <v>971</v>
      </c>
      <c r="K518" s="2">
        <v>5</v>
      </c>
    </row>
    <row r="519" spans="1:11" x14ac:dyDescent="0.25">
      <c r="A519" s="3">
        <v>553</v>
      </c>
      <c r="B519" s="2" t="s">
        <v>1199</v>
      </c>
      <c r="C519" s="40" t="s">
        <v>1226</v>
      </c>
      <c r="D519" s="40">
        <v>1</v>
      </c>
      <c r="E519" s="40" t="str">
        <f t="shared" si="22"/>
        <v>SMAT9_26_1</v>
      </c>
      <c r="F519" s="2" t="s">
        <v>969</v>
      </c>
      <c r="G519" s="43">
        <v>0.72083333333333333</v>
      </c>
      <c r="H519" s="43">
        <v>0.72152777777777777</v>
      </c>
      <c r="I519" s="2" t="s">
        <v>616</v>
      </c>
      <c r="J519" s="2" t="s">
        <v>973</v>
      </c>
      <c r="K519" s="2">
        <v>30</v>
      </c>
    </row>
    <row r="520" spans="1:11" x14ac:dyDescent="0.25">
      <c r="A520" s="3">
        <v>554</v>
      </c>
      <c r="B520" s="2" t="s">
        <v>1199</v>
      </c>
      <c r="C520" s="40" t="s">
        <v>1226</v>
      </c>
      <c r="D520" s="40">
        <v>1</v>
      </c>
      <c r="E520" s="40" t="str">
        <f t="shared" si="22"/>
        <v>SMAT9_26_1</v>
      </c>
      <c r="F520" s="2" t="s">
        <v>969</v>
      </c>
      <c r="G520" s="43">
        <v>0.72083333333333333</v>
      </c>
      <c r="H520" s="43">
        <v>0.72152777777777777</v>
      </c>
      <c r="I520" s="2" t="s">
        <v>178</v>
      </c>
      <c r="J520" s="2" t="s">
        <v>973</v>
      </c>
      <c r="K520" s="2">
        <v>5</v>
      </c>
    </row>
    <row r="521" spans="1:11" x14ac:dyDescent="0.25">
      <c r="A521" s="3">
        <v>555</v>
      </c>
      <c r="B521" s="2" t="s">
        <v>1257</v>
      </c>
      <c r="C521" s="40" t="s">
        <v>1263</v>
      </c>
      <c r="D521" s="2">
        <v>1</v>
      </c>
      <c r="E521" s="40" t="str">
        <f t="shared" si="22"/>
        <v>SMAT10_1_1</v>
      </c>
      <c r="F521" s="2" t="s">
        <v>969</v>
      </c>
      <c r="G521" s="43">
        <v>0.4861111111111111</v>
      </c>
      <c r="H521" s="43">
        <v>0.48680555555555555</v>
      </c>
      <c r="I521" s="2" t="s">
        <v>616</v>
      </c>
      <c r="J521" s="2" t="s">
        <v>973</v>
      </c>
      <c r="K521" s="2">
        <v>10</v>
      </c>
    </row>
    <row r="522" spans="1:11" x14ac:dyDescent="0.25">
      <c r="A522" s="3">
        <v>556</v>
      </c>
      <c r="B522" s="2" t="s">
        <v>1257</v>
      </c>
      <c r="C522" s="40" t="s">
        <v>1263</v>
      </c>
      <c r="D522" s="2">
        <v>1</v>
      </c>
      <c r="E522" s="40" t="str">
        <f t="shared" si="22"/>
        <v>SMAT10_1_1</v>
      </c>
      <c r="F522" s="2" t="s">
        <v>969</v>
      </c>
      <c r="G522" s="43">
        <v>0.4861111111111111</v>
      </c>
      <c r="H522" s="43">
        <v>0.48680555555555555</v>
      </c>
      <c r="I522" s="2" t="s">
        <v>460</v>
      </c>
      <c r="J522" s="2" t="s">
        <v>970</v>
      </c>
      <c r="K522" s="2">
        <v>3</v>
      </c>
    </row>
    <row r="523" spans="1:11" x14ac:dyDescent="0.25">
      <c r="A523" s="3">
        <v>557</v>
      </c>
      <c r="B523" s="2" t="s">
        <v>1257</v>
      </c>
      <c r="C523" s="40" t="s">
        <v>1263</v>
      </c>
      <c r="D523" s="2">
        <v>1</v>
      </c>
      <c r="E523" s="40" t="str">
        <f t="shared" si="22"/>
        <v>SMAT10_1_1</v>
      </c>
      <c r="F523" s="2" t="s">
        <v>969</v>
      </c>
      <c r="G523" s="43">
        <v>0.4861111111111111</v>
      </c>
      <c r="H523" s="43">
        <v>0.48680555555555555</v>
      </c>
      <c r="I523" s="2" t="s">
        <v>801</v>
      </c>
      <c r="J523" s="2" t="s">
        <v>970</v>
      </c>
      <c r="K523" s="2">
        <v>3</v>
      </c>
    </row>
    <row r="524" spans="1:11" x14ac:dyDescent="0.25">
      <c r="A524" s="3">
        <v>558</v>
      </c>
      <c r="B524" s="2" t="s">
        <v>1257</v>
      </c>
      <c r="C524" s="40" t="s">
        <v>1264</v>
      </c>
      <c r="D524" s="2">
        <v>1</v>
      </c>
      <c r="E524" s="40" t="str">
        <f t="shared" si="22"/>
        <v>SMAT10_4_1</v>
      </c>
      <c r="F524" s="2" t="s">
        <v>969</v>
      </c>
      <c r="G524" s="43">
        <v>0.49305555555555558</v>
      </c>
      <c r="H524" s="43">
        <v>0.49374999999999997</v>
      </c>
      <c r="I524" s="2" t="s">
        <v>460</v>
      </c>
      <c r="J524" s="2" t="s">
        <v>970</v>
      </c>
      <c r="K524" s="2">
        <v>60</v>
      </c>
    </row>
    <row r="525" spans="1:11" x14ac:dyDescent="0.25">
      <c r="A525" s="3">
        <v>559</v>
      </c>
      <c r="B525" s="2" t="s">
        <v>1257</v>
      </c>
      <c r="C525" s="40" t="s">
        <v>1264</v>
      </c>
      <c r="D525" s="2">
        <v>1</v>
      </c>
      <c r="E525" s="40" t="str">
        <f t="shared" si="22"/>
        <v>SMAT10_4_1</v>
      </c>
      <c r="F525" s="2" t="s">
        <v>969</v>
      </c>
      <c r="G525" s="43">
        <v>0.49305555555555558</v>
      </c>
      <c r="H525" s="43">
        <v>0.49374999999999997</v>
      </c>
      <c r="I525" s="2" t="s">
        <v>178</v>
      </c>
      <c r="J525" s="2" t="s">
        <v>973</v>
      </c>
      <c r="K525" s="2">
        <v>10</v>
      </c>
    </row>
    <row r="526" spans="1:11" x14ac:dyDescent="0.25">
      <c r="A526" s="3">
        <v>560</v>
      </c>
      <c r="B526" s="2" t="s">
        <v>1257</v>
      </c>
      <c r="C526" s="40" t="s">
        <v>1264</v>
      </c>
      <c r="D526" s="2">
        <v>1</v>
      </c>
      <c r="E526" s="40" t="str">
        <f t="shared" si="22"/>
        <v>SMAT10_4_1</v>
      </c>
      <c r="F526" s="2" t="s">
        <v>969</v>
      </c>
      <c r="G526" s="43">
        <v>0.49305555555555558</v>
      </c>
      <c r="H526" s="43">
        <v>0.49374999999999997</v>
      </c>
      <c r="I526" s="2" t="s">
        <v>616</v>
      </c>
      <c r="J526" s="2" t="s">
        <v>973</v>
      </c>
      <c r="K526" s="2">
        <v>30</v>
      </c>
    </row>
    <row r="527" spans="1:11" x14ac:dyDescent="0.25">
      <c r="A527" s="3">
        <v>561</v>
      </c>
      <c r="B527" s="2" t="s">
        <v>1257</v>
      </c>
      <c r="C527" s="40" t="s">
        <v>1264</v>
      </c>
      <c r="D527" s="2">
        <v>1</v>
      </c>
      <c r="E527" s="40" t="str">
        <f t="shared" si="22"/>
        <v>SMAT10_4_1</v>
      </c>
      <c r="F527" s="2" t="s">
        <v>969</v>
      </c>
      <c r="G527" s="43">
        <v>0.49305555555555558</v>
      </c>
      <c r="H527" s="43">
        <v>0.49374999999999997</v>
      </c>
      <c r="I527" s="2" t="s">
        <v>801</v>
      </c>
      <c r="J527" s="2" t="s">
        <v>970</v>
      </c>
      <c r="K527" s="2">
        <v>30</v>
      </c>
    </row>
    <row r="528" spans="1:11" x14ac:dyDescent="0.25">
      <c r="A528" s="3">
        <v>562</v>
      </c>
      <c r="B528" s="2" t="s">
        <v>1257</v>
      </c>
      <c r="C528" s="40" t="s">
        <v>1264</v>
      </c>
      <c r="D528" s="2">
        <v>1</v>
      </c>
      <c r="E528" s="40" t="str">
        <f t="shared" si="22"/>
        <v>SMAT10_4_1</v>
      </c>
      <c r="F528" s="2" t="s">
        <v>969</v>
      </c>
      <c r="G528" s="43">
        <v>0.49305555555555558</v>
      </c>
      <c r="H528" s="43">
        <v>0.49374999999999997</v>
      </c>
      <c r="I528" s="2" t="s">
        <v>319</v>
      </c>
      <c r="J528" s="2" t="s">
        <v>973</v>
      </c>
      <c r="K528" s="2">
        <v>5</v>
      </c>
    </row>
    <row r="529" spans="1:11" x14ac:dyDescent="0.25">
      <c r="A529" s="3">
        <v>563</v>
      </c>
      <c r="B529" s="2" t="s">
        <v>1257</v>
      </c>
      <c r="C529" s="40" t="s">
        <v>1265</v>
      </c>
      <c r="D529" s="2">
        <v>1</v>
      </c>
      <c r="E529" s="40" t="str">
        <f t="shared" si="22"/>
        <v>SMAT10_5_1</v>
      </c>
      <c r="F529" s="2" t="s">
        <v>969</v>
      </c>
      <c r="G529" s="43">
        <v>0.65763888888888888</v>
      </c>
      <c r="H529" s="43">
        <v>0.65833333333333333</v>
      </c>
      <c r="I529" s="2" t="s">
        <v>801</v>
      </c>
      <c r="J529" s="2" t="s">
        <v>970</v>
      </c>
      <c r="K529" s="2">
        <v>20</v>
      </c>
    </row>
    <row r="530" spans="1:11" x14ac:dyDescent="0.25">
      <c r="A530" s="3">
        <v>564</v>
      </c>
      <c r="B530" s="2" t="s">
        <v>1257</v>
      </c>
      <c r="C530" s="40" t="s">
        <v>1265</v>
      </c>
      <c r="D530" s="40">
        <v>1</v>
      </c>
      <c r="E530" s="40" t="str">
        <f t="shared" si="22"/>
        <v>SMAT10_5_1</v>
      </c>
      <c r="F530" s="2" t="s">
        <v>969</v>
      </c>
      <c r="G530" s="43">
        <v>0.65763888888888888</v>
      </c>
      <c r="H530" s="43">
        <v>0.65833333333333333</v>
      </c>
      <c r="I530" s="2" t="s">
        <v>822</v>
      </c>
      <c r="J530" s="2" t="s">
        <v>970</v>
      </c>
      <c r="K530" s="2">
        <v>20</v>
      </c>
    </row>
    <row r="531" spans="1:11" x14ac:dyDescent="0.25">
      <c r="A531" s="3">
        <v>565</v>
      </c>
      <c r="B531" s="2" t="s">
        <v>1257</v>
      </c>
      <c r="C531" s="40" t="s">
        <v>1265</v>
      </c>
      <c r="D531" s="40">
        <v>1</v>
      </c>
      <c r="E531" s="40" t="str">
        <f t="shared" si="22"/>
        <v>SMAT10_5_1</v>
      </c>
      <c r="F531" s="2" t="s">
        <v>969</v>
      </c>
      <c r="G531" s="43">
        <v>0.65763888888888888</v>
      </c>
      <c r="H531" s="43">
        <v>0.65833333333333333</v>
      </c>
      <c r="I531" s="2" t="s">
        <v>460</v>
      </c>
      <c r="J531" s="2" t="s">
        <v>970</v>
      </c>
      <c r="K531" s="2">
        <v>100</v>
      </c>
    </row>
    <row r="532" spans="1:11" x14ac:dyDescent="0.25">
      <c r="A532" s="3">
        <v>566</v>
      </c>
      <c r="B532" s="2" t="s">
        <v>1257</v>
      </c>
      <c r="C532" s="40" t="s">
        <v>1265</v>
      </c>
      <c r="D532" s="40">
        <v>1</v>
      </c>
      <c r="E532" s="40" t="str">
        <f t="shared" ref="E532:E595" si="23">CONCATENATE(C532,"_",D532)</f>
        <v>SMAT10_5_1</v>
      </c>
      <c r="F532" s="2" t="s">
        <v>969</v>
      </c>
      <c r="G532" s="43">
        <v>0.65763888888888888</v>
      </c>
      <c r="H532" s="43">
        <v>0.65833333333333333</v>
      </c>
      <c r="I532" s="2" t="s">
        <v>178</v>
      </c>
      <c r="J532" s="2" t="s">
        <v>973</v>
      </c>
      <c r="K532" s="2">
        <v>10</v>
      </c>
    </row>
    <row r="533" spans="1:11" x14ac:dyDescent="0.25">
      <c r="A533" s="3">
        <v>567</v>
      </c>
      <c r="B533" s="2" t="s">
        <v>1257</v>
      </c>
      <c r="C533" s="40" t="s">
        <v>1265</v>
      </c>
      <c r="D533" s="40">
        <v>1</v>
      </c>
      <c r="E533" s="40" t="str">
        <f t="shared" si="23"/>
        <v>SMAT10_5_1</v>
      </c>
      <c r="F533" s="2" t="s">
        <v>969</v>
      </c>
      <c r="G533" s="43">
        <v>0.65763888888888888</v>
      </c>
      <c r="H533" s="43">
        <v>0.65833333333333333</v>
      </c>
      <c r="I533" s="2" t="s">
        <v>616</v>
      </c>
      <c r="J533" s="2" t="s">
        <v>973</v>
      </c>
      <c r="K533" s="2">
        <v>80</v>
      </c>
    </row>
    <row r="534" spans="1:11" x14ac:dyDescent="0.25">
      <c r="A534" s="3">
        <v>568</v>
      </c>
      <c r="B534" s="2" t="s">
        <v>1257</v>
      </c>
      <c r="C534" s="40" t="s">
        <v>1265</v>
      </c>
      <c r="D534" s="40">
        <v>1</v>
      </c>
      <c r="E534" s="40" t="str">
        <f t="shared" si="23"/>
        <v>SMAT10_5_1</v>
      </c>
      <c r="F534" s="2" t="s">
        <v>969</v>
      </c>
      <c r="G534" s="43">
        <v>0.65763888888888888</v>
      </c>
      <c r="H534" s="43">
        <v>0.65833333333333333</v>
      </c>
      <c r="I534" s="2" t="s">
        <v>694</v>
      </c>
      <c r="J534" s="2" t="s">
        <v>973</v>
      </c>
      <c r="K534" s="2">
        <v>20</v>
      </c>
    </row>
    <row r="535" spans="1:11" x14ac:dyDescent="0.25">
      <c r="A535" s="3">
        <v>569</v>
      </c>
      <c r="B535" s="2" t="s">
        <v>1257</v>
      </c>
      <c r="C535" s="40" t="s">
        <v>1265</v>
      </c>
      <c r="D535" s="40">
        <v>1</v>
      </c>
      <c r="E535" s="40" t="str">
        <f t="shared" si="23"/>
        <v>SMAT10_5_1</v>
      </c>
      <c r="F535" s="2" t="s">
        <v>969</v>
      </c>
      <c r="G535" s="43">
        <v>0.65763888888888888</v>
      </c>
      <c r="H535" s="43">
        <v>0.65833333333333333</v>
      </c>
      <c r="I535" s="2" t="s">
        <v>319</v>
      </c>
      <c r="J535" s="2" t="s">
        <v>973</v>
      </c>
      <c r="K535" s="2">
        <v>15</v>
      </c>
    </row>
    <row r="536" spans="1:11" x14ac:dyDescent="0.25">
      <c r="A536" s="3">
        <v>570</v>
      </c>
      <c r="B536" s="2" t="s">
        <v>1257</v>
      </c>
      <c r="C536" s="40" t="s">
        <v>1266</v>
      </c>
      <c r="D536" s="2">
        <v>1</v>
      </c>
      <c r="E536" s="40" t="str">
        <f t="shared" si="23"/>
        <v>SMAT10_8_1</v>
      </c>
      <c r="F536" s="2" t="s">
        <v>969</v>
      </c>
      <c r="G536" s="43">
        <v>0.58333333333333337</v>
      </c>
      <c r="H536" s="43">
        <v>0.58402777777777781</v>
      </c>
      <c r="I536" s="2" t="s">
        <v>460</v>
      </c>
      <c r="J536" s="2" t="s">
        <v>970</v>
      </c>
      <c r="K536" s="2">
        <v>5</v>
      </c>
    </row>
    <row r="537" spans="1:11" x14ac:dyDescent="0.25">
      <c r="A537" s="3">
        <v>571</v>
      </c>
      <c r="B537" s="2" t="s">
        <v>1257</v>
      </c>
      <c r="C537" s="40" t="s">
        <v>1266</v>
      </c>
      <c r="D537" s="2">
        <v>1</v>
      </c>
      <c r="E537" s="40" t="str">
        <f t="shared" si="23"/>
        <v>SMAT10_8_1</v>
      </c>
      <c r="F537" s="2" t="s">
        <v>969</v>
      </c>
      <c r="G537" s="43">
        <v>0.58333333333333337</v>
      </c>
      <c r="H537" s="43">
        <v>0.58402777777777781</v>
      </c>
      <c r="I537" s="2" t="s">
        <v>801</v>
      </c>
      <c r="J537" s="2" t="s">
        <v>970</v>
      </c>
      <c r="K537" s="2">
        <v>15</v>
      </c>
    </row>
    <row r="538" spans="1:11" x14ac:dyDescent="0.25">
      <c r="A538" s="3">
        <v>572</v>
      </c>
      <c r="B538" s="2" t="s">
        <v>1257</v>
      </c>
      <c r="C538" s="40" t="s">
        <v>1266</v>
      </c>
      <c r="D538" s="2">
        <v>1</v>
      </c>
      <c r="E538" s="40" t="str">
        <f t="shared" si="23"/>
        <v>SMAT10_8_1</v>
      </c>
      <c r="F538" s="2" t="s">
        <v>969</v>
      </c>
      <c r="G538" s="43">
        <v>0.58333333333333337</v>
      </c>
      <c r="H538" s="43">
        <v>0.58402777777777781</v>
      </c>
      <c r="I538" s="2" t="s">
        <v>694</v>
      </c>
      <c r="J538" s="2" t="s">
        <v>973</v>
      </c>
      <c r="K538" s="2">
        <v>30</v>
      </c>
    </row>
    <row r="539" spans="1:11" x14ac:dyDescent="0.25">
      <c r="A539" s="3">
        <v>573</v>
      </c>
      <c r="B539" s="2" t="s">
        <v>1257</v>
      </c>
      <c r="C539" s="40" t="s">
        <v>1266</v>
      </c>
      <c r="D539" s="2">
        <v>1</v>
      </c>
      <c r="E539" s="40" t="str">
        <f t="shared" si="23"/>
        <v>SMAT10_8_1</v>
      </c>
      <c r="F539" s="2" t="s">
        <v>969</v>
      </c>
      <c r="G539" s="43">
        <v>0.58333333333333337</v>
      </c>
      <c r="H539" s="43">
        <v>0.58402777777777781</v>
      </c>
      <c r="I539" s="2" t="s">
        <v>616</v>
      </c>
      <c r="J539" s="2" t="s">
        <v>973</v>
      </c>
      <c r="K539" s="2">
        <v>50</v>
      </c>
    </row>
    <row r="540" spans="1:11" x14ac:dyDescent="0.25">
      <c r="A540" s="3">
        <v>574</v>
      </c>
      <c r="B540" s="2" t="s">
        <v>1257</v>
      </c>
      <c r="C540" s="40" t="s">
        <v>1266</v>
      </c>
      <c r="D540" s="2">
        <v>1</v>
      </c>
      <c r="E540" s="40" t="str">
        <f t="shared" si="23"/>
        <v>SMAT10_8_1</v>
      </c>
      <c r="F540" s="2" t="s">
        <v>969</v>
      </c>
      <c r="G540" s="43">
        <v>0.58333333333333337</v>
      </c>
      <c r="H540" s="43">
        <v>0.58402777777777781</v>
      </c>
      <c r="I540" s="2" t="s">
        <v>178</v>
      </c>
      <c r="J540" s="2" t="s">
        <v>973</v>
      </c>
      <c r="K540" s="2">
        <v>15</v>
      </c>
    </row>
    <row r="541" spans="1:11" x14ac:dyDescent="0.25">
      <c r="A541" s="3">
        <v>575</v>
      </c>
      <c r="B541" s="2" t="s">
        <v>1257</v>
      </c>
      <c r="C541" s="40" t="s">
        <v>1266</v>
      </c>
      <c r="D541" s="2">
        <v>1</v>
      </c>
      <c r="E541" s="40" t="str">
        <f t="shared" si="23"/>
        <v>SMAT10_8_1</v>
      </c>
      <c r="F541" s="2" t="s">
        <v>969</v>
      </c>
      <c r="G541" s="43">
        <v>0.58333333333333337</v>
      </c>
      <c r="H541" s="43">
        <v>0.58402777777777781</v>
      </c>
      <c r="I541" s="2" t="s">
        <v>822</v>
      </c>
      <c r="J541" s="2" t="s">
        <v>970</v>
      </c>
      <c r="K541" s="2">
        <v>10</v>
      </c>
    </row>
    <row r="542" spans="1:11" x14ac:dyDescent="0.25">
      <c r="A542" s="3">
        <v>576</v>
      </c>
      <c r="B542" s="2" t="s">
        <v>1257</v>
      </c>
      <c r="C542" s="40" t="s">
        <v>1268</v>
      </c>
      <c r="D542" s="2">
        <v>1</v>
      </c>
      <c r="E542" s="40" t="str">
        <f t="shared" si="23"/>
        <v>SMAT10_11_1</v>
      </c>
      <c r="F542" s="2" t="s">
        <v>969</v>
      </c>
      <c r="G542" s="43">
        <v>0.39444444444444443</v>
      </c>
      <c r="H542" s="43">
        <v>0.39513888888888887</v>
      </c>
      <c r="I542" s="2" t="s">
        <v>822</v>
      </c>
      <c r="J542" s="2" t="s">
        <v>970</v>
      </c>
      <c r="K542" s="2">
        <v>5</v>
      </c>
    </row>
    <row r="543" spans="1:11" x14ac:dyDescent="0.25">
      <c r="A543" s="3">
        <v>577</v>
      </c>
      <c r="B543" s="2" t="s">
        <v>1257</v>
      </c>
      <c r="C543" s="40" t="s">
        <v>1268</v>
      </c>
      <c r="D543" s="2">
        <v>1</v>
      </c>
      <c r="E543" s="40" t="str">
        <f t="shared" si="23"/>
        <v>SMAT10_11_1</v>
      </c>
      <c r="F543" s="2" t="s">
        <v>969</v>
      </c>
      <c r="G543" s="43">
        <v>0.39444444444444443</v>
      </c>
      <c r="H543" s="43">
        <v>0.39513888888888887</v>
      </c>
      <c r="I543" s="2" t="s">
        <v>178</v>
      </c>
      <c r="J543" s="2" t="s">
        <v>973</v>
      </c>
      <c r="K543" s="2">
        <v>7</v>
      </c>
    </row>
    <row r="544" spans="1:11" x14ac:dyDescent="0.25">
      <c r="A544" s="3">
        <v>578</v>
      </c>
      <c r="B544" s="2" t="s">
        <v>1257</v>
      </c>
      <c r="C544" s="40" t="s">
        <v>1268</v>
      </c>
      <c r="D544" s="2">
        <v>1</v>
      </c>
      <c r="E544" s="40" t="str">
        <f t="shared" si="23"/>
        <v>SMAT10_11_1</v>
      </c>
      <c r="F544" s="2" t="s">
        <v>969</v>
      </c>
      <c r="G544" s="43">
        <v>0.39444444444444443</v>
      </c>
      <c r="H544" s="43">
        <v>0.39513888888888887</v>
      </c>
      <c r="I544" s="2" t="s">
        <v>616</v>
      </c>
      <c r="J544" s="2" t="s">
        <v>973</v>
      </c>
      <c r="K544" s="2">
        <v>60</v>
      </c>
    </row>
    <row r="545" spans="1:11" x14ac:dyDescent="0.25">
      <c r="A545" s="3">
        <v>579</v>
      </c>
      <c r="B545" s="2" t="s">
        <v>1257</v>
      </c>
      <c r="C545" s="40" t="s">
        <v>1268</v>
      </c>
      <c r="D545" s="2">
        <v>1</v>
      </c>
      <c r="E545" s="40" t="str">
        <f t="shared" si="23"/>
        <v>SMAT10_11_1</v>
      </c>
      <c r="F545" s="2" t="s">
        <v>969</v>
      </c>
      <c r="G545" s="43">
        <v>0.39444444444444443</v>
      </c>
      <c r="H545" s="43">
        <v>0.39513888888888887</v>
      </c>
      <c r="I545" s="2" t="s">
        <v>801</v>
      </c>
      <c r="J545" s="2" t="s">
        <v>970</v>
      </c>
      <c r="K545" s="2">
        <v>5</v>
      </c>
    </row>
    <row r="546" spans="1:11" x14ac:dyDescent="0.25">
      <c r="A546" s="3">
        <v>580</v>
      </c>
      <c r="B546" s="2" t="s">
        <v>1257</v>
      </c>
      <c r="C546" s="40" t="s">
        <v>1268</v>
      </c>
      <c r="D546" s="2">
        <v>1</v>
      </c>
      <c r="E546" s="40" t="str">
        <f t="shared" si="23"/>
        <v>SMAT10_11_1</v>
      </c>
      <c r="F546" s="2" t="s">
        <v>969</v>
      </c>
      <c r="G546" s="43">
        <v>0.39444444444444443</v>
      </c>
      <c r="H546" s="43">
        <v>0.39513888888888887</v>
      </c>
      <c r="I546" s="2" t="s">
        <v>460</v>
      </c>
      <c r="J546" s="2" t="s">
        <v>970</v>
      </c>
      <c r="K546" s="2">
        <v>3</v>
      </c>
    </row>
    <row r="547" spans="1:11" x14ac:dyDescent="0.25">
      <c r="A547" s="3">
        <v>581</v>
      </c>
      <c r="B547" s="2" t="s">
        <v>1257</v>
      </c>
      <c r="C547" s="40" t="s">
        <v>1268</v>
      </c>
      <c r="D547" s="2">
        <v>1</v>
      </c>
      <c r="E547" s="40" t="str">
        <f t="shared" si="23"/>
        <v>SMAT10_11_1</v>
      </c>
      <c r="F547" s="2" t="s">
        <v>969</v>
      </c>
      <c r="G547" s="43">
        <v>0.39444444444444443</v>
      </c>
      <c r="H547" s="43">
        <v>0.39513888888888887</v>
      </c>
      <c r="I547" s="2" t="s">
        <v>319</v>
      </c>
      <c r="J547" s="2" t="s">
        <v>973</v>
      </c>
      <c r="K547" s="2">
        <v>10</v>
      </c>
    </row>
    <row r="548" spans="1:11" x14ac:dyDescent="0.25">
      <c r="A548" s="3">
        <v>582</v>
      </c>
      <c r="B548" s="2" t="s">
        <v>1257</v>
      </c>
      <c r="C548" s="40" t="s">
        <v>1269</v>
      </c>
      <c r="D548" s="2">
        <v>1</v>
      </c>
      <c r="E548" s="40" t="str">
        <f t="shared" si="23"/>
        <v>SMAT10_12_1</v>
      </c>
      <c r="F548" s="2" t="s">
        <v>969</v>
      </c>
      <c r="G548" s="43">
        <v>0.55694444444444446</v>
      </c>
      <c r="H548" s="43">
        <v>0.55763888888888891</v>
      </c>
      <c r="I548" s="2" t="s">
        <v>460</v>
      </c>
      <c r="J548" s="2" t="s">
        <v>970</v>
      </c>
      <c r="K548" s="2">
        <v>20</v>
      </c>
    </row>
    <row r="549" spans="1:11" x14ac:dyDescent="0.25">
      <c r="A549" s="3">
        <v>583</v>
      </c>
      <c r="B549" s="2" t="s">
        <v>1257</v>
      </c>
      <c r="C549" s="40" t="s">
        <v>1269</v>
      </c>
      <c r="D549" s="2">
        <v>1</v>
      </c>
      <c r="E549" s="40" t="str">
        <f t="shared" si="23"/>
        <v>SMAT10_12_1</v>
      </c>
      <c r="F549" s="2" t="s">
        <v>969</v>
      </c>
      <c r="G549" s="43">
        <v>0.55694444444444446</v>
      </c>
      <c r="H549" s="43">
        <v>0.55763888888888891</v>
      </c>
      <c r="I549" s="2" t="s">
        <v>616</v>
      </c>
      <c r="J549" s="2" t="s">
        <v>973</v>
      </c>
      <c r="K549" s="2">
        <v>60</v>
      </c>
    </row>
    <row r="550" spans="1:11" x14ac:dyDescent="0.25">
      <c r="A550" s="3">
        <v>584</v>
      </c>
      <c r="B550" s="2" t="s">
        <v>1257</v>
      </c>
      <c r="C550" s="40" t="s">
        <v>1269</v>
      </c>
      <c r="D550" s="2">
        <v>1</v>
      </c>
      <c r="E550" s="40" t="str">
        <f t="shared" si="23"/>
        <v>SMAT10_12_1</v>
      </c>
      <c r="F550" s="2" t="s">
        <v>969</v>
      </c>
      <c r="G550" s="43">
        <v>0.55694444444444446</v>
      </c>
      <c r="H550" s="43">
        <v>0.55763888888888891</v>
      </c>
      <c r="I550" s="2" t="s">
        <v>178</v>
      </c>
      <c r="J550" s="2" t="s">
        <v>973</v>
      </c>
      <c r="K550" s="2">
        <v>3</v>
      </c>
    </row>
    <row r="551" spans="1:11" x14ac:dyDescent="0.25">
      <c r="A551" s="3">
        <v>585</v>
      </c>
      <c r="B551" s="2" t="s">
        <v>1257</v>
      </c>
      <c r="C551" s="40" t="s">
        <v>1269</v>
      </c>
      <c r="D551" s="2">
        <v>1</v>
      </c>
      <c r="E551" s="40" t="str">
        <f t="shared" si="23"/>
        <v>SMAT10_12_1</v>
      </c>
      <c r="F551" s="2" t="s">
        <v>969</v>
      </c>
      <c r="G551" s="43">
        <v>0.55694444444444446</v>
      </c>
      <c r="H551" s="43">
        <v>0.55763888888888891</v>
      </c>
      <c r="I551" s="2" t="s">
        <v>822</v>
      </c>
      <c r="J551" s="2" t="s">
        <v>970</v>
      </c>
      <c r="K551" s="2">
        <v>10</v>
      </c>
    </row>
    <row r="552" spans="1:11" x14ac:dyDescent="0.25">
      <c r="A552" s="3">
        <v>586</v>
      </c>
      <c r="B552" s="2" t="s">
        <v>1257</v>
      </c>
      <c r="C552" s="40" t="s">
        <v>1269</v>
      </c>
      <c r="D552" s="2">
        <v>1</v>
      </c>
      <c r="E552" s="40" t="str">
        <f t="shared" si="23"/>
        <v>SMAT10_12_1</v>
      </c>
      <c r="F552" s="2" t="s">
        <v>969</v>
      </c>
      <c r="G552" s="43">
        <v>0.55694444444444446</v>
      </c>
      <c r="H552" s="43">
        <v>0.55763888888888891</v>
      </c>
      <c r="I552" s="2" t="s">
        <v>801</v>
      </c>
      <c r="J552" s="2" t="s">
        <v>970</v>
      </c>
      <c r="K552" s="2">
        <v>15</v>
      </c>
    </row>
    <row r="553" spans="1:11" x14ac:dyDescent="0.25">
      <c r="A553" s="3">
        <v>587</v>
      </c>
      <c r="B553" s="2" t="s">
        <v>1257</v>
      </c>
      <c r="C553" s="40" t="s">
        <v>1269</v>
      </c>
      <c r="D553" s="2">
        <v>1</v>
      </c>
      <c r="E553" s="40" t="str">
        <f t="shared" si="23"/>
        <v>SMAT10_12_1</v>
      </c>
      <c r="F553" s="2" t="s">
        <v>969</v>
      </c>
      <c r="G553" s="43">
        <v>0.55694444444444446</v>
      </c>
      <c r="H553" s="43">
        <v>0.55763888888888891</v>
      </c>
      <c r="I553" s="2" t="s">
        <v>694</v>
      </c>
      <c r="J553" s="2" t="s">
        <v>973</v>
      </c>
      <c r="K553" s="2">
        <v>15</v>
      </c>
    </row>
    <row r="554" spans="1:11" x14ac:dyDescent="0.25">
      <c r="A554" s="3">
        <v>588</v>
      </c>
      <c r="B554" s="2" t="s">
        <v>1257</v>
      </c>
      <c r="C554" s="40" t="s">
        <v>1269</v>
      </c>
      <c r="D554" s="2">
        <v>1</v>
      </c>
      <c r="E554" s="40" t="str">
        <f t="shared" si="23"/>
        <v>SMAT10_12_1</v>
      </c>
      <c r="F554" s="2" t="s">
        <v>969</v>
      </c>
      <c r="G554" s="43">
        <v>0.55694444444444446</v>
      </c>
      <c r="H554" s="43">
        <v>0.55763888888888891</v>
      </c>
      <c r="I554" s="2" t="s">
        <v>804</v>
      </c>
      <c r="J554" s="2" t="s">
        <v>970</v>
      </c>
      <c r="K554" s="2">
        <v>3</v>
      </c>
    </row>
    <row r="555" spans="1:11" x14ac:dyDescent="0.25">
      <c r="A555" s="3">
        <v>589</v>
      </c>
      <c r="B555" s="2" t="s">
        <v>1272</v>
      </c>
      <c r="C555" s="40" t="s">
        <v>1274</v>
      </c>
      <c r="D555" s="2">
        <v>1</v>
      </c>
      <c r="E555" s="40" t="str">
        <f t="shared" si="23"/>
        <v>SMAT11_3_1</v>
      </c>
      <c r="F555" s="2" t="s">
        <v>969</v>
      </c>
      <c r="G555" s="43">
        <v>0.46111111111111108</v>
      </c>
      <c r="H555" s="43">
        <v>0.46111111111111108</v>
      </c>
      <c r="I555" s="2" t="s">
        <v>831</v>
      </c>
      <c r="J555" s="2" t="s">
        <v>970</v>
      </c>
      <c r="K555" s="2">
        <v>20</v>
      </c>
    </row>
    <row r="556" spans="1:11" x14ac:dyDescent="0.25">
      <c r="A556" s="3">
        <v>590</v>
      </c>
      <c r="B556" s="2" t="s">
        <v>1272</v>
      </c>
      <c r="C556" s="40" t="s">
        <v>1274</v>
      </c>
      <c r="D556" s="2">
        <v>1</v>
      </c>
      <c r="E556" s="40" t="str">
        <f t="shared" si="23"/>
        <v>SMAT11_3_1</v>
      </c>
      <c r="F556" s="2" t="s">
        <v>969</v>
      </c>
      <c r="G556" s="43">
        <v>0.46111111111111108</v>
      </c>
      <c r="H556" s="43">
        <v>0.46111111111111108</v>
      </c>
      <c r="I556" s="2" t="s">
        <v>616</v>
      </c>
      <c r="J556" s="2" t="s">
        <v>973</v>
      </c>
      <c r="K556" s="2">
        <v>50</v>
      </c>
    </row>
    <row r="557" spans="1:11" x14ac:dyDescent="0.25">
      <c r="A557" s="3">
        <v>591</v>
      </c>
      <c r="B557" s="2" t="s">
        <v>1272</v>
      </c>
      <c r="C557" s="40" t="s">
        <v>1274</v>
      </c>
      <c r="D557" s="2">
        <v>1</v>
      </c>
      <c r="E557" s="40" t="str">
        <f t="shared" si="23"/>
        <v>SMAT11_3_1</v>
      </c>
      <c r="F557" s="2" t="s">
        <v>969</v>
      </c>
      <c r="G557" s="43">
        <v>0.46111111111111108</v>
      </c>
      <c r="H557" s="43">
        <v>0.46111111111111108</v>
      </c>
      <c r="I557" s="2" t="s">
        <v>460</v>
      </c>
      <c r="J557" s="2" t="s">
        <v>970</v>
      </c>
      <c r="K557" s="2">
        <v>2</v>
      </c>
    </row>
    <row r="558" spans="1:11" x14ac:dyDescent="0.25">
      <c r="A558" s="3">
        <v>592</v>
      </c>
      <c r="B558" s="2" t="s">
        <v>1272</v>
      </c>
      <c r="C558" s="40" t="s">
        <v>1274</v>
      </c>
      <c r="D558" s="2">
        <v>1</v>
      </c>
      <c r="E558" s="40" t="str">
        <f t="shared" si="23"/>
        <v>SMAT11_3_1</v>
      </c>
      <c r="F558" s="2" t="s">
        <v>969</v>
      </c>
      <c r="G558" s="43">
        <v>0.46111111111111108</v>
      </c>
      <c r="H558" s="43">
        <v>0.46111111111111108</v>
      </c>
      <c r="I558" s="2" t="s">
        <v>804</v>
      </c>
      <c r="J558" s="2" t="s">
        <v>970</v>
      </c>
      <c r="K558" s="2">
        <v>5</v>
      </c>
    </row>
    <row r="559" spans="1:11" x14ac:dyDescent="0.25">
      <c r="A559" s="3">
        <v>593</v>
      </c>
      <c r="B559" s="2" t="s">
        <v>1272</v>
      </c>
      <c r="C559" s="40" t="s">
        <v>1278</v>
      </c>
      <c r="D559" s="2">
        <v>1</v>
      </c>
      <c r="E559" s="40" t="str">
        <f t="shared" si="23"/>
        <v>SMAT11_6_1</v>
      </c>
      <c r="F559" s="2" t="s">
        <v>969</v>
      </c>
      <c r="G559" s="43">
        <v>0.6875</v>
      </c>
      <c r="H559" s="43">
        <v>0.6875</v>
      </c>
      <c r="I559" s="2" t="s">
        <v>460</v>
      </c>
      <c r="J559" s="2" t="s">
        <v>970</v>
      </c>
      <c r="K559" s="2">
        <v>20</v>
      </c>
    </row>
    <row r="560" spans="1:11" x14ac:dyDescent="0.25">
      <c r="A560" s="3">
        <v>594</v>
      </c>
      <c r="B560" s="2" t="s">
        <v>1272</v>
      </c>
      <c r="C560" s="40" t="s">
        <v>1278</v>
      </c>
      <c r="D560" s="40">
        <v>1</v>
      </c>
      <c r="E560" s="40" t="str">
        <f t="shared" si="23"/>
        <v>SMAT11_6_1</v>
      </c>
      <c r="F560" s="2" t="s">
        <v>969</v>
      </c>
      <c r="G560" s="43">
        <v>0.6875</v>
      </c>
      <c r="H560" s="43">
        <v>0.6875</v>
      </c>
      <c r="I560" s="2" t="s">
        <v>616</v>
      </c>
      <c r="J560" s="2" t="s">
        <v>973</v>
      </c>
      <c r="K560" s="2">
        <v>70</v>
      </c>
    </row>
    <row r="561" spans="1:11" x14ac:dyDescent="0.25">
      <c r="A561" s="3">
        <v>595</v>
      </c>
      <c r="B561" s="2" t="s">
        <v>1272</v>
      </c>
      <c r="C561" s="40" t="s">
        <v>1278</v>
      </c>
      <c r="D561" s="40">
        <v>1</v>
      </c>
      <c r="E561" s="40" t="str">
        <f t="shared" si="23"/>
        <v>SMAT11_6_1</v>
      </c>
      <c r="F561" s="2" t="s">
        <v>969</v>
      </c>
      <c r="G561" s="43">
        <v>0.6875</v>
      </c>
      <c r="H561" s="43">
        <v>0.6875</v>
      </c>
      <c r="I561" s="2" t="s">
        <v>831</v>
      </c>
      <c r="J561" s="2" t="s">
        <v>970</v>
      </c>
      <c r="K561" s="2">
        <v>5</v>
      </c>
    </row>
    <row r="562" spans="1:11" x14ac:dyDescent="0.25">
      <c r="A562" s="3">
        <v>596</v>
      </c>
      <c r="B562" s="2" t="s">
        <v>1272</v>
      </c>
      <c r="C562" s="40" t="s">
        <v>1278</v>
      </c>
      <c r="D562" s="40">
        <v>1</v>
      </c>
      <c r="E562" s="40" t="str">
        <f t="shared" si="23"/>
        <v>SMAT11_6_1</v>
      </c>
      <c r="F562" s="2" t="s">
        <v>969</v>
      </c>
      <c r="G562" s="43">
        <v>0.6875</v>
      </c>
      <c r="H562" s="43">
        <v>0.6875</v>
      </c>
      <c r="I562" s="2" t="s">
        <v>822</v>
      </c>
      <c r="J562" s="2" t="s">
        <v>970</v>
      </c>
      <c r="K562" s="2">
        <v>5</v>
      </c>
    </row>
    <row r="563" spans="1:11" x14ac:dyDescent="0.25">
      <c r="A563" s="3">
        <v>597</v>
      </c>
      <c r="B563" s="2" t="s">
        <v>1272</v>
      </c>
      <c r="C563" s="40" t="s">
        <v>1299</v>
      </c>
      <c r="D563" s="2">
        <v>1</v>
      </c>
      <c r="E563" s="40" t="str">
        <f t="shared" si="23"/>
        <v>SMAT11_12_1</v>
      </c>
      <c r="F563" s="2" t="s">
        <v>969</v>
      </c>
      <c r="G563" s="43">
        <v>0.64861111111111114</v>
      </c>
      <c r="H563" s="43">
        <v>0.64930555555555558</v>
      </c>
      <c r="I563" s="2" t="s">
        <v>831</v>
      </c>
      <c r="J563" s="2" t="s">
        <v>970</v>
      </c>
      <c r="K563" s="2">
        <v>5</v>
      </c>
    </row>
    <row r="564" spans="1:11" x14ac:dyDescent="0.25">
      <c r="A564" s="3">
        <v>598</v>
      </c>
      <c r="B564" s="2" t="s">
        <v>1272</v>
      </c>
      <c r="C564" s="40" t="s">
        <v>1299</v>
      </c>
      <c r="D564" s="40">
        <v>1</v>
      </c>
      <c r="E564" s="40" t="str">
        <f t="shared" si="23"/>
        <v>SMAT11_12_1</v>
      </c>
      <c r="F564" s="2" t="s">
        <v>969</v>
      </c>
      <c r="G564" s="43">
        <v>0.64861111111111114</v>
      </c>
      <c r="H564" s="43">
        <v>0.64930555555555558</v>
      </c>
      <c r="I564" s="2" t="s">
        <v>831</v>
      </c>
      <c r="J564" s="2" t="s">
        <v>971</v>
      </c>
      <c r="K564" s="2">
        <v>20</v>
      </c>
    </row>
    <row r="565" spans="1:11" x14ac:dyDescent="0.25">
      <c r="A565" s="3">
        <v>599</v>
      </c>
      <c r="B565" s="2" t="s">
        <v>1272</v>
      </c>
      <c r="C565" s="40" t="s">
        <v>1299</v>
      </c>
      <c r="D565" s="40">
        <v>1</v>
      </c>
      <c r="E565" s="40" t="str">
        <f t="shared" si="23"/>
        <v>SMAT11_12_1</v>
      </c>
      <c r="F565" s="2" t="s">
        <v>969</v>
      </c>
      <c r="G565" s="43">
        <v>0.64861111111111114</v>
      </c>
      <c r="H565" s="43">
        <v>0.64930555555555558</v>
      </c>
      <c r="I565" s="2" t="s">
        <v>616</v>
      </c>
      <c r="J565" s="2" t="s">
        <v>973</v>
      </c>
      <c r="K565" s="2">
        <v>65</v>
      </c>
    </row>
    <row r="566" spans="1:11" x14ac:dyDescent="0.25">
      <c r="A566" s="3">
        <v>600</v>
      </c>
      <c r="B566" s="2" t="s">
        <v>1272</v>
      </c>
      <c r="C566" s="40" t="s">
        <v>1299</v>
      </c>
      <c r="D566" s="40">
        <v>1</v>
      </c>
      <c r="E566" s="40" t="str">
        <f t="shared" si="23"/>
        <v>SMAT11_12_1</v>
      </c>
      <c r="F566" s="2" t="s">
        <v>969</v>
      </c>
      <c r="G566" s="43">
        <v>0.64861111111111114</v>
      </c>
      <c r="H566" s="43">
        <v>0.64930555555555558</v>
      </c>
      <c r="I566" s="2" t="s">
        <v>460</v>
      </c>
      <c r="J566" s="2" t="s">
        <v>970</v>
      </c>
      <c r="K566" s="2">
        <v>5</v>
      </c>
    </row>
    <row r="567" spans="1:11" x14ac:dyDescent="0.25">
      <c r="A567" s="3">
        <v>601</v>
      </c>
      <c r="B567" s="2" t="s">
        <v>1272</v>
      </c>
      <c r="C567" s="40" t="s">
        <v>1299</v>
      </c>
      <c r="D567" s="40">
        <v>1</v>
      </c>
      <c r="E567" s="40" t="str">
        <f t="shared" si="23"/>
        <v>SMAT11_12_1</v>
      </c>
      <c r="F567" s="2" t="s">
        <v>969</v>
      </c>
      <c r="G567" s="43">
        <v>0.64861111111111114</v>
      </c>
      <c r="H567" s="43">
        <v>0.64930555555555558</v>
      </c>
      <c r="I567" s="2" t="s">
        <v>178</v>
      </c>
      <c r="J567" s="2" t="s">
        <v>973</v>
      </c>
      <c r="K567" s="2">
        <v>8</v>
      </c>
    </row>
    <row r="568" spans="1:11" x14ac:dyDescent="0.25">
      <c r="A568" s="3">
        <v>602</v>
      </c>
      <c r="B568" s="2" t="s">
        <v>1272</v>
      </c>
      <c r="C568" s="40" t="s">
        <v>1304</v>
      </c>
      <c r="D568" s="2">
        <v>1</v>
      </c>
      <c r="E568" s="40" t="str">
        <f t="shared" si="23"/>
        <v>SMAT11_16_1</v>
      </c>
      <c r="F568" s="2" t="s">
        <v>969</v>
      </c>
      <c r="G568" s="43">
        <v>0.43263888888888885</v>
      </c>
      <c r="H568" s="43">
        <v>0.43263888888888885</v>
      </c>
      <c r="I568" s="2" t="s">
        <v>804</v>
      </c>
      <c r="J568" s="2" t="s">
        <v>970</v>
      </c>
      <c r="K568" s="2">
        <v>4</v>
      </c>
    </row>
    <row r="569" spans="1:11" x14ac:dyDescent="0.25">
      <c r="A569" s="3">
        <v>603</v>
      </c>
      <c r="B569" s="2" t="s">
        <v>1272</v>
      </c>
      <c r="C569" s="40" t="s">
        <v>1304</v>
      </c>
      <c r="D569" s="40">
        <v>1</v>
      </c>
      <c r="E569" s="40" t="str">
        <f t="shared" si="23"/>
        <v>SMAT11_16_1</v>
      </c>
      <c r="F569" s="2" t="s">
        <v>969</v>
      </c>
      <c r="G569" s="43">
        <v>0.43263888888888885</v>
      </c>
      <c r="H569" s="43">
        <v>0.43263888888888885</v>
      </c>
      <c r="I569" s="2" t="s">
        <v>831</v>
      </c>
      <c r="J569" s="2" t="s">
        <v>970</v>
      </c>
      <c r="K569" s="2">
        <v>5</v>
      </c>
    </row>
    <row r="570" spans="1:11" x14ac:dyDescent="0.25">
      <c r="A570" s="3">
        <v>604</v>
      </c>
      <c r="B570" s="2" t="s">
        <v>1272</v>
      </c>
      <c r="C570" s="40" t="s">
        <v>1304</v>
      </c>
      <c r="D570" s="40">
        <v>1</v>
      </c>
      <c r="E570" s="40" t="str">
        <f t="shared" si="23"/>
        <v>SMAT11_16_1</v>
      </c>
      <c r="F570" s="2" t="s">
        <v>969</v>
      </c>
      <c r="G570" s="43">
        <v>0.43263888888888885</v>
      </c>
      <c r="H570" s="43">
        <v>0.43263888888888885</v>
      </c>
      <c r="I570" s="2" t="s">
        <v>831</v>
      </c>
      <c r="J570" s="2" t="s">
        <v>971</v>
      </c>
      <c r="K570" s="2">
        <v>40</v>
      </c>
    </row>
    <row r="571" spans="1:11" x14ac:dyDescent="0.25">
      <c r="A571" s="3">
        <v>605</v>
      </c>
      <c r="B571" s="2" t="s">
        <v>1272</v>
      </c>
      <c r="C571" s="40" t="s">
        <v>1304</v>
      </c>
      <c r="D571" s="40">
        <v>1</v>
      </c>
      <c r="E571" s="40" t="str">
        <f t="shared" si="23"/>
        <v>SMAT11_16_1</v>
      </c>
      <c r="F571" s="2" t="s">
        <v>969</v>
      </c>
      <c r="G571" s="43">
        <v>0.43263888888888885</v>
      </c>
      <c r="H571" s="43">
        <v>0.43263888888888885</v>
      </c>
      <c r="I571" s="2" t="s">
        <v>616</v>
      </c>
      <c r="J571" s="2" t="s">
        <v>973</v>
      </c>
      <c r="K571" s="2">
        <v>80</v>
      </c>
    </row>
    <row r="572" spans="1:11" x14ac:dyDescent="0.25">
      <c r="A572" s="3">
        <v>606</v>
      </c>
      <c r="B572" s="2" t="s">
        <v>1272</v>
      </c>
      <c r="C572" s="40" t="s">
        <v>1304</v>
      </c>
      <c r="D572" s="40">
        <v>1</v>
      </c>
      <c r="E572" s="40" t="str">
        <f t="shared" si="23"/>
        <v>SMAT11_16_1</v>
      </c>
      <c r="F572" s="2" t="s">
        <v>969</v>
      </c>
      <c r="G572" s="43">
        <v>0.43263888888888885</v>
      </c>
      <c r="H572" s="43">
        <v>0.43263888888888885</v>
      </c>
      <c r="I572" s="2" t="s">
        <v>822</v>
      </c>
      <c r="J572" s="2" t="s">
        <v>970</v>
      </c>
      <c r="K572" s="2">
        <v>1</v>
      </c>
    </row>
    <row r="573" spans="1:11" x14ac:dyDescent="0.25">
      <c r="A573" s="3">
        <v>607</v>
      </c>
      <c r="B573" s="2" t="s">
        <v>1272</v>
      </c>
      <c r="C573" s="40" t="s">
        <v>1304</v>
      </c>
      <c r="D573" s="40">
        <v>1</v>
      </c>
      <c r="E573" s="40" t="str">
        <f t="shared" si="23"/>
        <v>SMAT11_16_1</v>
      </c>
      <c r="F573" s="2" t="s">
        <v>969</v>
      </c>
      <c r="G573" s="43">
        <v>0.43263888888888885</v>
      </c>
      <c r="H573" s="43">
        <v>0.43263888888888885</v>
      </c>
      <c r="I573" s="2" t="s">
        <v>694</v>
      </c>
      <c r="J573" s="2" t="s">
        <v>973</v>
      </c>
      <c r="K573" s="2">
        <v>30</v>
      </c>
    </row>
    <row r="574" spans="1:11" x14ac:dyDescent="0.25">
      <c r="A574" s="3">
        <v>608</v>
      </c>
      <c r="B574" s="2" t="s">
        <v>1272</v>
      </c>
      <c r="C574" s="40" t="s">
        <v>1305</v>
      </c>
      <c r="D574" s="2">
        <v>1</v>
      </c>
      <c r="E574" s="40" t="str">
        <f t="shared" si="23"/>
        <v>SMAT11_17_1</v>
      </c>
      <c r="F574" s="2" t="s">
        <v>969</v>
      </c>
      <c r="G574" s="43">
        <v>0.71250000000000002</v>
      </c>
      <c r="H574" s="43">
        <v>0.71250000000000002</v>
      </c>
      <c r="I574" s="2" t="s">
        <v>831</v>
      </c>
      <c r="J574" s="2" t="s">
        <v>970</v>
      </c>
      <c r="K574" s="2">
        <v>30</v>
      </c>
    </row>
    <row r="575" spans="1:11" x14ac:dyDescent="0.25">
      <c r="A575" s="3">
        <v>609</v>
      </c>
      <c r="B575" s="2" t="s">
        <v>1272</v>
      </c>
      <c r="C575" s="40" t="s">
        <v>1305</v>
      </c>
      <c r="D575" s="40">
        <v>1</v>
      </c>
      <c r="E575" s="40" t="str">
        <f t="shared" si="23"/>
        <v>SMAT11_17_1</v>
      </c>
      <c r="F575" s="2" t="s">
        <v>969</v>
      </c>
      <c r="G575" s="43">
        <v>0.71250000000000002</v>
      </c>
      <c r="H575" s="43">
        <v>0.71250000000000002</v>
      </c>
      <c r="I575" s="2" t="s">
        <v>616</v>
      </c>
      <c r="J575" s="2" t="s">
        <v>973</v>
      </c>
      <c r="K575" s="2">
        <v>100</v>
      </c>
    </row>
    <row r="576" spans="1:11" x14ac:dyDescent="0.25">
      <c r="A576" s="3">
        <v>610</v>
      </c>
      <c r="B576" s="2" t="s">
        <v>1272</v>
      </c>
      <c r="C576" s="40" t="s">
        <v>1305</v>
      </c>
      <c r="D576" s="40">
        <v>1</v>
      </c>
      <c r="E576" s="40" t="str">
        <f t="shared" si="23"/>
        <v>SMAT11_17_1</v>
      </c>
      <c r="F576" s="2" t="s">
        <v>969</v>
      </c>
      <c r="G576" s="43">
        <v>0.71250000000000002</v>
      </c>
      <c r="H576" s="43">
        <v>0.71250000000000002</v>
      </c>
      <c r="I576" s="2" t="s">
        <v>460</v>
      </c>
      <c r="J576" s="2" t="s">
        <v>970</v>
      </c>
      <c r="K576" s="2">
        <v>2</v>
      </c>
    </row>
    <row r="577" spans="1:11" x14ac:dyDescent="0.25">
      <c r="A577" s="3">
        <v>611</v>
      </c>
      <c r="B577" s="2" t="s">
        <v>1272</v>
      </c>
      <c r="C577" s="40" t="s">
        <v>1305</v>
      </c>
      <c r="D577" s="40">
        <v>1</v>
      </c>
      <c r="E577" s="40" t="str">
        <f t="shared" si="23"/>
        <v>SMAT11_17_1</v>
      </c>
      <c r="F577" s="2" t="s">
        <v>969</v>
      </c>
      <c r="G577" s="43">
        <v>0.71250000000000002</v>
      </c>
      <c r="H577" s="43">
        <v>0.71250000000000002</v>
      </c>
      <c r="I577" s="2" t="s">
        <v>822</v>
      </c>
      <c r="J577" s="2" t="s">
        <v>970</v>
      </c>
      <c r="K577" s="2">
        <v>2</v>
      </c>
    </row>
    <row r="578" spans="1:11" x14ac:dyDescent="0.25">
      <c r="A578" s="3">
        <v>612</v>
      </c>
      <c r="B578" s="2" t="s">
        <v>1272</v>
      </c>
      <c r="C578" s="40" t="s">
        <v>1305</v>
      </c>
      <c r="D578" s="40">
        <v>1</v>
      </c>
      <c r="E578" s="40" t="str">
        <f t="shared" si="23"/>
        <v>SMAT11_17_1</v>
      </c>
      <c r="F578" s="2" t="s">
        <v>969</v>
      </c>
      <c r="G578" s="43">
        <v>0.71250000000000002</v>
      </c>
      <c r="H578" s="43">
        <v>0.71250000000000002</v>
      </c>
      <c r="I578" s="2" t="s">
        <v>804</v>
      </c>
      <c r="J578" s="2" t="s">
        <v>970</v>
      </c>
      <c r="K578" s="2">
        <v>1</v>
      </c>
    </row>
    <row r="579" spans="1:11" x14ac:dyDescent="0.25">
      <c r="A579" s="3">
        <v>613</v>
      </c>
      <c r="B579" s="2" t="s">
        <v>1272</v>
      </c>
      <c r="C579" s="40" t="s">
        <v>1305</v>
      </c>
      <c r="D579" s="40">
        <v>1</v>
      </c>
      <c r="E579" s="40" t="str">
        <f t="shared" si="23"/>
        <v>SMAT11_17_1</v>
      </c>
      <c r="F579" s="2" t="s">
        <v>969</v>
      </c>
      <c r="G579" s="43">
        <v>0.71250000000000002</v>
      </c>
      <c r="H579" s="43">
        <v>0.71250000000000002</v>
      </c>
      <c r="I579" s="2" t="s">
        <v>694</v>
      </c>
      <c r="J579" s="2" t="s">
        <v>973</v>
      </c>
      <c r="K579" s="2">
        <v>20</v>
      </c>
    </row>
    <row r="580" spans="1:11" x14ac:dyDescent="0.25">
      <c r="A580" s="3">
        <v>614</v>
      </c>
      <c r="B580" s="2" t="s">
        <v>1272</v>
      </c>
      <c r="C580" s="40" t="s">
        <v>1307</v>
      </c>
      <c r="D580" s="2">
        <v>1</v>
      </c>
      <c r="E580" s="40" t="str">
        <f t="shared" si="23"/>
        <v>SMAT11_19_1</v>
      </c>
      <c r="F580" s="2" t="s">
        <v>969</v>
      </c>
      <c r="G580" s="43">
        <v>0.56388888888888888</v>
      </c>
      <c r="H580" s="43">
        <v>0.56388888888888888</v>
      </c>
      <c r="I580" s="2" t="s">
        <v>460</v>
      </c>
      <c r="J580" s="2" t="s">
        <v>970</v>
      </c>
      <c r="K580" s="2">
        <v>7</v>
      </c>
    </row>
    <row r="581" spans="1:11" x14ac:dyDescent="0.25">
      <c r="A581" s="3">
        <v>615</v>
      </c>
      <c r="B581" s="2" t="s">
        <v>1272</v>
      </c>
      <c r="C581" s="40" t="s">
        <v>1307</v>
      </c>
      <c r="D581" s="2">
        <v>1</v>
      </c>
      <c r="E581" s="40" t="str">
        <f t="shared" si="23"/>
        <v>SMAT11_19_1</v>
      </c>
      <c r="F581" s="2" t="s">
        <v>969</v>
      </c>
      <c r="G581" s="43">
        <v>0.56388888888888888</v>
      </c>
      <c r="H581" s="43">
        <v>0.56388888888888888</v>
      </c>
      <c r="I581" s="2" t="s">
        <v>178</v>
      </c>
      <c r="J581" s="2" t="s">
        <v>973</v>
      </c>
      <c r="K581" s="2">
        <v>5</v>
      </c>
    </row>
    <row r="582" spans="1:11" x14ac:dyDescent="0.25">
      <c r="A582" s="3">
        <v>616</v>
      </c>
      <c r="B582" s="2" t="s">
        <v>1272</v>
      </c>
      <c r="C582" s="40" t="s">
        <v>1307</v>
      </c>
      <c r="D582" s="2">
        <v>1</v>
      </c>
      <c r="E582" s="40" t="str">
        <f t="shared" si="23"/>
        <v>SMAT11_19_1</v>
      </c>
      <c r="F582" s="2" t="s">
        <v>969</v>
      </c>
      <c r="G582" s="43">
        <v>0.56388888888888888</v>
      </c>
      <c r="H582" s="43">
        <v>0.56388888888888888</v>
      </c>
      <c r="I582" s="2" t="s">
        <v>831</v>
      </c>
      <c r="J582" s="2" t="s">
        <v>970</v>
      </c>
      <c r="K582" s="2">
        <v>50</v>
      </c>
    </row>
    <row r="583" spans="1:11" x14ac:dyDescent="0.25">
      <c r="A583" s="3">
        <v>617</v>
      </c>
      <c r="B583" s="2" t="s">
        <v>1272</v>
      </c>
      <c r="C583" s="40" t="s">
        <v>1307</v>
      </c>
      <c r="D583" s="2">
        <v>1</v>
      </c>
      <c r="E583" s="40" t="str">
        <f t="shared" si="23"/>
        <v>SMAT11_19_1</v>
      </c>
      <c r="F583" s="2" t="s">
        <v>969</v>
      </c>
      <c r="G583" s="43">
        <v>0.56388888888888888</v>
      </c>
      <c r="H583" s="43">
        <v>0.56388888888888888</v>
      </c>
      <c r="I583" s="2" t="s">
        <v>831</v>
      </c>
      <c r="J583" s="2" t="s">
        <v>971</v>
      </c>
      <c r="K583" s="2">
        <v>30</v>
      </c>
    </row>
    <row r="584" spans="1:11" x14ac:dyDescent="0.25">
      <c r="A584" s="3">
        <v>618</v>
      </c>
      <c r="B584" s="2" t="s">
        <v>1272</v>
      </c>
      <c r="C584" s="40" t="s">
        <v>1307</v>
      </c>
      <c r="D584" s="2">
        <v>1</v>
      </c>
      <c r="E584" s="40" t="str">
        <f t="shared" si="23"/>
        <v>SMAT11_19_1</v>
      </c>
      <c r="F584" s="2" t="s">
        <v>969</v>
      </c>
      <c r="G584" s="43">
        <v>0.56388888888888888</v>
      </c>
      <c r="H584" s="43">
        <v>0.56388888888888888</v>
      </c>
      <c r="I584" s="2" t="s">
        <v>822</v>
      </c>
      <c r="J584" s="2" t="s">
        <v>970</v>
      </c>
      <c r="K584" s="2">
        <v>4</v>
      </c>
    </row>
    <row r="585" spans="1:11" x14ac:dyDescent="0.25">
      <c r="A585" s="3">
        <v>619</v>
      </c>
      <c r="B585" s="2" t="s">
        <v>1272</v>
      </c>
      <c r="C585" s="40" t="s">
        <v>1307</v>
      </c>
      <c r="D585" s="2">
        <v>1</v>
      </c>
      <c r="E585" s="40" t="str">
        <f t="shared" si="23"/>
        <v>SMAT11_19_1</v>
      </c>
      <c r="F585" s="2" t="s">
        <v>969</v>
      </c>
      <c r="G585" s="43">
        <v>0.56388888888888888</v>
      </c>
      <c r="H585" s="43">
        <v>0.56388888888888888</v>
      </c>
      <c r="I585" s="2" t="s">
        <v>804</v>
      </c>
      <c r="J585" s="2" t="s">
        <v>970</v>
      </c>
      <c r="K585" s="2">
        <v>25</v>
      </c>
    </row>
    <row r="586" spans="1:11" x14ac:dyDescent="0.25">
      <c r="A586" s="3">
        <v>620</v>
      </c>
      <c r="B586" s="2" t="s">
        <v>1272</v>
      </c>
      <c r="C586" s="40" t="s">
        <v>1307</v>
      </c>
      <c r="D586" s="2">
        <v>1</v>
      </c>
      <c r="E586" s="40" t="str">
        <f t="shared" si="23"/>
        <v>SMAT11_19_1</v>
      </c>
      <c r="F586" s="2" t="s">
        <v>969</v>
      </c>
      <c r="G586" s="43">
        <v>0.56388888888888888</v>
      </c>
      <c r="H586" s="43">
        <v>0.56388888888888888</v>
      </c>
      <c r="I586" s="2" t="s">
        <v>616</v>
      </c>
      <c r="J586" s="2" t="s">
        <v>973</v>
      </c>
      <c r="K586" s="2">
        <v>110</v>
      </c>
    </row>
    <row r="587" spans="1:11" x14ac:dyDescent="0.25">
      <c r="A587" s="3">
        <v>621</v>
      </c>
      <c r="B587" s="2" t="s">
        <v>1272</v>
      </c>
      <c r="C587" s="40" t="s">
        <v>1307</v>
      </c>
      <c r="D587" s="2">
        <v>1</v>
      </c>
      <c r="E587" s="40" t="str">
        <f t="shared" si="23"/>
        <v>SMAT11_19_1</v>
      </c>
      <c r="F587" s="2" t="s">
        <v>969</v>
      </c>
      <c r="G587" s="43">
        <v>0.56388888888888888</v>
      </c>
      <c r="H587" s="43">
        <v>0.56388888888888888</v>
      </c>
      <c r="I587" s="2" t="s">
        <v>694</v>
      </c>
      <c r="J587" s="2" t="s">
        <v>973</v>
      </c>
      <c r="K587" s="2">
        <v>40</v>
      </c>
    </row>
    <row r="588" spans="1:11" x14ac:dyDescent="0.25">
      <c r="A588" s="3">
        <v>622</v>
      </c>
      <c r="B588" s="2" t="s">
        <v>1272</v>
      </c>
      <c r="C588" s="40" t="s">
        <v>1310</v>
      </c>
      <c r="D588" s="2">
        <v>1</v>
      </c>
      <c r="E588" s="40" t="str">
        <f t="shared" si="23"/>
        <v>SMAT11_25_1</v>
      </c>
      <c r="F588" s="2" t="s">
        <v>969</v>
      </c>
      <c r="G588" s="43">
        <v>0.57777777777777783</v>
      </c>
      <c r="H588" s="43">
        <v>0.57777777777777783</v>
      </c>
      <c r="I588" s="2" t="s">
        <v>460</v>
      </c>
      <c r="J588" s="2" t="s">
        <v>970</v>
      </c>
      <c r="K588" s="2">
        <v>30</v>
      </c>
    </row>
    <row r="589" spans="1:11" x14ac:dyDescent="0.25">
      <c r="A589" s="3">
        <v>623</v>
      </c>
      <c r="B589" s="2" t="s">
        <v>1272</v>
      </c>
      <c r="C589" s="40" t="s">
        <v>1310</v>
      </c>
      <c r="D589" s="40">
        <v>1</v>
      </c>
      <c r="E589" s="40" t="str">
        <f t="shared" si="23"/>
        <v>SMAT11_25_1</v>
      </c>
      <c r="F589" s="2" t="s">
        <v>969</v>
      </c>
      <c r="G589" s="43">
        <v>0.57777777777777783</v>
      </c>
      <c r="H589" s="43">
        <v>0.57777777777777783</v>
      </c>
      <c r="I589" s="2" t="s">
        <v>178</v>
      </c>
      <c r="J589" s="2" t="s">
        <v>973</v>
      </c>
      <c r="K589" s="2">
        <v>5</v>
      </c>
    </row>
    <row r="590" spans="1:11" x14ac:dyDescent="0.25">
      <c r="A590" s="3">
        <v>624</v>
      </c>
      <c r="B590" s="2" t="s">
        <v>1272</v>
      </c>
      <c r="C590" s="40" t="s">
        <v>1310</v>
      </c>
      <c r="D590" s="40">
        <v>1</v>
      </c>
      <c r="E590" s="40" t="str">
        <f t="shared" si="23"/>
        <v>SMAT11_25_1</v>
      </c>
      <c r="F590" s="2" t="s">
        <v>969</v>
      </c>
      <c r="G590" s="43">
        <v>0.57777777777777783</v>
      </c>
      <c r="H590" s="43">
        <v>0.57777777777777783</v>
      </c>
      <c r="I590" s="2" t="s">
        <v>616</v>
      </c>
      <c r="J590" s="2" t="s">
        <v>973</v>
      </c>
      <c r="K590" s="2">
        <v>100</v>
      </c>
    </row>
    <row r="591" spans="1:11" x14ac:dyDescent="0.25">
      <c r="A591" s="3">
        <v>625</v>
      </c>
      <c r="B591" s="2" t="s">
        <v>1272</v>
      </c>
      <c r="C591" s="40" t="s">
        <v>1310</v>
      </c>
      <c r="D591" s="40">
        <v>1</v>
      </c>
      <c r="E591" s="40" t="str">
        <f t="shared" si="23"/>
        <v>SMAT11_25_1</v>
      </c>
      <c r="F591" s="2" t="s">
        <v>969</v>
      </c>
      <c r="G591" s="43">
        <v>0.57777777777777783</v>
      </c>
      <c r="H591" s="43">
        <v>0.57777777777777783</v>
      </c>
      <c r="I591" s="2" t="s">
        <v>831</v>
      </c>
      <c r="J591" s="2" t="s">
        <v>970</v>
      </c>
      <c r="K591" s="2">
        <v>50</v>
      </c>
    </row>
    <row r="592" spans="1:11" x14ac:dyDescent="0.25">
      <c r="A592" s="3">
        <v>626</v>
      </c>
      <c r="B592" s="2" t="s">
        <v>1272</v>
      </c>
      <c r="C592" s="40" t="s">
        <v>1310</v>
      </c>
      <c r="D592" s="40">
        <v>1</v>
      </c>
      <c r="E592" s="40" t="str">
        <f t="shared" si="23"/>
        <v>SMAT11_25_1</v>
      </c>
      <c r="F592" s="2" t="s">
        <v>969</v>
      </c>
      <c r="G592" s="43">
        <v>0.57777777777777783</v>
      </c>
      <c r="H592" s="43">
        <v>0.57777777777777783</v>
      </c>
      <c r="I592" s="2" t="s">
        <v>831</v>
      </c>
      <c r="J592" s="2" t="s">
        <v>971</v>
      </c>
      <c r="K592" s="2">
        <v>10</v>
      </c>
    </row>
    <row r="593" spans="1:11" x14ac:dyDescent="0.25">
      <c r="A593" s="3">
        <v>627</v>
      </c>
      <c r="B593" s="2" t="s">
        <v>1272</v>
      </c>
      <c r="C593" s="40" t="s">
        <v>1310</v>
      </c>
      <c r="D593" s="40">
        <v>1</v>
      </c>
      <c r="E593" s="40" t="str">
        <f t="shared" si="23"/>
        <v>SMAT11_25_1</v>
      </c>
      <c r="F593" s="2" t="s">
        <v>969</v>
      </c>
      <c r="G593" s="43">
        <v>0.57777777777777783</v>
      </c>
      <c r="H593" s="43">
        <v>0.57777777777777783</v>
      </c>
      <c r="I593" s="2" t="s">
        <v>822</v>
      </c>
      <c r="J593" s="2" t="s">
        <v>970</v>
      </c>
      <c r="K593" s="2">
        <v>3</v>
      </c>
    </row>
    <row r="594" spans="1:11" x14ac:dyDescent="0.25">
      <c r="A594" s="3">
        <v>628</v>
      </c>
      <c r="B594" s="2" t="s">
        <v>1272</v>
      </c>
      <c r="C594" s="40" t="s">
        <v>1310</v>
      </c>
      <c r="D594" s="40">
        <v>1</v>
      </c>
      <c r="E594" s="40" t="str">
        <f t="shared" si="23"/>
        <v>SMAT11_25_1</v>
      </c>
      <c r="F594" s="2" t="s">
        <v>969</v>
      </c>
      <c r="G594" s="43">
        <v>0.57777777777777783</v>
      </c>
      <c r="H594" s="43">
        <v>0.57777777777777783</v>
      </c>
      <c r="I594" s="2" t="s">
        <v>804</v>
      </c>
      <c r="J594" s="2" t="s">
        <v>970</v>
      </c>
      <c r="K594" s="2">
        <v>2</v>
      </c>
    </row>
    <row r="595" spans="1:11" x14ac:dyDescent="0.25">
      <c r="A595" s="3">
        <v>629</v>
      </c>
      <c r="B595" s="2" t="s">
        <v>1272</v>
      </c>
      <c r="C595" s="40" t="s">
        <v>1310</v>
      </c>
      <c r="D595" s="40">
        <v>1</v>
      </c>
      <c r="E595" s="40" t="str">
        <f t="shared" si="23"/>
        <v>SMAT11_25_1</v>
      </c>
      <c r="F595" s="2" t="s">
        <v>969</v>
      </c>
      <c r="G595" s="43">
        <v>0.57777777777777783</v>
      </c>
      <c r="H595" s="43">
        <v>0.57777777777777783</v>
      </c>
      <c r="I595" s="2" t="s">
        <v>694</v>
      </c>
      <c r="J595" s="2" t="s">
        <v>973</v>
      </c>
      <c r="K595" s="2">
        <v>50</v>
      </c>
    </row>
    <row r="596" spans="1:11" x14ac:dyDescent="0.25">
      <c r="A596" s="3">
        <v>630</v>
      </c>
      <c r="B596" s="2" t="s">
        <v>1381</v>
      </c>
      <c r="C596" s="40" t="s">
        <v>1385</v>
      </c>
      <c r="D596" s="2">
        <v>1</v>
      </c>
      <c r="E596" s="40" t="str">
        <f t="shared" ref="E596:E659" si="24">CONCATENATE(C596,"_",D596)</f>
        <v>IKAV12_5_1</v>
      </c>
      <c r="F596" s="2" t="s">
        <v>969</v>
      </c>
      <c r="G596" s="43">
        <v>0.61944444444444446</v>
      </c>
      <c r="H596" s="43">
        <v>0.62013888888888891</v>
      </c>
      <c r="I596" s="2" t="s">
        <v>807</v>
      </c>
      <c r="J596" s="2" t="s">
        <v>970</v>
      </c>
      <c r="K596" s="2">
        <v>8</v>
      </c>
    </row>
    <row r="597" spans="1:11" x14ac:dyDescent="0.25">
      <c r="A597" s="3">
        <v>631</v>
      </c>
      <c r="B597" s="2" t="s">
        <v>1381</v>
      </c>
      <c r="C597" s="40" t="s">
        <v>1385</v>
      </c>
      <c r="D597" s="2">
        <v>1</v>
      </c>
      <c r="E597" s="40" t="str">
        <f t="shared" si="24"/>
        <v>IKAV12_5_1</v>
      </c>
      <c r="F597" s="2" t="s">
        <v>969</v>
      </c>
      <c r="G597" s="43">
        <v>0.61944444444444446</v>
      </c>
      <c r="H597" s="43">
        <v>0.62013888888888891</v>
      </c>
      <c r="I597" s="2" t="s">
        <v>616</v>
      </c>
      <c r="J597" s="2" t="s">
        <v>973</v>
      </c>
      <c r="K597" s="2">
        <v>3</v>
      </c>
    </row>
    <row r="598" spans="1:11" x14ac:dyDescent="0.25">
      <c r="A598" s="3">
        <v>632</v>
      </c>
      <c r="B598" s="2" t="s">
        <v>1381</v>
      </c>
      <c r="C598" s="40" t="s">
        <v>1386</v>
      </c>
      <c r="D598" s="2">
        <v>1</v>
      </c>
      <c r="E598" s="40" t="str">
        <f t="shared" si="24"/>
        <v>IKAV12_7_1</v>
      </c>
      <c r="F598" s="2" t="s">
        <v>969</v>
      </c>
      <c r="G598" s="43">
        <v>0.60625000000000007</v>
      </c>
      <c r="H598" s="43">
        <v>0.6069444444444444</v>
      </c>
      <c r="I598" s="2" t="s">
        <v>346</v>
      </c>
      <c r="J598" s="2" t="s">
        <v>973</v>
      </c>
      <c r="K598" s="2">
        <v>9</v>
      </c>
    </row>
    <row r="599" spans="1:11" x14ac:dyDescent="0.25">
      <c r="A599" s="3">
        <v>633</v>
      </c>
      <c r="B599" s="2" t="s">
        <v>1381</v>
      </c>
      <c r="C599" s="40" t="s">
        <v>1386</v>
      </c>
      <c r="D599" s="2">
        <v>1</v>
      </c>
      <c r="E599" s="40" t="str">
        <f t="shared" si="24"/>
        <v>IKAV12_7_1</v>
      </c>
      <c r="F599" s="2" t="s">
        <v>969</v>
      </c>
      <c r="G599" s="43">
        <v>0.60625000000000007</v>
      </c>
      <c r="H599" s="43">
        <v>0.6069444444444444</v>
      </c>
      <c r="I599" s="2" t="s">
        <v>460</v>
      </c>
      <c r="J599" s="2" t="s">
        <v>970</v>
      </c>
      <c r="K599" s="2">
        <v>3</v>
      </c>
    </row>
    <row r="600" spans="1:11" x14ac:dyDescent="0.25">
      <c r="A600" s="3">
        <v>634</v>
      </c>
      <c r="B600" s="2" t="s">
        <v>1381</v>
      </c>
      <c r="C600" s="40" t="s">
        <v>1386</v>
      </c>
      <c r="D600" s="2">
        <v>1</v>
      </c>
      <c r="E600" s="40" t="str">
        <f t="shared" si="24"/>
        <v>IKAV12_7_1</v>
      </c>
      <c r="F600" s="2" t="s">
        <v>969</v>
      </c>
      <c r="G600" s="43">
        <v>0.60625000000000007</v>
      </c>
      <c r="H600" s="43">
        <v>0.6069444444444444</v>
      </c>
      <c r="I600" s="2" t="s">
        <v>749</v>
      </c>
      <c r="J600" s="2" t="s">
        <v>973</v>
      </c>
      <c r="K600" s="2">
        <v>4</v>
      </c>
    </row>
    <row r="601" spans="1:11" x14ac:dyDescent="0.25">
      <c r="A601" s="3">
        <v>635</v>
      </c>
      <c r="B601" s="2" t="s">
        <v>1381</v>
      </c>
      <c r="C601" s="40" t="s">
        <v>1387</v>
      </c>
      <c r="D601" s="2">
        <v>1</v>
      </c>
      <c r="E601" s="40" t="str">
        <f t="shared" si="24"/>
        <v>IKAV12_11_1</v>
      </c>
      <c r="F601" s="2" t="s">
        <v>969</v>
      </c>
      <c r="G601" s="43">
        <v>0.57361111111111118</v>
      </c>
      <c r="H601" s="43">
        <v>0.57430555555555551</v>
      </c>
      <c r="I601" s="2" t="s">
        <v>807</v>
      </c>
      <c r="J601" s="2" t="s">
        <v>973</v>
      </c>
      <c r="K601" s="2">
        <v>40</v>
      </c>
    </row>
    <row r="602" spans="1:11" x14ac:dyDescent="0.25">
      <c r="A602" s="3">
        <v>636</v>
      </c>
      <c r="B602" s="2" t="s">
        <v>1381</v>
      </c>
      <c r="C602" s="40" t="s">
        <v>1387</v>
      </c>
      <c r="D602" s="2">
        <v>1</v>
      </c>
      <c r="E602" s="40" t="str">
        <f t="shared" si="24"/>
        <v>IKAV12_11_1</v>
      </c>
      <c r="F602" s="2" t="s">
        <v>969</v>
      </c>
      <c r="G602" s="43">
        <v>0.57361111111111118</v>
      </c>
      <c r="H602" s="43">
        <v>0.57430555555555551</v>
      </c>
      <c r="I602" s="2" t="s">
        <v>268</v>
      </c>
      <c r="J602" s="2" t="s">
        <v>973</v>
      </c>
      <c r="K602" s="2">
        <v>19</v>
      </c>
    </row>
    <row r="603" spans="1:11" x14ac:dyDescent="0.25">
      <c r="A603" s="3">
        <v>637</v>
      </c>
      <c r="B603" s="2" t="s">
        <v>1381</v>
      </c>
      <c r="C603" s="40" t="s">
        <v>1387</v>
      </c>
      <c r="D603" s="2">
        <v>1</v>
      </c>
      <c r="E603" s="40" t="str">
        <f t="shared" si="24"/>
        <v>IKAV12_11_1</v>
      </c>
      <c r="F603" s="2" t="s">
        <v>969</v>
      </c>
      <c r="G603" s="43">
        <v>0.57361111111111118</v>
      </c>
      <c r="H603" s="43">
        <v>0.57430555555555551</v>
      </c>
      <c r="I603" s="2" t="s">
        <v>361</v>
      </c>
      <c r="J603" s="2" t="s">
        <v>973</v>
      </c>
      <c r="K603" s="2">
        <v>35</v>
      </c>
    </row>
    <row r="604" spans="1:11" x14ac:dyDescent="0.25">
      <c r="A604" s="3">
        <v>638</v>
      </c>
      <c r="B604" s="2" t="s">
        <v>1381</v>
      </c>
      <c r="C604" s="40" t="s">
        <v>1387</v>
      </c>
      <c r="D604" s="2">
        <v>1</v>
      </c>
      <c r="E604" s="40" t="str">
        <f t="shared" si="24"/>
        <v>IKAV12_11_1</v>
      </c>
      <c r="F604" s="2" t="s">
        <v>969</v>
      </c>
      <c r="G604" s="43">
        <v>0.57361111111111118</v>
      </c>
      <c r="H604" s="43">
        <v>0.57430555555555551</v>
      </c>
      <c r="I604" s="2" t="s">
        <v>346</v>
      </c>
      <c r="J604" s="2" t="s">
        <v>973</v>
      </c>
      <c r="K604" s="2">
        <v>35</v>
      </c>
    </row>
    <row r="605" spans="1:11" x14ac:dyDescent="0.25">
      <c r="A605" s="3">
        <v>639</v>
      </c>
      <c r="B605" s="2" t="s">
        <v>1381</v>
      </c>
      <c r="C605" s="40" t="s">
        <v>1387</v>
      </c>
      <c r="D605" s="2">
        <v>1</v>
      </c>
      <c r="E605" s="40" t="str">
        <f t="shared" si="24"/>
        <v>IKAV12_11_1</v>
      </c>
      <c r="F605" s="2" t="s">
        <v>969</v>
      </c>
      <c r="G605" s="43">
        <v>0.57361111111111118</v>
      </c>
      <c r="H605" s="43">
        <v>0.57430555555555551</v>
      </c>
      <c r="I605" s="2" t="s">
        <v>460</v>
      </c>
      <c r="J605" s="2" t="s">
        <v>970</v>
      </c>
      <c r="K605" s="2">
        <v>7</v>
      </c>
    </row>
    <row r="606" spans="1:11" x14ac:dyDescent="0.25">
      <c r="A606" s="3">
        <v>640</v>
      </c>
      <c r="B606" s="2" t="s">
        <v>1381</v>
      </c>
      <c r="C606" s="40" t="s">
        <v>1388</v>
      </c>
      <c r="D606" s="2">
        <v>1</v>
      </c>
      <c r="E606" s="40" t="str">
        <f t="shared" si="24"/>
        <v>IKAV12_15_1</v>
      </c>
      <c r="F606" s="2" t="s">
        <v>969</v>
      </c>
      <c r="G606" s="43">
        <v>0.57916666666666672</v>
      </c>
      <c r="H606" s="43">
        <v>0.57916666666666672</v>
      </c>
      <c r="I606" s="2" t="s">
        <v>831</v>
      </c>
      <c r="J606" s="2" t="s">
        <v>973</v>
      </c>
      <c r="K606" s="2">
        <v>60</v>
      </c>
    </row>
    <row r="607" spans="1:11" x14ac:dyDescent="0.25">
      <c r="A607" s="3">
        <v>641</v>
      </c>
      <c r="B607" s="2" t="s">
        <v>1381</v>
      </c>
      <c r="C607" s="40" t="s">
        <v>1388</v>
      </c>
      <c r="D607" s="2">
        <v>1</v>
      </c>
      <c r="E607" s="40" t="str">
        <f t="shared" si="24"/>
        <v>IKAV12_15_1</v>
      </c>
      <c r="F607" s="2" t="s">
        <v>969</v>
      </c>
      <c r="G607" s="43">
        <v>0.57916666666666672</v>
      </c>
      <c r="H607" s="43">
        <v>0.57916666666666672</v>
      </c>
      <c r="I607" s="2" t="s">
        <v>361</v>
      </c>
      <c r="J607" s="2" t="s">
        <v>973</v>
      </c>
      <c r="K607" s="2">
        <v>45</v>
      </c>
    </row>
    <row r="608" spans="1:11" x14ac:dyDescent="0.25">
      <c r="A608" s="3">
        <v>642</v>
      </c>
      <c r="B608" s="2" t="s">
        <v>1381</v>
      </c>
      <c r="C608" s="40" t="s">
        <v>1388</v>
      </c>
      <c r="D608" s="2">
        <v>1</v>
      </c>
      <c r="E608" s="40" t="str">
        <f t="shared" si="24"/>
        <v>IKAV12_15_1</v>
      </c>
      <c r="F608" s="2" t="s">
        <v>969</v>
      </c>
      <c r="G608" s="43">
        <v>0.57916666666666672</v>
      </c>
      <c r="H608" s="43">
        <v>0.57916666666666672</v>
      </c>
      <c r="I608" s="2" t="s">
        <v>616</v>
      </c>
      <c r="J608" s="2" t="s">
        <v>973</v>
      </c>
      <c r="K608" s="2">
        <v>5</v>
      </c>
    </row>
    <row r="609" spans="1:11" x14ac:dyDescent="0.25">
      <c r="A609" s="3">
        <v>643</v>
      </c>
      <c r="B609" s="2" t="s">
        <v>1381</v>
      </c>
      <c r="C609" s="40" t="s">
        <v>1388</v>
      </c>
      <c r="D609" s="2">
        <v>1</v>
      </c>
      <c r="E609" s="40" t="str">
        <f t="shared" si="24"/>
        <v>IKAV12_15_1</v>
      </c>
      <c r="F609" s="2" t="s">
        <v>969</v>
      </c>
      <c r="G609" s="43">
        <v>0.57916666666666672</v>
      </c>
      <c r="H609" s="43">
        <v>0.57916666666666672</v>
      </c>
      <c r="I609" s="2" t="s">
        <v>694</v>
      </c>
      <c r="J609" s="2" t="s">
        <v>973</v>
      </c>
      <c r="K609" s="2">
        <v>1</v>
      </c>
    </row>
    <row r="610" spans="1:11" x14ac:dyDescent="0.25">
      <c r="A610" s="3">
        <v>644</v>
      </c>
      <c r="B610" s="2" t="s">
        <v>1381</v>
      </c>
      <c r="C610" s="40" t="s">
        <v>1389</v>
      </c>
      <c r="D610" s="2">
        <v>1</v>
      </c>
      <c r="E610" s="40" t="str">
        <f t="shared" si="24"/>
        <v>IKAV12_16_1</v>
      </c>
      <c r="F610" s="2" t="s">
        <v>969</v>
      </c>
      <c r="G610" s="43">
        <v>0.68055555555555547</v>
      </c>
      <c r="H610" s="43">
        <v>0.68055555555555547</v>
      </c>
      <c r="I610" s="2" t="s">
        <v>319</v>
      </c>
      <c r="J610" s="2" t="s">
        <v>973</v>
      </c>
      <c r="K610" s="2">
        <v>15</v>
      </c>
    </row>
    <row r="611" spans="1:11" x14ac:dyDescent="0.25">
      <c r="A611" s="3">
        <v>645</v>
      </c>
      <c r="B611" s="2" t="s">
        <v>1381</v>
      </c>
      <c r="C611" s="40" t="s">
        <v>1389</v>
      </c>
      <c r="D611" s="2">
        <v>1</v>
      </c>
      <c r="E611" s="40" t="str">
        <f t="shared" si="24"/>
        <v>IKAV12_16_1</v>
      </c>
      <c r="F611" s="2" t="s">
        <v>969</v>
      </c>
      <c r="G611" s="43">
        <v>0.68055555555555547</v>
      </c>
      <c r="H611" s="43">
        <v>0.68055555555555547</v>
      </c>
      <c r="I611" s="2" t="s">
        <v>616</v>
      </c>
      <c r="J611" s="2" t="s">
        <v>973</v>
      </c>
      <c r="K611" s="2">
        <v>7</v>
      </c>
    </row>
    <row r="612" spans="1:11" x14ac:dyDescent="0.25">
      <c r="A612" s="3">
        <v>646</v>
      </c>
      <c r="B612" s="2" t="s">
        <v>1381</v>
      </c>
      <c r="C612" s="40" t="s">
        <v>1389</v>
      </c>
      <c r="D612" s="2">
        <v>1</v>
      </c>
      <c r="E612" s="40" t="str">
        <f t="shared" si="24"/>
        <v>IKAV12_16_1</v>
      </c>
      <c r="F612" s="2" t="s">
        <v>969</v>
      </c>
      <c r="G612" s="43">
        <v>0.68055555555555547</v>
      </c>
      <c r="H612" s="43">
        <v>0.68055555555555547</v>
      </c>
      <c r="I612" s="2" t="s">
        <v>831</v>
      </c>
      <c r="J612" s="2" t="s">
        <v>973</v>
      </c>
      <c r="K612" s="2">
        <v>19</v>
      </c>
    </row>
    <row r="613" spans="1:11" x14ac:dyDescent="0.25">
      <c r="A613" s="3">
        <v>647</v>
      </c>
      <c r="B613" s="2" t="s">
        <v>1381</v>
      </c>
      <c r="C613" s="40" t="s">
        <v>1389</v>
      </c>
      <c r="D613" s="2">
        <v>1</v>
      </c>
      <c r="E613" s="40" t="str">
        <f t="shared" si="24"/>
        <v>IKAV12_16_1</v>
      </c>
      <c r="F613" s="2" t="s">
        <v>969</v>
      </c>
      <c r="G613" s="43">
        <v>0.68055555555555547</v>
      </c>
      <c r="H613" s="43">
        <v>0.68055555555555547</v>
      </c>
      <c r="I613" s="2" t="s">
        <v>361</v>
      </c>
      <c r="J613" s="2" t="s">
        <v>973</v>
      </c>
      <c r="K613" s="2">
        <v>4</v>
      </c>
    </row>
    <row r="614" spans="1:11" x14ac:dyDescent="0.25">
      <c r="A614" s="3">
        <v>648</v>
      </c>
      <c r="B614" s="2" t="s">
        <v>1381</v>
      </c>
      <c r="C614" s="40" t="s">
        <v>1390</v>
      </c>
      <c r="D614" s="2">
        <v>1</v>
      </c>
      <c r="E614" s="40" t="str">
        <f t="shared" si="24"/>
        <v>IKAV12_17_1</v>
      </c>
      <c r="F614" s="2" t="s">
        <v>969</v>
      </c>
      <c r="G614" s="43">
        <v>0.66388888888888886</v>
      </c>
      <c r="H614" s="43">
        <v>0.66388888888888886</v>
      </c>
      <c r="I614" s="2" t="s">
        <v>746</v>
      </c>
      <c r="J614" s="2" t="s">
        <v>973</v>
      </c>
      <c r="K614" s="2">
        <v>4</v>
      </c>
    </row>
    <row r="615" spans="1:11" x14ac:dyDescent="0.25">
      <c r="A615" s="3">
        <v>649</v>
      </c>
      <c r="B615" s="2" t="s">
        <v>1381</v>
      </c>
      <c r="C615" s="40" t="s">
        <v>1390</v>
      </c>
      <c r="D615" s="2">
        <v>1</v>
      </c>
      <c r="E615" s="40" t="str">
        <f t="shared" si="24"/>
        <v>IKAV12_17_1</v>
      </c>
      <c r="F615" s="2" t="s">
        <v>969</v>
      </c>
      <c r="G615" s="43">
        <v>0.66388888888888886</v>
      </c>
      <c r="H615" s="43">
        <v>0.66388888888888886</v>
      </c>
      <c r="I615" s="2" t="s">
        <v>616</v>
      </c>
      <c r="J615" s="2" t="s">
        <v>973</v>
      </c>
      <c r="K615" s="2">
        <v>2</v>
      </c>
    </row>
    <row r="616" spans="1:11" x14ac:dyDescent="0.25">
      <c r="A616" s="3">
        <v>650</v>
      </c>
      <c r="B616" s="2" t="s">
        <v>1381</v>
      </c>
      <c r="C616" s="40" t="s">
        <v>1390</v>
      </c>
      <c r="D616" s="2">
        <v>1</v>
      </c>
      <c r="E616" s="40" t="str">
        <f t="shared" si="24"/>
        <v>IKAV12_17_1</v>
      </c>
      <c r="F616" s="2" t="s">
        <v>969</v>
      </c>
      <c r="G616" s="43">
        <v>0.74444444444444446</v>
      </c>
      <c r="H616" s="43">
        <v>0.74444444444444446</v>
      </c>
      <c r="I616" s="2" t="s">
        <v>746</v>
      </c>
      <c r="J616" s="2" t="s">
        <v>973</v>
      </c>
      <c r="K616" s="2">
        <v>2</v>
      </c>
    </row>
    <row r="617" spans="1:11" x14ac:dyDescent="0.25">
      <c r="A617" s="3">
        <v>651</v>
      </c>
      <c r="B617" s="2" t="s">
        <v>1382</v>
      </c>
      <c r="C617" s="2" t="s">
        <v>1392</v>
      </c>
      <c r="D617" s="2">
        <v>1</v>
      </c>
      <c r="E617" s="40" t="str">
        <f t="shared" si="24"/>
        <v>IKAV13_1_1</v>
      </c>
      <c r="F617" s="2" t="s">
        <v>969</v>
      </c>
      <c r="G617" s="43">
        <v>0.57847222222222217</v>
      </c>
      <c r="H617" s="43">
        <v>0.58888888888888891</v>
      </c>
      <c r="I617" s="2" t="s">
        <v>616</v>
      </c>
      <c r="J617" s="2" t="s">
        <v>973</v>
      </c>
      <c r="K617" s="2">
        <v>40</v>
      </c>
    </row>
    <row r="618" spans="1:11" x14ac:dyDescent="0.25">
      <c r="A618" s="3">
        <v>652</v>
      </c>
      <c r="B618" s="2" t="s">
        <v>1382</v>
      </c>
      <c r="C618" s="2" t="s">
        <v>1392</v>
      </c>
      <c r="D618" s="2">
        <v>1</v>
      </c>
      <c r="E618" s="40" t="str">
        <f t="shared" si="24"/>
        <v>IKAV13_1_1</v>
      </c>
      <c r="F618" s="2" t="s">
        <v>969</v>
      </c>
      <c r="G618" s="43">
        <v>0.57847222222222217</v>
      </c>
      <c r="H618" s="43">
        <v>0.58888888888888891</v>
      </c>
      <c r="I618" s="2" t="s">
        <v>694</v>
      </c>
      <c r="J618" s="2" t="s">
        <v>973</v>
      </c>
      <c r="K618" s="2">
        <v>20</v>
      </c>
    </row>
    <row r="619" spans="1:11" x14ac:dyDescent="0.25">
      <c r="A619" s="3">
        <v>653</v>
      </c>
      <c r="B619" s="2" t="s">
        <v>1382</v>
      </c>
      <c r="C619" s="2" t="s">
        <v>1392</v>
      </c>
      <c r="D619" s="2">
        <v>1</v>
      </c>
      <c r="E619" s="40" t="str">
        <f t="shared" si="24"/>
        <v>IKAV13_1_1</v>
      </c>
      <c r="F619" s="2" t="s">
        <v>969</v>
      </c>
      <c r="G619" s="43">
        <v>0.57847222222222217</v>
      </c>
      <c r="H619" s="43">
        <v>0.58888888888888891</v>
      </c>
      <c r="I619" s="2" t="s">
        <v>831</v>
      </c>
      <c r="J619" s="2" t="s">
        <v>973</v>
      </c>
      <c r="K619" s="2">
        <v>15</v>
      </c>
    </row>
    <row r="620" spans="1:11" x14ac:dyDescent="0.25">
      <c r="A620" s="3">
        <v>654</v>
      </c>
      <c r="B620" s="2" t="s">
        <v>1382</v>
      </c>
      <c r="C620" s="2" t="s">
        <v>1393</v>
      </c>
      <c r="D620" s="2">
        <v>1</v>
      </c>
      <c r="E620" s="40" t="str">
        <f t="shared" si="24"/>
        <v>IKAV13_2_1</v>
      </c>
      <c r="F620" s="2" t="s">
        <v>969</v>
      </c>
      <c r="G620" s="43">
        <v>0.76458333333333339</v>
      </c>
      <c r="H620" s="43">
        <v>0.76666666666666661</v>
      </c>
      <c r="I620" s="2" t="s">
        <v>616</v>
      </c>
      <c r="J620" s="2" t="s">
        <v>973</v>
      </c>
      <c r="K620" s="2">
        <v>30</v>
      </c>
    </row>
    <row r="621" spans="1:11" x14ac:dyDescent="0.25">
      <c r="A621" s="3">
        <v>655</v>
      </c>
      <c r="B621" s="2" t="s">
        <v>1382</v>
      </c>
      <c r="C621" s="40" t="s">
        <v>1393</v>
      </c>
      <c r="D621" s="2">
        <v>1</v>
      </c>
      <c r="E621" s="40" t="str">
        <f t="shared" si="24"/>
        <v>IKAV13_2_1</v>
      </c>
      <c r="F621" s="2" t="s">
        <v>969</v>
      </c>
      <c r="G621" s="43">
        <v>0.76458333333333339</v>
      </c>
      <c r="H621" s="43">
        <v>0.76666666666666661</v>
      </c>
      <c r="I621" s="2" t="s">
        <v>319</v>
      </c>
      <c r="J621" s="2" t="s">
        <v>973</v>
      </c>
      <c r="K621" s="2">
        <v>18</v>
      </c>
    </row>
    <row r="622" spans="1:11" x14ac:dyDescent="0.25">
      <c r="A622" s="3">
        <v>656</v>
      </c>
      <c r="B622" s="2" t="s">
        <v>1382</v>
      </c>
      <c r="C622" s="40" t="s">
        <v>1393</v>
      </c>
      <c r="D622" s="2">
        <v>1</v>
      </c>
      <c r="E622" s="40" t="str">
        <f t="shared" si="24"/>
        <v>IKAV13_2_1</v>
      </c>
      <c r="F622" s="2" t="s">
        <v>969</v>
      </c>
      <c r="G622" s="43">
        <v>0.76458333333333339</v>
      </c>
      <c r="H622" s="43">
        <v>0.76666666666666661</v>
      </c>
      <c r="I622" s="2" t="s">
        <v>694</v>
      </c>
      <c r="J622" s="2" t="s">
        <v>973</v>
      </c>
      <c r="K622" s="2">
        <v>25</v>
      </c>
    </row>
    <row r="623" spans="1:11" x14ac:dyDescent="0.25">
      <c r="A623" s="3">
        <v>657</v>
      </c>
      <c r="B623" s="2" t="s">
        <v>1382</v>
      </c>
      <c r="C623" s="2" t="s">
        <v>1394</v>
      </c>
      <c r="D623" s="2">
        <v>1</v>
      </c>
      <c r="E623" s="40" t="str">
        <f t="shared" si="24"/>
        <v>IKAV13_3_1</v>
      </c>
      <c r="F623" s="2" t="s">
        <v>969</v>
      </c>
      <c r="G623" s="43">
        <v>0.3</v>
      </c>
      <c r="H623" s="43">
        <v>0.30208333333333331</v>
      </c>
      <c r="I623" s="2" t="s">
        <v>694</v>
      </c>
      <c r="J623" s="2" t="s">
        <v>973</v>
      </c>
      <c r="K623" s="2">
        <v>18</v>
      </c>
    </row>
    <row r="624" spans="1:11" x14ac:dyDescent="0.25">
      <c r="A624" s="3">
        <v>658</v>
      </c>
      <c r="B624" s="2" t="s">
        <v>1382</v>
      </c>
      <c r="C624" s="40" t="s">
        <v>1394</v>
      </c>
      <c r="D624" s="2">
        <v>1</v>
      </c>
      <c r="E624" s="40" t="str">
        <f t="shared" si="24"/>
        <v>IKAV13_3_1</v>
      </c>
      <c r="F624" s="2" t="s">
        <v>969</v>
      </c>
      <c r="G624" s="43">
        <v>0.3</v>
      </c>
      <c r="H624" s="43">
        <v>0.30208333333333331</v>
      </c>
      <c r="I624" s="2" t="s">
        <v>616</v>
      </c>
      <c r="J624" s="2" t="s">
        <v>973</v>
      </c>
      <c r="K624" s="2">
        <v>30</v>
      </c>
    </row>
    <row r="625" spans="1:11" x14ac:dyDescent="0.25">
      <c r="A625" s="3">
        <v>659</v>
      </c>
      <c r="B625" s="2" t="s">
        <v>1382</v>
      </c>
      <c r="C625" s="40" t="s">
        <v>1394</v>
      </c>
      <c r="D625" s="2">
        <v>1</v>
      </c>
      <c r="E625" s="40" t="str">
        <f t="shared" si="24"/>
        <v>IKAV13_3_1</v>
      </c>
      <c r="F625" s="2" t="s">
        <v>969</v>
      </c>
      <c r="G625" s="43">
        <v>0.3</v>
      </c>
      <c r="H625" s="43">
        <v>0.30208333333333331</v>
      </c>
      <c r="I625" s="2" t="s">
        <v>319</v>
      </c>
      <c r="J625" s="2" t="s">
        <v>973</v>
      </c>
      <c r="K625" s="2">
        <v>10</v>
      </c>
    </row>
    <row r="626" spans="1:11" x14ac:dyDescent="0.25">
      <c r="A626" s="3">
        <v>660</v>
      </c>
      <c r="B626" s="2" t="s">
        <v>1382</v>
      </c>
      <c r="C626" s="40" t="s">
        <v>1394</v>
      </c>
      <c r="D626" s="2">
        <v>1</v>
      </c>
      <c r="E626" s="40" t="str">
        <f t="shared" si="24"/>
        <v>IKAV13_3_1</v>
      </c>
      <c r="F626" s="2" t="s">
        <v>969</v>
      </c>
      <c r="G626" s="43">
        <v>0.3</v>
      </c>
      <c r="H626" s="43">
        <v>0.30208333333333331</v>
      </c>
      <c r="I626" s="2" t="s">
        <v>831</v>
      </c>
      <c r="J626" s="2" t="s">
        <v>973</v>
      </c>
      <c r="K626" s="2">
        <v>20</v>
      </c>
    </row>
    <row r="627" spans="1:11" x14ac:dyDescent="0.25">
      <c r="A627" s="3">
        <v>661</v>
      </c>
      <c r="B627" s="2" t="s">
        <v>1382</v>
      </c>
      <c r="C627" s="2" t="s">
        <v>1395</v>
      </c>
      <c r="D627" s="2">
        <v>1</v>
      </c>
      <c r="E627" s="40" t="str">
        <f t="shared" si="24"/>
        <v>IKAV13_4_1</v>
      </c>
      <c r="F627" s="2" t="s">
        <v>969</v>
      </c>
      <c r="G627" s="43">
        <v>0.45</v>
      </c>
      <c r="H627" s="43">
        <v>0.45208333333333334</v>
      </c>
      <c r="I627" s="2" t="s">
        <v>694</v>
      </c>
      <c r="J627" s="2" t="s">
        <v>973</v>
      </c>
      <c r="K627" s="2">
        <v>60</v>
      </c>
    </row>
    <row r="628" spans="1:11" x14ac:dyDescent="0.25">
      <c r="A628" s="3">
        <v>662</v>
      </c>
      <c r="B628" s="2" t="s">
        <v>1382</v>
      </c>
      <c r="C628" s="40" t="s">
        <v>1395</v>
      </c>
      <c r="D628" s="2">
        <v>1</v>
      </c>
      <c r="E628" s="40" t="str">
        <f t="shared" si="24"/>
        <v>IKAV13_4_1</v>
      </c>
      <c r="F628" s="2" t="s">
        <v>969</v>
      </c>
      <c r="G628" s="43">
        <v>0.45</v>
      </c>
      <c r="H628" s="43">
        <v>0.45208333333333334</v>
      </c>
      <c r="I628" s="2" t="s">
        <v>616</v>
      </c>
      <c r="J628" s="2" t="s">
        <v>973</v>
      </c>
      <c r="K628" s="2">
        <v>40</v>
      </c>
    </row>
    <row r="629" spans="1:11" x14ac:dyDescent="0.25">
      <c r="A629" s="3">
        <v>663</v>
      </c>
      <c r="B629" s="2" t="s">
        <v>1382</v>
      </c>
      <c r="C629" s="40" t="s">
        <v>1395</v>
      </c>
      <c r="D629" s="2">
        <v>1</v>
      </c>
      <c r="E629" s="40" t="str">
        <f t="shared" si="24"/>
        <v>IKAV13_4_1</v>
      </c>
      <c r="F629" s="2" t="s">
        <v>969</v>
      </c>
      <c r="G629" s="43">
        <v>0.45</v>
      </c>
      <c r="H629" s="43">
        <v>0.45208333333333334</v>
      </c>
      <c r="I629" s="2" t="s">
        <v>831</v>
      </c>
      <c r="J629" s="2" t="s">
        <v>973</v>
      </c>
      <c r="K629" s="2">
        <v>30</v>
      </c>
    </row>
    <row r="630" spans="1:11" x14ac:dyDescent="0.25">
      <c r="A630" s="3">
        <v>664</v>
      </c>
      <c r="B630" s="2" t="s">
        <v>1382</v>
      </c>
      <c r="C630" s="40" t="s">
        <v>1395</v>
      </c>
      <c r="D630" s="2">
        <v>1</v>
      </c>
      <c r="E630" s="40" t="str">
        <f t="shared" si="24"/>
        <v>IKAV13_4_1</v>
      </c>
      <c r="F630" s="2" t="s">
        <v>969</v>
      </c>
      <c r="G630" s="43">
        <v>0.45</v>
      </c>
      <c r="H630" s="43">
        <v>0.45208333333333334</v>
      </c>
      <c r="I630" s="2" t="s">
        <v>694</v>
      </c>
      <c r="J630" s="2" t="s">
        <v>973</v>
      </c>
      <c r="K630" s="40">
        <v>20</v>
      </c>
    </row>
    <row r="631" spans="1:11" x14ac:dyDescent="0.25">
      <c r="A631" s="3">
        <v>665</v>
      </c>
      <c r="B631" s="2" t="s">
        <v>1382</v>
      </c>
      <c r="C631" s="2" t="s">
        <v>1396</v>
      </c>
      <c r="D631" s="2">
        <v>1</v>
      </c>
      <c r="E631" s="40" t="str">
        <f t="shared" si="24"/>
        <v>IKAV13_5_1</v>
      </c>
      <c r="F631" s="2" t="s">
        <v>969</v>
      </c>
      <c r="G631" s="43">
        <v>0.66805555555555562</v>
      </c>
      <c r="H631" s="43">
        <v>0.67013888888888884</v>
      </c>
      <c r="I631" s="2" t="s">
        <v>691</v>
      </c>
      <c r="J631" s="2" t="s">
        <v>973</v>
      </c>
      <c r="K631" s="2">
        <v>40</v>
      </c>
    </row>
    <row r="632" spans="1:11" x14ac:dyDescent="0.25">
      <c r="A632" s="3">
        <v>666</v>
      </c>
      <c r="B632" s="2" t="s">
        <v>1382</v>
      </c>
      <c r="C632" s="40" t="s">
        <v>1396</v>
      </c>
      <c r="D632" s="2">
        <v>1</v>
      </c>
      <c r="E632" s="40" t="str">
        <f t="shared" si="24"/>
        <v>IKAV13_5_1</v>
      </c>
      <c r="F632" s="2" t="s">
        <v>969</v>
      </c>
      <c r="G632" s="43">
        <v>0.66805555555555562</v>
      </c>
      <c r="H632" s="43">
        <v>0.67013888888888884</v>
      </c>
      <c r="I632" s="2" t="s">
        <v>616</v>
      </c>
      <c r="J632" s="2" t="s">
        <v>973</v>
      </c>
      <c r="K632" s="2">
        <v>60</v>
      </c>
    </row>
    <row r="633" spans="1:11" x14ac:dyDescent="0.25">
      <c r="A633" s="3">
        <v>667</v>
      </c>
      <c r="B633" s="2" t="s">
        <v>1382</v>
      </c>
      <c r="C633" s="40" t="s">
        <v>1396</v>
      </c>
      <c r="D633" s="2">
        <v>1</v>
      </c>
      <c r="E633" s="40" t="str">
        <f t="shared" si="24"/>
        <v>IKAV13_5_1</v>
      </c>
      <c r="F633" s="2" t="s">
        <v>969</v>
      </c>
      <c r="G633" s="43">
        <v>0.66805555555555562</v>
      </c>
      <c r="H633" s="43">
        <v>0.67013888888888884</v>
      </c>
      <c r="I633" s="2" t="s">
        <v>831</v>
      </c>
      <c r="J633" s="2" t="s">
        <v>973</v>
      </c>
      <c r="K633" s="2">
        <v>20</v>
      </c>
    </row>
    <row r="634" spans="1:11" x14ac:dyDescent="0.25">
      <c r="A634" s="3">
        <v>668</v>
      </c>
      <c r="B634" s="2" t="s">
        <v>1382</v>
      </c>
      <c r="C634" s="2" t="s">
        <v>1397</v>
      </c>
      <c r="D634" s="2">
        <v>1</v>
      </c>
      <c r="E634" s="40" t="str">
        <f t="shared" si="24"/>
        <v>IKAV13_6_1</v>
      </c>
      <c r="F634" s="2" t="s">
        <v>969</v>
      </c>
      <c r="G634" s="43">
        <v>0.61249999999999993</v>
      </c>
      <c r="H634" s="43">
        <v>0.61249999999999993</v>
      </c>
      <c r="I634" s="2" t="s">
        <v>694</v>
      </c>
      <c r="J634" s="2" t="s">
        <v>973</v>
      </c>
      <c r="K634" s="2">
        <v>60</v>
      </c>
    </row>
    <row r="635" spans="1:11" x14ac:dyDescent="0.25">
      <c r="A635" s="3">
        <v>669</v>
      </c>
      <c r="B635" s="2" t="s">
        <v>1382</v>
      </c>
      <c r="C635" s="40" t="s">
        <v>1397</v>
      </c>
      <c r="D635" s="2">
        <v>1</v>
      </c>
      <c r="E635" s="40" t="str">
        <f t="shared" si="24"/>
        <v>IKAV13_6_1</v>
      </c>
      <c r="F635" s="2" t="s">
        <v>969</v>
      </c>
      <c r="G635" s="43">
        <v>0.61249999999999993</v>
      </c>
      <c r="H635" s="43">
        <v>0.61249999999999993</v>
      </c>
      <c r="I635" s="2" t="s">
        <v>616</v>
      </c>
      <c r="J635" s="2" t="s">
        <v>973</v>
      </c>
      <c r="K635" s="2">
        <v>80</v>
      </c>
    </row>
    <row r="636" spans="1:11" x14ac:dyDescent="0.25">
      <c r="A636" s="3">
        <v>670</v>
      </c>
      <c r="B636" s="2" t="s">
        <v>1382</v>
      </c>
      <c r="C636" s="2" t="s">
        <v>1398</v>
      </c>
      <c r="D636" s="2">
        <v>1</v>
      </c>
      <c r="E636" s="40" t="str">
        <f t="shared" si="24"/>
        <v>IKAV13_7_1</v>
      </c>
      <c r="F636" s="2" t="s">
        <v>969</v>
      </c>
      <c r="G636" s="43">
        <v>0.38472222222222219</v>
      </c>
      <c r="H636" s="43">
        <v>0.38680555555555557</v>
      </c>
      <c r="I636" s="2" t="s">
        <v>616</v>
      </c>
      <c r="J636" s="2" t="s">
        <v>973</v>
      </c>
      <c r="K636" s="2">
        <v>35</v>
      </c>
    </row>
    <row r="637" spans="1:11" x14ac:dyDescent="0.25">
      <c r="A637" s="3">
        <v>671</v>
      </c>
      <c r="B637" s="2" t="s">
        <v>1382</v>
      </c>
      <c r="C637" s="40" t="s">
        <v>1398</v>
      </c>
      <c r="D637" s="2">
        <v>1</v>
      </c>
      <c r="E637" s="40" t="str">
        <f t="shared" si="24"/>
        <v>IKAV13_7_1</v>
      </c>
      <c r="F637" s="2" t="s">
        <v>969</v>
      </c>
      <c r="G637" s="43">
        <v>0.38472222222222219</v>
      </c>
      <c r="H637" s="43">
        <v>0.38680555555555557</v>
      </c>
      <c r="I637" s="2" t="s">
        <v>694</v>
      </c>
      <c r="J637" s="2" t="s">
        <v>973</v>
      </c>
      <c r="K637" s="2">
        <v>30</v>
      </c>
    </row>
    <row r="638" spans="1:11" x14ac:dyDescent="0.25">
      <c r="A638" s="3">
        <v>672</v>
      </c>
      <c r="B638" s="2" t="s">
        <v>1382</v>
      </c>
      <c r="C638" s="40" t="s">
        <v>1398</v>
      </c>
      <c r="D638" s="2">
        <v>1</v>
      </c>
      <c r="E638" s="40" t="str">
        <f t="shared" si="24"/>
        <v>IKAV13_7_1</v>
      </c>
      <c r="F638" s="2" t="s">
        <v>969</v>
      </c>
      <c r="G638" s="43">
        <v>0.38472222222222219</v>
      </c>
      <c r="H638" s="43">
        <v>0.38680555555555557</v>
      </c>
      <c r="I638" s="2" t="s">
        <v>319</v>
      </c>
      <c r="J638" s="2" t="s">
        <v>973</v>
      </c>
      <c r="K638" s="2">
        <v>25</v>
      </c>
    </row>
    <row r="639" spans="1:11" x14ac:dyDescent="0.25">
      <c r="A639" s="3">
        <v>673</v>
      </c>
      <c r="B639" s="2" t="s">
        <v>1382</v>
      </c>
      <c r="C639" s="2" t="s">
        <v>1399</v>
      </c>
      <c r="D639" s="2">
        <v>1</v>
      </c>
      <c r="E639" s="40" t="str">
        <f t="shared" si="24"/>
        <v>IKAV13_8_1</v>
      </c>
      <c r="F639" s="2" t="s">
        <v>969</v>
      </c>
      <c r="G639" s="43">
        <v>0.61249999999999993</v>
      </c>
      <c r="H639" s="43">
        <v>0.61458333333333337</v>
      </c>
      <c r="I639" s="2" t="s">
        <v>694</v>
      </c>
      <c r="J639" s="2" t="s">
        <v>973</v>
      </c>
      <c r="K639" s="2">
        <v>40</v>
      </c>
    </row>
    <row r="640" spans="1:11" x14ac:dyDescent="0.25">
      <c r="A640" s="3">
        <v>674</v>
      </c>
      <c r="B640" s="2" t="s">
        <v>1382</v>
      </c>
      <c r="C640" s="40" t="s">
        <v>1399</v>
      </c>
      <c r="D640" s="2">
        <v>1</v>
      </c>
      <c r="E640" s="40" t="str">
        <f t="shared" si="24"/>
        <v>IKAV13_8_1</v>
      </c>
      <c r="F640" s="2" t="s">
        <v>969</v>
      </c>
      <c r="G640" s="43">
        <v>0.61249999999999993</v>
      </c>
      <c r="H640" s="43">
        <v>0.61458333333333337</v>
      </c>
      <c r="I640" s="2" t="s">
        <v>616</v>
      </c>
      <c r="J640" s="2" t="s">
        <v>973</v>
      </c>
      <c r="K640" s="2">
        <v>60</v>
      </c>
    </row>
    <row r="641" spans="1:18" x14ac:dyDescent="0.25">
      <c r="A641" s="3">
        <v>675</v>
      </c>
      <c r="B641" s="2" t="s">
        <v>1382</v>
      </c>
      <c r="C641" s="40" t="s">
        <v>1399</v>
      </c>
      <c r="D641" s="2">
        <v>1</v>
      </c>
      <c r="E641" s="40" t="str">
        <f t="shared" si="24"/>
        <v>IKAV13_8_1</v>
      </c>
      <c r="F641" s="2" t="s">
        <v>969</v>
      </c>
      <c r="G641" s="43">
        <v>0.61249999999999993</v>
      </c>
      <c r="H641" s="43">
        <v>0.61458333333333337</v>
      </c>
      <c r="I641" s="2" t="s">
        <v>319</v>
      </c>
      <c r="J641" s="2" t="s">
        <v>973</v>
      </c>
      <c r="K641" s="2">
        <v>30</v>
      </c>
    </row>
    <row r="642" spans="1:18" x14ac:dyDescent="0.25">
      <c r="A642" s="3">
        <v>676</v>
      </c>
      <c r="B642" s="2" t="s">
        <v>1382</v>
      </c>
      <c r="C642" s="2" t="s">
        <v>1400</v>
      </c>
      <c r="D642" s="2">
        <v>1</v>
      </c>
      <c r="E642" s="40" t="str">
        <f t="shared" si="24"/>
        <v>IKAV13_9_1</v>
      </c>
      <c r="F642" s="2" t="s">
        <v>969</v>
      </c>
      <c r="G642" s="43">
        <v>0.50277777777777777</v>
      </c>
      <c r="H642" s="43">
        <v>0.50486111111111109</v>
      </c>
      <c r="I642" s="2" t="s">
        <v>616</v>
      </c>
      <c r="J642" s="2" t="s">
        <v>973</v>
      </c>
      <c r="K642" s="2">
        <v>50</v>
      </c>
    </row>
    <row r="643" spans="1:18" x14ac:dyDescent="0.25">
      <c r="A643" s="3">
        <v>677</v>
      </c>
      <c r="B643" s="2" t="s">
        <v>1382</v>
      </c>
      <c r="C643" s="40" t="s">
        <v>1400</v>
      </c>
      <c r="D643" s="2">
        <v>1</v>
      </c>
      <c r="E643" s="40" t="str">
        <f t="shared" si="24"/>
        <v>IKAV13_9_1</v>
      </c>
      <c r="F643" s="2" t="s">
        <v>969</v>
      </c>
      <c r="G643" s="43">
        <v>0.50277777777777777</v>
      </c>
      <c r="H643" s="43">
        <v>0.50486111111111109</v>
      </c>
      <c r="I643" s="2" t="s">
        <v>694</v>
      </c>
      <c r="J643" s="2" t="s">
        <v>973</v>
      </c>
      <c r="K643" s="2">
        <v>30</v>
      </c>
    </row>
    <row r="644" spans="1:18" x14ac:dyDescent="0.25">
      <c r="A644" s="3">
        <v>678</v>
      </c>
      <c r="B644" s="2" t="s">
        <v>1382</v>
      </c>
      <c r="C644" s="40" t="s">
        <v>1400</v>
      </c>
      <c r="D644" s="2">
        <v>1</v>
      </c>
      <c r="E644" s="40" t="str">
        <f t="shared" si="24"/>
        <v>IKAV13_9_1</v>
      </c>
      <c r="F644" s="2" t="s">
        <v>969</v>
      </c>
      <c r="G644" s="43">
        <v>0.50277777777777777</v>
      </c>
      <c r="H644" s="43">
        <v>0.50486111111111109</v>
      </c>
      <c r="I644" s="2" t="s">
        <v>319</v>
      </c>
      <c r="J644" s="2" t="s">
        <v>973</v>
      </c>
      <c r="K644" s="2">
        <v>15</v>
      </c>
      <c r="O644" s="39"/>
      <c r="P644" s="39"/>
      <c r="Q644" s="39"/>
      <c r="R644" s="39"/>
    </row>
    <row r="645" spans="1:18" x14ac:dyDescent="0.25">
      <c r="A645" s="3">
        <v>679</v>
      </c>
      <c r="B645" s="2" t="s">
        <v>1382</v>
      </c>
      <c r="C645" s="2" t="s">
        <v>1401</v>
      </c>
      <c r="D645" s="2">
        <v>1</v>
      </c>
      <c r="E645" s="40" t="str">
        <f t="shared" si="24"/>
        <v>IKAV13_10_1</v>
      </c>
      <c r="F645" s="2" t="s">
        <v>969</v>
      </c>
      <c r="G645" s="43">
        <v>0.83958333333333324</v>
      </c>
      <c r="H645" s="43">
        <v>0.84236111111111101</v>
      </c>
      <c r="I645" s="2" t="s">
        <v>154</v>
      </c>
      <c r="J645" s="2" t="s">
        <v>973</v>
      </c>
      <c r="K645" s="2">
        <v>60</v>
      </c>
    </row>
    <row r="646" spans="1:18" x14ac:dyDescent="0.25">
      <c r="A646" s="3">
        <v>680</v>
      </c>
      <c r="B646" s="2" t="s">
        <v>1382</v>
      </c>
      <c r="C646" s="40" t="s">
        <v>1401</v>
      </c>
      <c r="D646" s="2">
        <v>1</v>
      </c>
      <c r="E646" s="40" t="str">
        <f t="shared" si="24"/>
        <v>IKAV13_10_1</v>
      </c>
      <c r="F646" s="2" t="s">
        <v>969</v>
      </c>
      <c r="G646" s="43">
        <v>0.83958333333333324</v>
      </c>
      <c r="H646" s="43">
        <v>0.84236111111111101</v>
      </c>
      <c r="I646" s="2" t="s">
        <v>616</v>
      </c>
      <c r="J646" s="2" t="s">
        <v>973</v>
      </c>
      <c r="K646" s="2">
        <v>30</v>
      </c>
    </row>
    <row r="647" spans="1:18" x14ac:dyDescent="0.25">
      <c r="A647" s="3">
        <v>681</v>
      </c>
      <c r="B647" s="2" t="s">
        <v>1382</v>
      </c>
      <c r="C647" s="2" t="s">
        <v>1402</v>
      </c>
      <c r="D647" s="2">
        <v>1</v>
      </c>
      <c r="E647" s="40" t="str">
        <f t="shared" si="24"/>
        <v>IKAV13_11_1</v>
      </c>
      <c r="F647" s="2" t="s">
        <v>969</v>
      </c>
      <c r="G647" s="43">
        <v>0.3125</v>
      </c>
      <c r="H647" s="43">
        <v>0.31458333333333333</v>
      </c>
      <c r="I647" s="2" t="s">
        <v>616</v>
      </c>
      <c r="J647" s="2" t="s">
        <v>973</v>
      </c>
      <c r="K647" s="2">
        <v>100</v>
      </c>
    </row>
    <row r="648" spans="1:18" x14ac:dyDescent="0.25">
      <c r="A648" s="3">
        <v>682</v>
      </c>
      <c r="B648" s="2" t="s">
        <v>1382</v>
      </c>
      <c r="C648" s="40" t="s">
        <v>1402</v>
      </c>
      <c r="D648" s="2">
        <v>1</v>
      </c>
      <c r="E648" s="40" t="str">
        <f t="shared" si="24"/>
        <v>IKAV13_11_1</v>
      </c>
      <c r="F648" s="2" t="s">
        <v>969</v>
      </c>
      <c r="G648" s="43">
        <v>0.3125</v>
      </c>
      <c r="H648" s="43">
        <v>0.31458333333333333</v>
      </c>
      <c r="I648" s="2" t="s">
        <v>154</v>
      </c>
      <c r="J648" s="2" t="s">
        <v>973</v>
      </c>
      <c r="K648" s="2">
        <v>60</v>
      </c>
    </row>
    <row r="649" spans="1:18" x14ac:dyDescent="0.25">
      <c r="A649" s="3">
        <v>683</v>
      </c>
      <c r="B649" s="2" t="s">
        <v>1382</v>
      </c>
      <c r="C649" s="40" t="s">
        <v>1402</v>
      </c>
      <c r="D649" s="2">
        <v>1</v>
      </c>
      <c r="E649" s="40" t="str">
        <f t="shared" si="24"/>
        <v>IKAV13_11_1</v>
      </c>
      <c r="F649" s="2" t="s">
        <v>969</v>
      </c>
      <c r="G649" s="43">
        <v>0.3125</v>
      </c>
      <c r="H649" s="43">
        <v>0.31458333333333333</v>
      </c>
      <c r="I649" s="2" t="s">
        <v>319</v>
      </c>
      <c r="J649" s="2" t="s">
        <v>973</v>
      </c>
      <c r="K649" s="2">
        <v>60</v>
      </c>
    </row>
    <row r="650" spans="1:18" x14ac:dyDescent="0.25">
      <c r="A650" s="3">
        <v>684</v>
      </c>
      <c r="B650" s="2" t="s">
        <v>1382</v>
      </c>
      <c r="C650" s="40" t="s">
        <v>1402</v>
      </c>
      <c r="D650" s="2">
        <v>1</v>
      </c>
      <c r="E650" s="40" t="str">
        <f t="shared" si="24"/>
        <v>IKAV13_11_1</v>
      </c>
      <c r="F650" s="2" t="s">
        <v>969</v>
      </c>
      <c r="G650" s="43">
        <v>0.3125</v>
      </c>
      <c r="H650" s="43">
        <v>0.31458333333333333</v>
      </c>
      <c r="I650" s="2" t="s">
        <v>749</v>
      </c>
      <c r="J650" s="2" t="s">
        <v>973</v>
      </c>
      <c r="K650" s="2">
        <v>40</v>
      </c>
    </row>
    <row r="651" spans="1:18" x14ac:dyDescent="0.25">
      <c r="A651" s="3">
        <v>685</v>
      </c>
      <c r="B651" s="2" t="s">
        <v>1382</v>
      </c>
      <c r="C651" s="2" t="s">
        <v>1403</v>
      </c>
      <c r="D651" s="2">
        <v>1</v>
      </c>
      <c r="E651" s="40" t="str">
        <f t="shared" si="24"/>
        <v>IKAV13_12_1</v>
      </c>
      <c r="F651" s="2" t="s">
        <v>969</v>
      </c>
      <c r="G651" s="43">
        <v>0.51041666666666663</v>
      </c>
      <c r="H651" s="43">
        <v>0.51250000000000007</v>
      </c>
      <c r="I651" s="2" t="s">
        <v>154</v>
      </c>
      <c r="J651" s="2" t="s">
        <v>973</v>
      </c>
      <c r="K651" s="2">
        <v>100</v>
      </c>
    </row>
    <row r="652" spans="1:18" x14ac:dyDescent="0.25">
      <c r="A652" s="3">
        <v>686</v>
      </c>
      <c r="B652" s="2" t="s">
        <v>1382</v>
      </c>
      <c r="C652" s="40" t="s">
        <v>1403</v>
      </c>
      <c r="D652" s="2">
        <v>1</v>
      </c>
      <c r="E652" s="40" t="str">
        <f t="shared" si="24"/>
        <v>IKAV13_12_1</v>
      </c>
      <c r="F652" s="2" t="s">
        <v>969</v>
      </c>
      <c r="G652" s="43">
        <v>0.51041666666666663</v>
      </c>
      <c r="H652" s="43">
        <v>0.51250000000000007</v>
      </c>
      <c r="I652" s="2" t="s">
        <v>616</v>
      </c>
      <c r="J652" s="2" t="s">
        <v>973</v>
      </c>
      <c r="K652" s="2">
        <v>150</v>
      </c>
    </row>
    <row r="653" spans="1:18" x14ac:dyDescent="0.25">
      <c r="A653" s="3">
        <v>687</v>
      </c>
      <c r="B653" s="2" t="s">
        <v>1382</v>
      </c>
      <c r="C653" s="40" t="s">
        <v>1403</v>
      </c>
      <c r="D653" s="2">
        <v>1</v>
      </c>
      <c r="E653" s="40" t="str">
        <f t="shared" si="24"/>
        <v>IKAV13_12_1</v>
      </c>
      <c r="F653" s="2" t="s">
        <v>969</v>
      </c>
      <c r="G653" s="43">
        <v>0.51041666666666663</v>
      </c>
      <c r="H653" s="43">
        <v>0.51250000000000007</v>
      </c>
      <c r="I653" s="2" t="s">
        <v>694</v>
      </c>
      <c r="J653" s="2" t="s">
        <v>973</v>
      </c>
      <c r="K653" s="2">
        <v>80</v>
      </c>
    </row>
    <row r="654" spans="1:18" x14ac:dyDescent="0.25">
      <c r="A654" s="3">
        <v>688</v>
      </c>
      <c r="B654" s="2" t="s">
        <v>1382</v>
      </c>
      <c r="C654" s="2" t="s">
        <v>1404</v>
      </c>
      <c r="D654" s="2">
        <v>1</v>
      </c>
      <c r="E654" s="40" t="str">
        <f t="shared" si="24"/>
        <v>IKAV13_13_1</v>
      </c>
      <c r="F654" s="2" t="s">
        <v>969</v>
      </c>
      <c r="G654" s="43">
        <v>0.61249999999999993</v>
      </c>
      <c r="H654" s="43">
        <v>0.61458333333333337</v>
      </c>
      <c r="I654" s="2" t="s">
        <v>694</v>
      </c>
      <c r="J654" s="2" t="s">
        <v>973</v>
      </c>
      <c r="K654" s="2">
        <v>60</v>
      </c>
    </row>
    <row r="655" spans="1:18" x14ac:dyDescent="0.25">
      <c r="A655" s="3">
        <v>689</v>
      </c>
      <c r="B655" s="2" t="s">
        <v>1382</v>
      </c>
      <c r="C655" s="2" t="s">
        <v>1404</v>
      </c>
      <c r="D655" s="2">
        <v>1</v>
      </c>
      <c r="E655" s="40" t="str">
        <f t="shared" si="24"/>
        <v>IKAV13_13_1</v>
      </c>
      <c r="F655" s="2" t="s">
        <v>969</v>
      </c>
      <c r="G655" s="43">
        <v>0.61249999999999993</v>
      </c>
      <c r="H655" s="43">
        <v>0.61458333333333337</v>
      </c>
      <c r="I655" s="2" t="s">
        <v>616</v>
      </c>
      <c r="J655" s="2" t="s">
        <v>973</v>
      </c>
      <c r="K655" s="2">
        <v>80</v>
      </c>
    </row>
    <row r="656" spans="1:18" x14ac:dyDescent="0.25">
      <c r="A656" s="3">
        <v>691</v>
      </c>
      <c r="B656" s="2" t="s">
        <v>1383</v>
      </c>
      <c r="C656" s="2" t="s">
        <v>1405</v>
      </c>
      <c r="D656" s="2">
        <v>1</v>
      </c>
      <c r="E656" s="40" t="str">
        <f t="shared" si="24"/>
        <v>IKAV14_1_1</v>
      </c>
      <c r="F656" s="2" t="s">
        <v>969</v>
      </c>
      <c r="G656" s="43">
        <v>0.68541666666666667</v>
      </c>
      <c r="H656" s="43">
        <v>0.6875</v>
      </c>
      <c r="I656" s="2" t="s">
        <v>616</v>
      </c>
      <c r="J656" s="2" t="s">
        <v>973</v>
      </c>
      <c r="K656" s="2">
        <v>60</v>
      </c>
    </row>
    <row r="657" spans="1:11" x14ac:dyDescent="0.25">
      <c r="A657" s="3">
        <v>692</v>
      </c>
      <c r="B657" s="2" t="s">
        <v>1383</v>
      </c>
      <c r="C657" s="2" t="s">
        <v>1405</v>
      </c>
      <c r="D657" s="2">
        <v>1</v>
      </c>
      <c r="E657" s="40" t="str">
        <f t="shared" si="24"/>
        <v>IKAV14_1_1</v>
      </c>
      <c r="F657" s="2" t="s">
        <v>969</v>
      </c>
      <c r="G657" s="43">
        <v>0.68541666666666667</v>
      </c>
      <c r="H657" s="43">
        <v>0.6875</v>
      </c>
      <c r="I657" s="2" t="s">
        <v>154</v>
      </c>
      <c r="J657" s="2" t="s">
        <v>973</v>
      </c>
      <c r="K657" s="2">
        <v>17</v>
      </c>
    </row>
    <row r="658" spans="1:11" x14ac:dyDescent="0.25">
      <c r="A658" s="3">
        <v>693</v>
      </c>
      <c r="B658" s="2" t="s">
        <v>1383</v>
      </c>
      <c r="C658" s="2" t="s">
        <v>1405</v>
      </c>
      <c r="D658" s="2">
        <v>1</v>
      </c>
      <c r="E658" s="40" t="str">
        <f t="shared" si="24"/>
        <v>IKAV14_1_1</v>
      </c>
      <c r="F658" s="2" t="s">
        <v>969</v>
      </c>
      <c r="G658" s="43">
        <v>0.68541666666666667</v>
      </c>
      <c r="H658" s="43">
        <v>0.6875</v>
      </c>
      <c r="I658" s="2" t="s">
        <v>831</v>
      </c>
      <c r="J658" s="2" t="s">
        <v>973</v>
      </c>
      <c r="K658" s="2">
        <v>40</v>
      </c>
    </row>
    <row r="659" spans="1:11" x14ac:dyDescent="0.25">
      <c r="A659" s="3">
        <v>694</v>
      </c>
      <c r="B659" s="2" t="s">
        <v>1383</v>
      </c>
      <c r="C659" s="2" t="s">
        <v>1405</v>
      </c>
      <c r="D659" s="2">
        <v>1</v>
      </c>
      <c r="E659" s="40" t="str">
        <f t="shared" si="24"/>
        <v>IKAV14_1_1</v>
      </c>
      <c r="F659" s="2" t="s">
        <v>969</v>
      </c>
      <c r="G659" s="43">
        <v>0.68541666666666667</v>
      </c>
      <c r="H659" s="43">
        <v>0.6875</v>
      </c>
      <c r="I659" s="2" t="s">
        <v>749</v>
      </c>
      <c r="J659" s="2" t="s">
        <v>973</v>
      </c>
      <c r="K659" s="2">
        <v>30</v>
      </c>
    </row>
    <row r="660" spans="1:11" x14ac:dyDescent="0.25">
      <c r="A660" s="3">
        <v>695</v>
      </c>
      <c r="B660" s="2" t="s">
        <v>1383</v>
      </c>
      <c r="C660" s="2" t="s">
        <v>1406</v>
      </c>
      <c r="D660" s="2">
        <v>1</v>
      </c>
      <c r="E660" s="40" t="str">
        <f t="shared" ref="E660:E723" si="25">CONCATENATE(C660,"_",D660)</f>
        <v>IKAV14_2_1</v>
      </c>
      <c r="F660" s="2" t="s">
        <v>969</v>
      </c>
      <c r="G660" s="43">
        <v>0.38472222222222219</v>
      </c>
      <c r="H660" s="43">
        <v>0.38680555555555557</v>
      </c>
      <c r="I660" s="2" t="s">
        <v>616</v>
      </c>
      <c r="J660" s="2" t="s">
        <v>973</v>
      </c>
      <c r="K660" s="2">
        <v>35</v>
      </c>
    </row>
    <row r="661" spans="1:11" x14ac:dyDescent="0.25">
      <c r="A661" s="3">
        <v>696</v>
      </c>
      <c r="B661" s="2" t="s">
        <v>1383</v>
      </c>
      <c r="C661" s="40" t="s">
        <v>1406</v>
      </c>
      <c r="D661" s="2">
        <v>1</v>
      </c>
      <c r="E661" s="40" t="str">
        <f t="shared" si="25"/>
        <v>IKAV14_2_1</v>
      </c>
      <c r="F661" s="2" t="s">
        <v>969</v>
      </c>
      <c r="G661" s="43">
        <v>0.38472222222222219</v>
      </c>
      <c r="H661" s="43">
        <v>0.38680555555555557</v>
      </c>
      <c r="I661" s="2" t="s">
        <v>154</v>
      </c>
      <c r="J661" s="2" t="s">
        <v>973</v>
      </c>
      <c r="K661" s="2">
        <v>30</v>
      </c>
    </row>
    <row r="662" spans="1:11" x14ac:dyDescent="0.25">
      <c r="A662" s="3">
        <v>697</v>
      </c>
      <c r="B662" s="2" t="s">
        <v>1383</v>
      </c>
      <c r="C662" s="40" t="s">
        <v>1406</v>
      </c>
      <c r="D662" s="2">
        <v>1</v>
      </c>
      <c r="E662" s="40" t="str">
        <f t="shared" si="25"/>
        <v>IKAV14_2_1</v>
      </c>
      <c r="F662" s="2" t="s">
        <v>969</v>
      </c>
      <c r="G662" s="43">
        <v>0.38472222222222219</v>
      </c>
      <c r="H662" s="43">
        <v>0.38680555555555557</v>
      </c>
      <c r="I662" s="2" t="s">
        <v>319</v>
      </c>
      <c r="J662" s="2" t="s">
        <v>973</v>
      </c>
      <c r="K662" s="2">
        <v>25</v>
      </c>
    </row>
    <row r="663" spans="1:11" x14ac:dyDescent="0.25">
      <c r="A663" s="3">
        <v>698</v>
      </c>
      <c r="B663" s="2" t="s">
        <v>1383</v>
      </c>
      <c r="C663" s="2" t="s">
        <v>1407</v>
      </c>
      <c r="D663" s="2">
        <v>1</v>
      </c>
      <c r="E663" s="40" t="str">
        <f t="shared" si="25"/>
        <v>IKAV14_3_1</v>
      </c>
      <c r="F663" s="2" t="s">
        <v>969</v>
      </c>
      <c r="G663" s="43">
        <v>0.61249999999999993</v>
      </c>
      <c r="H663" s="43">
        <v>0.61458333333333337</v>
      </c>
      <c r="I663" s="2" t="s">
        <v>154</v>
      </c>
      <c r="J663" s="2" t="s">
        <v>973</v>
      </c>
      <c r="K663" s="2">
        <v>40</v>
      </c>
    </row>
    <row r="664" spans="1:11" x14ac:dyDescent="0.25">
      <c r="A664" s="3">
        <v>699</v>
      </c>
      <c r="B664" s="2" t="s">
        <v>1383</v>
      </c>
      <c r="C664" s="40" t="s">
        <v>1407</v>
      </c>
      <c r="D664" s="2">
        <v>1</v>
      </c>
      <c r="E664" s="40" t="str">
        <f t="shared" si="25"/>
        <v>IKAV14_3_1</v>
      </c>
      <c r="F664" s="2" t="s">
        <v>969</v>
      </c>
      <c r="G664" s="43">
        <v>0.61249999999999993</v>
      </c>
      <c r="H664" s="43">
        <v>0.61458333333333337</v>
      </c>
      <c r="I664" s="2" t="s">
        <v>616</v>
      </c>
      <c r="J664" s="2" t="s">
        <v>973</v>
      </c>
      <c r="K664" s="2">
        <v>60</v>
      </c>
    </row>
    <row r="665" spans="1:11" x14ac:dyDescent="0.25">
      <c r="A665" s="3">
        <v>700</v>
      </c>
      <c r="B665" s="2" t="s">
        <v>1383</v>
      </c>
      <c r="C665" s="40" t="s">
        <v>1407</v>
      </c>
      <c r="D665" s="2">
        <v>1</v>
      </c>
      <c r="E665" s="40" t="str">
        <f t="shared" si="25"/>
        <v>IKAV14_3_1</v>
      </c>
      <c r="F665" s="2" t="s">
        <v>969</v>
      </c>
      <c r="G665" s="43">
        <v>0.61249999999999993</v>
      </c>
      <c r="H665" s="43">
        <v>0.61458333333333337</v>
      </c>
      <c r="I665" s="2" t="s">
        <v>319</v>
      </c>
      <c r="J665" s="2" t="s">
        <v>973</v>
      </c>
      <c r="K665" s="2">
        <v>30</v>
      </c>
    </row>
    <row r="666" spans="1:11" x14ac:dyDescent="0.25">
      <c r="A666" s="3">
        <v>701</v>
      </c>
      <c r="B666" s="2" t="s">
        <v>1383</v>
      </c>
      <c r="C666" s="2" t="s">
        <v>1408</v>
      </c>
      <c r="D666" s="2">
        <v>1</v>
      </c>
      <c r="E666" s="40" t="str">
        <f t="shared" si="25"/>
        <v>IKAV14_4_1</v>
      </c>
      <c r="F666" s="2" t="s">
        <v>969</v>
      </c>
      <c r="G666" s="43">
        <v>0.42777777777777781</v>
      </c>
      <c r="H666" s="43">
        <v>0.42986111111111108</v>
      </c>
      <c r="I666" s="2" t="s">
        <v>616</v>
      </c>
      <c r="J666" s="2" t="s">
        <v>973</v>
      </c>
      <c r="K666" s="2">
        <v>60</v>
      </c>
    </row>
    <row r="667" spans="1:11" x14ac:dyDescent="0.25">
      <c r="A667" s="3">
        <v>702</v>
      </c>
      <c r="B667" s="2" t="s">
        <v>1383</v>
      </c>
      <c r="C667" s="40" t="s">
        <v>1408</v>
      </c>
      <c r="D667" s="2">
        <v>1</v>
      </c>
      <c r="E667" s="40" t="str">
        <f t="shared" si="25"/>
        <v>IKAV14_4_1</v>
      </c>
      <c r="F667" s="2" t="s">
        <v>969</v>
      </c>
      <c r="G667" s="43">
        <v>0.42777777777777781</v>
      </c>
      <c r="H667" s="43">
        <v>0.42986111111111108</v>
      </c>
      <c r="I667" s="2" t="s">
        <v>831</v>
      </c>
      <c r="J667" s="2" t="s">
        <v>973</v>
      </c>
      <c r="K667" s="2">
        <v>40</v>
      </c>
    </row>
    <row r="668" spans="1:11" x14ac:dyDescent="0.25">
      <c r="A668" s="3">
        <v>703</v>
      </c>
      <c r="B668" s="2" t="s">
        <v>1383</v>
      </c>
      <c r="C668" s="2" t="s">
        <v>1409</v>
      </c>
      <c r="D668" s="2">
        <v>1</v>
      </c>
      <c r="E668" s="40" t="str">
        <f t="shared" si="25"/>
        <v>IKAV14_5_1</v>
      </c>
      <c r="F668" s="2" t="s">
        <v>969</v>
      </c>
      <c r="G668" s="43">
        <v>0.59722222222222221</v>
      </c>
      <c r="H668" s="43">
        <v>0.59930555555555554</v>
      </c>
      <c r="I668" s="2" t="s">
        <v>616</v>
      </c>
      <c r="J668" s="2" t="s">
        <v>973</v>
      </c>
      <c r="K668" s="2">
        <v>40</v>
      </c>
    </row>
    <row r="669" spans="1:11" x14ac:dyDescent="0.25">
      <c r="A669" s="3">
        <v>704</v>
      </c>
      <c r="B669" s="2" t="s">
        <v>1383</v>
      </c>
      <c r="C669" s="40" t="s">
        <v>1409</v>
      </c>
      <c r="D669" s="2">
        <v>1</v>
      </c>
      <c r="E669" s="40" t="str">
        <f t="shared" si="25"/>
        <v>IKAV14_5_1</v>
      </c>
      <c r="F669" s="2" t="s">
        <v>969</v>
      </c>
      <c r="G669" s="43">
        <v>0.59722222222222221</v>
      </c>
      <c r="H669" s="43">
        <v>0.59930555555555554</v>
      </c>
      <c r="I669" s="2" t="s">
        <v>694</v>
      </c>
      <c r="J669" s="2" t="s">
        <v>973</v>
      </c>
      <c r="K669" s="2">
        <v>20</v>
      </c>
    </row>
    <row r="670" spans="1:11" x14ac:dyDescent="0.25">
      <c r="A670" s="3">
        <v>705</v>
      </c>
      <c r="B670" s="2" t="s">
        <v>1383</v>
      </c>
      <c r="C670" s="40" t="s">
        <v>1409</v>
      </c>
      <c r="D670" s="2">
        <v>1</v>
      </c>
      <c r="E670" s="40" t="str">
        <f t="shared" si="25"/>
        <v>IKAV14_5_1</v>
      </c>
      <c r="F670" s="2" t="s">
        <v>969</v>
      </c>
      <c r="G670" s="43">
        <v>0.59722222222222221</v>
      </c>
      <c r="H670" s="43">
        <v>0.59930555555555554</v>
      </c>
      <c r="I670" s="2" t="s">
        <v>831</v>
      </c>
      <c r="J670" s="2" t="s">
        <v>973</v>
      </c>
      <c r="K670" s="2">
        <v>40</v>
      </c>
    </row>
    <row r="671" spans="1:11" x14ac:dyDescent="0.25">
      <c r="A671" s="3">
        <v>706</v>
      </c>
      <c r="B671" s="2" t="s">
        <v>1383</v>
      </c>
      <c r="C671" s="40" t="s">
        <v>1409</v>
      </c>
      <c r="D671" s="2">
        <v>1</v>
      </c>
      <c r="E671" s="40" t="str">
        <f t="shared" si="25"/>
        <v>IKAV14_5_1</v>
      </c>
      <c r="F671" s="2" t="s">
        <v>969</v>
      </c>
      <c r="G671" s="43">
        <v>0.59722222222222221</v>
      </c>
      <c r="H671" s="43">
        <v>0.59930555555555554</v>
      </c>
      <c r="I671" s="2" t="s">
        <v>361</v>
      </c>
      <c r="J671" s="2" t="s">
        <v>973</v>
      </c>
      <c r="K671" s="2">
        <v>30</v>
      </c>
    </row>
    <row r="672" spans="1:11" x14ac:dyDescent="0.25">
      <c r="A672" s="3">
        <v>707</v>
      </c>
      <c r="B672" s="2" t="s">
        <v>1383</v>
      </c>
      <c r="C672" s="2" t="s">
        <v>1410</v>
      </c>
      <c r="D672" s="2">
        <v>1</v>
      </c>
      <c r="E672" s="40" t="str">
        <f t="shared" si="25"/>
        <v>IKAV14_6_1</v>
      </c>
      <c r="F672" s="2" t="s">
        <v>969</v>
      </c>
      <c r="G672" s="43">
        <v>0.75</v>
      </c>
      <c r="H672" s="43">
        <v>0.75208333333333333</v>
      </c>
      <c r="I672" s="2" t="s">
        <v>804</v>
      </c>
      <c r="J672" s="2" t="s">
        <v>973</v>
      </c>
      <c r="K672" s="2">
        <v>40</v>
      </c>
    </row>
    <row r="673" spans="1:11" x14ac:dyDescent="0.25">
      <c r="A673" s="3">
        <v>708</v>
      </c>
      <c r="B673" s="2" t="s">
        <v>1383</v>
      </c>
      <c r="C673" s="2" t="s">
        <v>1410</v>
      </c>
      <c r="D673" s="2">
        <v>1</v>
      </c>
      <c r="E673" s="40" t="str">
        <f t="shared" si="25"/>
        <v>IKAV14_6_1</v>
      </c>
      <c r="F673" s="2" t="s">
        <v>969</v>
      </c>
      <c r="G673" s="43">
        <v>0.75</v>
      </c>
      <c r="H673" s="43">
        <v>0.75208333333333333</v>
      </c>
      <c r="I673" s="2" t="s">
        <v>616</v>
      </c>
      <c r="J673" s="2" t="s">
        <v>973</v>
      </c>
      <c r="K673" s="2">
        <v>140</v>
      </c>
    </row>
    <row r="674" spans="1:11" x14ac:dyDescent="0.25">
      <c r="A674" s="3">
        <v>709</v>
      </c>
      <c r="B674" s="2" t="s">
        <v>1383</v>
      </c>
      <c r="C674" s="40" t="s">
        <v>1410</v>
      </c>
      <c r="D674" s="2">
        <v>1</v>
      </c>
      <c r="E674" s="40" t="str">
        <f t="shared" si="25"/>
        <v>IKAV14_6_1</v>
      </c>
      <c r="F674" s="2" t="s">
        <v>969</v>
      </c>
      <c r="G674" s="43">
        <v>0.75</v>
      </c>
      <c r="H674" s="43">
        <v>0.75208333333333333</v>
      </c>
      <c r="I674" s="2" t="s">
        <v>319</v>
      </c>
      <c r="J674" s="2" t="s">
        <v>973</v>
      </c>
      <c r="K674" s="2">
        <v>40</v>
      </c>
    </row>
    <row r="675" spans="1:11" x14ac:dyDescent="0.25">
      <c r="A675" s="3">
        <v>710</v>
      </c>
      <c r="B675" s="2" t="s">
        <v>1383</v>
      </c>
      <c r="C675" s="2" t="s">
        <v>1411</v>
      </c>
      <c r="D675" s="2">
        <v>1</v>
      </c>
      <c r="E675" s="40" t="str">
        <f t="shared" si="25"/>
        <v>IKAV14_7_1</v>
      </c>
      <c r="F675" s="2" t="s">
        <v>969</v>
      </c>
      <c r="G675" s="43">
        <v>0.42986111111111108</v>
      </c>
      <c r="H675" s="43">
        <v>0.43263888888888885</v>
      </c>
      <c r="I675" s="2" t="s">
        <v>616</v>
      </c>
      <c r="J675" s="2" t="s">
        <v>973</v>
      </c>
      <c r="K675" s="2">
        <v>100</v>
      </c>
    </row>
    <row r="676" spans="1:11" x14ac:dyDescent="0.25">
      <c r="A676" s="3">
        <v>711</v>
      </c>
      <c r="B676" s="2" t="s">
        <v>1383</v>
      </c>
      <c r="C676" s="40" t="s">
        <v>1411</v>
      </c>
      <c r="D676" s="2">
        <v>1</v>
      </c>
      <c r="E676" s="40" t="str">
        <f t="shared" si="25"/>
        <v>IKAV14_7_1</v>
      </c>
      <c r="F676" s="2" t="s">
        <v>969</v>
      </c>
      <c r="G676" s="43">
        <v>0.42986111111111108</v>
      </c>
      <c r="H676" s="43">
        <v>0.43263888888888885</v>
      </c>
      <c r="I676" s="2" t="s">
        <v>831</v>
      </c>
      <c r="J676" s="2" t="s">
        <v>973</v>
      </c>
      <c r="K676" s="2">
        <v>60</v>
      </c>
    </row>
    <row r="677" spans="1:11" x14ac:dyDescent="0.25">
      <c r="A677" s="3">
        <v>712</v>
      </c>
      <c r="B677" s="2" t="s">
        <v>1383</v>
      </c>
      <c r="C677" s="40" t="s">
        <v>1411</v>
      </c>
      <c r="D677" s="2">
        <v>1</v>
      </c>
      <c r="E677" s="40" t="str">
        <f t="shared" si="25"/>
        <v>IKAV14_7_1</v>
      </c>
      <c r="F677" s="2" t="s">
        <v>969</v>
      </c>
      <c r="G677" s="43">
        <v>0.42986111111111108</v>
      </c>
      <c r="H677" s="43">
        <v>0.43263888888888885</v>
      </c>
      <c r="I677" s="2" t="s">
        <v>460</v>
      </c>
      <c r="J677" s="2" t="s">
        <v>973</v>
      </c>
      <c r="K677" s="2">
        <v>20</v>
      </c>
    </row>
    <row r="678" spans="1:11" x14ac:dyDescent="0.25">
      <c r="A678" s="3">
        <v>713</v>
      </c>
      <c r="B678" s="2" t="s">
        <v>1383</v>
      </c>
      <c r="C678" s="40" t="s">
        <v>1411</v>
      </c>
      <c r="D678" s="2">
        <v>1</v>
      </c>
      <c r="E678" s="40" t="str">
        <f t="shared" si="25"/>
        <v>IKAV14_7_1</v>
      </c>
      <c r="F678" s="2" t="s">
        <v>969</v>
      </c>
      <c r="G678" s="43">
        <v>0.42986111111111108</v>
      </c>
      <c r="H678" s="43">
        <v>0.43263888888888885</v>
      </c>
      <c r="I678" s="2" t="s">
        <v>804</v>
      </c>
      <c r="J678" s="2" t="s">
        <v>973</v>
      </c>
      <c r="K678" s="2">
        <v>40</v>
      </c>
    </row>
    <row r="679" spans="1:11" x14ac:dyDescent="0.25">
      <c r="A679" s="3">
        <v>714</v>
      </c>
      <c r="B679" s="2" t="s">
        <v>1383</v>
      </c>
      <c r="C679" s="2" t="s">
        <v>1412</v>
      </c>
      <c r="D679" s="2">
        <v>1</v>
      </c>
      <c r="E679" s="40" t="str">
        <f t="shared" si="25"/>
        <v>IKAV14_8_1</v>
      </c>
      <c r="F679" s="2" t="s">
        <v>969</v>
      </c>
      <c r="G679" s="43">
        <v>0.59236111111111112</v>
      </c>
      <c r="H679" s="43">
        <v>0.59444444444444444</v>
      </c>
      <c r="I679" s="2" t="s">
        <v>831</v>
      </c>
      <c r="J679" s="2" t="s">
        <v>973</v>
      </c>
      <c r="K679" s="2">
        <v>115</v>
      </c>
    </row>
    <row r="680" spans="1:11" x14ac:dyDescent="0.25">
      <c r="A680" s="3">
        <v>715</v>
      </c>
      <c r="B680" s="2" t="s">
        <v>1383</v>
      </c>
      <c r="C680" s="40" t="s">
        <v>1412</v>
      </c>
      <c r="D680" s="2">
        <v>1</v>
      </c>
      <c r="E680" s="40" t="str">
        <f t="shared" si="25"/>
        <v>IKAV14_8_1</v>
      </c>
      <c r="F680" s="2" t="s">
        <v>969</v>
      </c>
      <c r="G680" s="43">
        <v>0.59236111111111112</v>
      </c>
      <c r="H680" s="43">
        <v>0.59444444444444444</v>
      </c>
      <c r="I680" s="2" t="s">
        <v>616</v>
      </c>
      <c r="J680" s="2" t="s">
        <v>973</v>
      </c>
      <c r="K680" s="2">
        <v>120</v>
      </c>
    </row>
    <row r="681" spans="1:11" x14ac:dyDescent="0.25">
      <c r="A681" s="3">
        <v>716</v>
      </c>
      <c r="B681" s="2" t="s">
        <v>1383</v>
      </c>
      <c r="C681" s="40" t="s">
        <v>1412</v>
      </c>
      <c r="D681" s="2">
        <v>1</v>
      </c>
      <c r="E681" s="40" t="str">
        <f t="shared" si="25"/>
        <v>IKAV14_8_1</v>
      </c>
      <c r="F681" s="2" t="s">
        <v>969</v>
      </c>
      <c r="G681" s="43">
        <v>0.59236111111111112</v>
      </c>
      <c r="H681" s="43">
        <v>0.59444444444444444</v>
      </c>
      <c r="I681" s="2" t="s">
        <v>804</v>
      </c>
      <c r="J681" s="2" t="s">
        <v>973</v>
      </c>
      <c r="K681" s="2">
        <v>40</v>
      </c>
    </row>
    <row r="682" spans="1:11" x14ac:dyDescent="0.25">
      <c r="A682" s="3">
        <v>717</v>
      </c>
      <c r="B682" s="2" t="s">
        <v>1383</v>
      </c>
      <c r="C682" s="40" t="s">
        <v>1412</v>
      </c>
      <c r="D682" s="2">
        <v>1</v>
      </c>
      <c r="E682" s="40" t="str">
        <f t="shared" si="25"/>
        <v>IKAV14_8_1</v>
      </c>
      <c r="F682" s="2" t="s">
        <v>969</v>
      </c>
      <c r="G682" s="43">
        <v>0.59236111111111112</v>
      </c>
      <c r="H682" s="43">
        <v>0.59444444444444444</v>
      </c>
      <c r="I682" s="2" t="s">
        <v>694</v>
      </c>
      <c r="J682" s="2" t="s">
        <v>973</v>
      </c>
      <c r="K682" s="2">
        <v>20</v>
      </c>
    </row>
    <row r="683" spans="1:11" x14ac:dyDescent="0.25">
      <c r="A683" s="3">
        <v>718</v>
      </c>
      <c r="B683" s="2" t="s">
        <v>1383</v>
      </c>
      <c r="C683" s="2" t="s">
        <v>1413</v>
      </c>
      <c r="D683" s="2">
        <v>1</v>
      </c>
      <c r="E683" s="40" t="str">
        <f t="shared" si="25"/>
        <v>IKAV14_9_1</v>
      </c>
      <c r="F683" s="2" t="s">
        <v>969</v>
      </c>
      <c r="G683" s="43">
        <v>0.7729166666666667</v>
      </c>
      <c r="H683" s="43">
        <v>0.77500000000000002</v>
      </c>
      <c r="I683" s="2" t="s">
        <v>616</v>
      </c>
      <c r="J683" s="2" t="s">
        <v>973</v>
      </c>
      <c r="K683" s="2">
        <v>100</v>
      </c>
    </row>
    <row r="684" spans="1:11" x14ac:dyDescent="0.25">
      <c r="A684" s="3">
        <v>719</v>
      </c>
      <c r="B684" s="2" t="s">
        <v>1383</v>
      </c>
      <c r="C684" s="40" t="s">
        <v>1413</v>
      </c>
      <c r="D684" s="2">
        <v>1</v>
      </c>
      <c r="E684" s="40" t="str">
        <f t="shared" si="25"/>
        <v>IKAV14_9_1</v>
      </c>
      <c r="F684" s="2" t="s">
        <v>969</v>
      </c>
      <c r="G684" s="43">
        <v>0.7729166666666667</v>
      </c>
      <c r="H684" s="43">
        <v>0.77500000000000002</v>
      </c>
      <c r="I684" s="2" t="s">
        <v>831</v>
      </c>
      <c r="J684" s="2" t="s">
        <v>973</v>
      </c>
      <c r="K684" s="2">
        <v>60</v>
      </c>
    </row>
    <row r="685" spans="1:11" x14ac:dyDescent="0.25">
      <c r="A685" s="3">
        <v>720</v>
      </c>
      <c r="B685" s="2" t="s">
        <v>1383</v>
      </c>
      <c r="C685" s="40" t="s">
        <v>1413</v>
      </c>
      <c r="D685" s="2">
        <v>1</v>
      </c>
      <c r="E685" s="40" t="str">
        <f t="shared" si="25"/>
        <v>IKAV14_9_1</v>
      </c>
      <c r="F685" s="2" t="s">
        <v>969</v>
      </c>
      <c r="G685" s="43">
        <v>0.7729166666666667</v>
      </c>
      <c r="H685" s="43">
        <v>0.77500000000000002</v>
      </c>
      <c r="I685" s="2" t="s">
        <v>319</v>
      </c>
      <c r="J685" s="2" t="s">
        <v>973</v>
      </c>
      <c r="K685" s="2">
        <v>10</v>
      </c>
    </row>
    <row r="686" spans="1:11" x14ac:dyDescent="0.25">
      <c r="A686" s="3">
        <v>721</v>
      </c>
      <c r="B686" s="2" t="s">
        <v>1383</v>
      </c>
      <c r="C686" s="2" t="s">
        <v>1414</v>
      </c>
      <c r="D686" s="2">
        <v>1</v>
      </c>
      <c r="E686" s="40" t="str">
        <f t="shared" si="25"/>
        <v>IKAV14_10_1</v>
      </c>
      <c r="F686" s="2" t="s">
        <v>969</v>
      </c>
      <c r="G686" s="43">
        <v>0.43541666666666662</v>
      </c>
      <c r="H686" s="43">
        <v>0.4375</v>
      </c>
      <c r="I686" s="2" t="s">
        <v>616</v>
      </c>
      <c r="J686" s="2" t="s">
        <v>973</v>
      </c>
      <c r="K686" s="2">
        <v>170</v>
      </c>
    </row>
    <row r="687" spans="1:11" x14ac:dyDescent="0.25">
      <c r="A687" s="3">
        <v>722</v>
      </c>
      <c r="B687" s="2" t="s">
        <v>1383</v>
      </c>
      <c r="C687" s="40" t="s">
        <v>1414</v>
      </c>
      <c r="D687" s="2">
        <v>1</v>
      </c>
      <c r="E687" s="40" t="str">
        <f t="shared" si="25"/>
        <v>IKAV14_10_1</v>
      </c>
      <c r="F687" s="2" t="s">
        <v>969</v>
      </c>
      <c r="G687" s="43">
        <v>0.43541666666666662</v>
      </c>
      <c r="H687" s="43">
        <v>0.4375</v>
      </c>
      <c r="I687" s="2" t="s">
        <v>831</v>
      </c>
      <c r="J687" s="2" t="s">
        <v>973</v>
      </c>
      <c r="K687" s="2">
        <v>60</v>
      </c>
    </row>
    <row r="688" spans="1:11" x14ac:dyDescent="0.25">
      <c r="A688" s="3">
        <v>723</v>
      </c>
      <c r="B688" s="2" t="s">
        <v>1383</v>
      </c>
      <c r="C688" s="40" t="s">
        <v>1414</v>
      </c>
      <c r="D688" s="2">
        <v>1</v>
      </c>
      <c r="E688" s="40" t="str">
        <f t="shared" si="25"/>
        <v>IKAV14_10_1</v>
      </c>
      <c r="F688" s="2" t="s">
        <v>969</v>
      </c>
      <c r="G688" s="43">
        <v>0.43541666666666662</v>
      </c>
      <c r="H688" s="43">
        <v>0.4375</v>
      </c>
      <c r="I688" s="2" t="s">
        <v>146</v>
      </c>
      <c r="J688" s="2" t="s">
        <v>973</v>
      </c>
      <c r="K688" s="2">
        <v>20</v>
      </c>
    </row>
    <row r="689" spans="1:11" x14ac:dyDescent="0.25">
      <c r="A689" s="3">
        <v>724</v>
      </c>
      <c r="B689" s="2" t="s">
        <v>1383</v>
      </c>
      <c r="C689" s="40" t="s">
        <v>1414</v>
      </c>
      <c r="D689" s="2">
        <v>1</v>
      </c>
      <c r="E689" s="40" t="str">
        <f t="shared" si="25"/>
        <v>IKAV14_10_1</v>
      </c>
      <c r="F689" s="2" t="s">
        <v>969</v>
      </c>
      <c r="G689" s="43">
        <v>0.43541666666666662</v>
      </c>
      <c r="H689" s="43">
        <v>0.4375</v>
      </c>
      <c r="I689" s="2" t="s">
        <v>361</v>
      </c>
      <c r="J689" s="2" t="s">
        <v>973</v>
      </c>
      <c r="K689" s="2">
        <v>40</v>
      </c>
    </row>
    <row r="690" spans="1:11" x14ac:dyDescent="0.25">
      <c r="A690" s="3">
        <v>725</v>
      </c>
      <c r="B690" s="2" t="s">
        <v>1383</v>
      </c>
      <c r="C690" s="40" t="s">
        <v>1414</v>
      </c>
      <c r="D690" s="2">
        <v>1</v>
      </c>
      <c r="E690" s="40" t="str">
        <f t="shared" si="25"/>
        <v>IKAV14_10_1</v>
      </c>
      <c r="F690" s="2" t="s">
        <v>969</v>
      </c>
      <c r="G690" s="43">
        <v>0.43541666666666662</v>
      </c>
      <c r="H690" s="43">
        <v>0.4375</v>
      </c>
      <c r="I690" s="2" t="s">
        <v>691</v>
      </c>
      <c r="J690" s="2" t="s">
        <v>973</v>
      </c>
      <c r="K690" s="2">
        <v>30</v>
      </c>
    </row>
    <row r="691" spans="1:11" x14ac:dyDescent="0.25">
      <c r="A691" s="3">
        <v>726</v>
      </c>
      <c r="B691" s="2" t="s">
        <v>1383</v>
      </c>
      <c r="C691" s="2" t="s">
        <v>1415</v>
      </c>
      <c r="D691" s="2">
        <v>1</v>
      </c>
      <c r="E691" s="40" t="str">
        <f t="shared" si="25"/>
        <v>IKAV14_11_1</v>
      </c>
      <c r="F691" s="2" t="s">
        <v>969</v>
      </c>
      <c r="G691" s="43">
        <v>0.78819444444444453</v>
      </c>
      <c r="H691" s="43">
        <v>0.79027777777777775</v>
      </c>
      <c r="I691" s="2" t="s">
        <v>616</v>
      </c>
      <c r="J691" s="2" t="s">
        <v>973</v>
      </c>
      <c r="K691" s="2">
        <v>80</v>
      </c>
    </row>
    <row r="692" spans="1:11" x14ac:dyDescent="0.25">
      <c r="A692" s="3">
        <v>727</v>
      </c>
      <c r="B692" s="2" t="s">
        <v>1383</v>
      </c>
      <c r="C692" s="40" t="s">
        <v>1415</v>
      </c>
      <c r="D692" s="2">
        <v>1</v>
      </c>
      <c r="E692" s="40" t="str">
        <f t="shared" si="25"/>
        <v>IKAV14_11_1</v>
      </c>
      <c r="F692" s="2" t="s">
        <v>969</v>
      </c>
      <c r="G692" s="43">
        <v>0.78819444444444453</v>
      </c>
      <c r="H692" s="43">
        <v>0.79027777777777775</v>
      </c>
      <c r="I692" s="2" t="s">
        <v>831</v>
      </c>
      <c r="J692" s="2" t="s">
        <v>973</v>
      </c>
      <c r="K692" s="2">
        <v>40</v>
      </c>
    </row>
    <row r="693" spans="1:11" x14ac:dyDescent="0.25">
      <c r="A693" s="3">
        <v>728</v>
      </c>
      <c r="B693" s="2" t="s">
        <v>1383</v>
      </c>
      <c r="C693" s="40" t="s">
        <v>1415</v>
      </c>
      <c r="D693" s="2">
        <v>1</v>
      </c>
      <c r="E693" s="40" t="str">
        <f t="shared" si="25"/>
        <v>IKAV14_11_1</v>
      </c>
      <c r="F693" s="2" t="s">
        <v>969</v>
      </c>
      <c r="G693" s="43">
        <v>0.78819444444444453</v>
      </c>
      <c r="H693" s="43">
        <v>0.79027777777777775</v>
      </c>
      <c r="I693" s="2" t="s">
        <v>749</v>
      </c>
      <c r="J693" s="2" t="s">
        <v>973</v>
      </c>
      <c r="K693" s="2">
        <v>20</v>
      </c>
    </row>
    <row r="694" spans="1:11" x14ac:dyDescent="0.25">
      <c r="A694" s="3">
        <v>729</v>
      </c>
      <c r="B694" s="2" t="s">
        <v>1383</v>
      </c>
      <c r="C694" s="2" t="s">
        <v>1416</v>
      </c>
      <c r="D694" s="2">
        <v>1</v>
      </c>
      <c r="E694" s="40" t="str">
        <f t="shared" si="25"/>
        <v>IKAV14_12_1</v>
      </c>
      <c r="F694" s="2" t="s">
        <v>969</v>
      </c>
      <c r="G694" s="43">
        <v>0.59722222222222221</v>
      </c>
      <c r="H694" s="43">
        <v>0.59930555555555554</v>
      </c>
      <c r="I694" s="2" t="s">
        <v>616</v>
      </c>
      <c r="J694" s="2" t="s">
        <v>973</v>
      </c>
      <c r="K694" s="2">
        <v>100</v>
      </c>
    </row>
    <row r="695" spans="1:11" x14ac:dyDescent="0.25">
      <c r="A695" s="3">
        <v>730</v>
      </c>
      <c r="B695" s="2" t="s">
        <v>1383</v>
      </c>
      <c r="C695" s="40" t="s">
        <v>1416</v>
      </c>
      <c r="D695" s="2">
        <v>1</v>
      </c>
      <c r="E695" s="40" t="str">
        <f t="shared" si="25"/>
        <v>IKAV14_12_1</v>
      </c>
      <c r="F695" s="2" t="s">
        <v>969</v>
      </c>
      <c r="G695" s="43">
        <v>0.59722222222222221</v>
      </c>
      <c r="H695" s="43">
        <v>0.59930555555555554</v>
      </c>
      <c r="I695" s="2" t="s">
        <v>319</v>
      </c>
      <c r="J695" s="2" t="s">
        <v>973</v>
      </c>
      <c r="K695" s="2">
        <v>20</v>
      </c>
    </row>
    <row r="696" spans="1:11" x14ac:dyDescent="0.25">
      <c r="A696" s="3">
        <v>731</v>
      </c>
      <c r="B696" s="2" t="s">
        <v>1383</v>
      </c>
      <c r="C696" s="40" t="s">
        <v>1416</v>
      </c>
      <c r="D696" s="2">
        <v>1</v>
      </c>
      <c r="E696" s="40" t="str">
        <f t="shared" si="25"/>
        <v>IKAV14_12_1</v>
      </c>
      <c r="F696" s="2" t="s">
        <v>969</v>
      </c>
      <c r="G696" s="43">
        <v>0.59722222222222221</v>
      </c>
      <c r="H696" s="43">
        <v>0.59930555555555554</v>
      </c>
      <c r="I696" s="2" t="s">
        <v>694</v>
      </c>
      <c r="J696" s="2" t="s">
        <v>973</v>
      </c>
      <c r="K696" s="2">
        <v>40</v>
      </c>
    </row>
    <row r="697" spans="1:11" x14ac:dyDescent="0.25">
      <c r="A697" s="3">
        <v>732</v>
      </c>
      <c r="B697" s="2" t="s">
        <v>1383</v>
      </c>
      <c r="C697" s="40" t="s">
        <v>1416</v>
      </c>
      <c r="D697" s="2">
        <v>1</v>
      </c>
      <c r="E697" s="40" t="str">
        <f t="shared" si="25"/>
        <v>IKAV14_12_1</v>
      </c>
      <c r="F697" s="2" t="s">
        <v>969</v>
      </c>
      <c r="G697" s="43">
        <v>0.59722222222222221</v>
      </c>
      <c r="H697" s="43">
        <v>0.59930555555555554</v>
      </c>
      <c r="I697" s="2" t="s">
        <v>831</v>
      </c>
      <c r="J697" s="2" t="s">
        <v>973</v>
      </c>
      <c r="K697" s="2">
        <v>60</v>
      </c>
    </row>
    <row r="698" spans="1:11" x14ac:dyDescent="0.25">
      <c r="A698" s="3">
        <v>733</v>
      </c>
      <c r="B698" s="2" t="s">
        <v>1383</v>
      </c>
      <c r="C698" s="2" t="s">
        <v>1417</v>
      </c>
      <c r="D698" s="2">
        <v>1</v>
      </c>
      <c r="E698" s="40" t="str">
        <f t="shared" si="25"/>
        <v>IKAV14_13_1</v>
      </c>
      <c r="F698" s="2" t="s">
        <v>969</v>
      </c>
      <c r="G698" s="43">
        <v>0.77083333333333337</v>
      </c>
      <c r="H698" s="43">
        <v>0.7729166666666667</v>
      </c>
      <c r="I698" s="2" t="s">
        <v>616</v>
      </c>
      <c r="J698" s="2" t="s">
        <v>973</v>
      </c>
      <c r="K698" s="2">
        <v>180</v>
      </c>
    </row>
    <row r="699" spans="1:11" x14ac:dyDescent="0.25">
      <c r="A699" s="3">
        <v>734</v>
      </c>
      <c r="B699" s="2" t="s">
        <v>1383</v>
      </c>
      <c r="C699" s="40" t="s">
        <v>1417</v>
      </c>
      <c r="D699" s="2">
        <v>1</v>
      </c>
      <c r="E699" s="40" t="str">
        <f t="shared" si="25"/>
        <v>IKAV14_13_1</v>
      </c>
      <c r="F699" s="2" t="s">
        <v>969</v>
      </c>
      <c r="G699" s="43">
        <v>0.77083333333333337</v>
      </c>
      <c r="H699" s="43">
        <v>0.7729166666666667</v>
      </c>
      <c r="I699" s="2" t="s">
        <v>749</v>
      </c>
      <c r="J699" s="2" t="s">
        <v>973</v>
      </c>
      <c r="K699" s="2">
        <v>20</v>
      </c>
    </row>
    <row r="700" spans="1:11" x14ac:dyDescent="0.25">
      <c r="A700" s="3">
        <v>735</v>
      </c>
      <c r="B700" s="2" t="s">
        <v>1383</v>
      </c>
      <c r="C700" s="40" t="s">
        <v>1417</v>
      </c>
      <c r="D700" s="2">
        <v>1</v>
      </c>
      <c r="E700" s="40" t="str">
        <f t="shared" si="25"/>
        <v>IKAV14_13_1</v>
      </c>
      <c r="F700" s="2" t="s">
        <v>969</v>
      </c>
      <c r="G700" s="43">
        <v>0.77083333333333337</v>
      </c>
      <c r="H700" s="43">
        <v>0.7729166666666667</v>
      </c>
      <c r="I700" s="2" t="s">
        <v>831</v>
      </c>
      <c r="J700" s="2" t="s">
        <v>973</v>
      </c>
      <c r="K700" s="2">
        <v>40</v>
      </c>
    </row>
    <row r="701" spans="1:11" x14ac:dyDescent="0.25">
      <c r="A701" s="3">
        <v>736</v>
      </c>
      <c r="B701" s="2" t="s">
        <v>1383</v>
      </c>
      <c r="C701" s="40" t="s">
        <v>1417</v>
      </c>
      <c r="D701" s="2">
        <v>1</v>
      </c>
      <c r="E701" s="40" t="str">
        <f t="shared" si="25"/>
        <v>IKAV14_13_1</v>
      </c>
      <c r="F701" s="2" t="s">
        <v>969</v>
      </c>
      <c r="G701" s="43">
        <v>0.77083333333333337</v>
      </c>
      <c r="H701" s="43">
        <v>0.7729166666666667</v>
      </c>
      <c r="I701" s="2" t="s">
        <v>146</v>
      </c>
      <c r="J701" s="2" t="s">
        <v>973</v>
      </c>
      <c r="K701" s="2">
        <v>20</v>
      </c>
    </row>
    <row r="702" spans="1:11" x14ac:dyDescent="0.25">
      <c r="A702" s="3">
        <v>737</v>
      </c>
      <c r="B702" s="2" t="s">
        <v>1383</v>
      </c>
      <c r="C702" s="2" t="s">
        <v>1418</v>
      </c>
      <c r="D702" s="2">
        <v>1</v>
      </c>
      <c r="E702" s="40" t="str">
        <f t="shared" si="25"/>
        <v>IKAV14_14_1</v>
      </c>
      <c r="F702" s="2" t="s">
        <v>969</v>
      </c>
      <c r="G702" s="43">
        <v>0.42986111111111108</v>
      </c>
      <c r="H702" s="43">
        <v>0.43263888888888885</v>
      </c>
      <c r="I702" s="2" t="s">
        <v>616</v>
      </c>
      <c r="J702" s="2" t="s">
        <v>973</v>
      </c>
      <c r="K702" s="35">
        <v>180</v>
      </c>
    </row>
    <row r="703" spans="1:11" x14ac:dyDescent="0.25">
      <c r="A703" s="3">
        <v>738</v>
      </c>
      <c r="B703" s="2" t="s">
        <v>1383</v>
      </c>
      <c r="C703" s="40" t="s">
        <v>1418</v>
      </c>
      <c r="D703" s="2">
        <v>1</v>
      </c>
      <c r="E703" s="40" t="str">
        <f t="shared" si="25"/>
        <v>IKAV14_14_1</v>
      </c>
      <c r="F703" s="2" t="s">
        <v>969</v>
      </c>
      <c r="G703" s="43">
        <v>0.42986111111111108</v>
      </c>
      <c r="H703" s="43">
        <v>0.43263888888888885</v>
      </c>
      <c r="I703" s="2" t="s">
        <v>831</v>
      </c>
      <c r="J703" s="2" t="s">
        <v>973</v>
      </c>
      <c r="K703" s="2">
        <v>150</v>
      </c>
    </row>
    <row r="704" spans="1:11" x14ac:dyDescent="0.25">
      <c r="A704" s="3">
        <v>739</v>
      </c>
      <c r="B704" s="2" t="s">
        <v>1383</v>
      </c>
      <c r="C704" s="40" t="s">
        <v>1418</v>
      </c>
      <c r="D704" s="2">
        <v>1</v>
      </c>
      <c r="E704" s="40" t="str">
        <f t="shared" si="25"/>
        <v>IKAV14_14_1</v>
      </c>
      <c r="F704" s="2" t="s">
        <v>969</v>
      </c>
      <c r="G704" s="43">
        <v>0.42986111111111108</v>
      </c>
      <c r="H704" s="43">
        <v>0.43263888888888885</v>
      </c>
      <c r="I704" s="2" t="s">
        <v>319</v>
      </c>
      <c r="J704" s="2" t="s">
        <v>973</v>
      </c>
      <c r="K704" s="2">
        <v>40</v>
      </c>
    </row>
    <row r="705" spans="1:11" x14ac:dyDescent="0.25">
      <c r="A705" s="3">
        <v>740</v>
      </c>
      <c r="B705" s="2" t="s">
        <v>1383</v>
      </c>
      <c r="C705" s="2" t="s">
        <v>1419</v>
      </c>
      <c r="D705" s="2">
        <v>1</v>
      </c>
      <c r="E705" s="40" t="str">
        <f t="shared" si="25"/>
        <v>IKAV14_15_1</v>
      </c>
      <c r="F705" s="2" t="s">
        <v>969</v>
      </c>
      <c r="G705" s="43">
        <v>0.60486111111111118</v>
      </c>
      <c r="H705" s="43">
        <v>0.6069444444444444</v>
      </c>
      <c r="I705" s="2" t="s">
        <v>831</v>
      </c>
      <c r="J705" s="2" t="s">
        <v>973</v>
      </c>
      <c r="K705" s="2">
        <v>60</v>
      </c>
    </row>
    <row r="706" spans="1:11" x14ac:dyDescent="0.25">
      <c r="A706" s="3">
        <v>741</v>
      </c>
      <c r="B706" s="2" t="s">
        <v>1383</v>
      </c>
      <c r="C706" s="40" t="s">
        <v>1419</v>
      </c>
      <c r="D706" s="2">
        <v>1</v>
      </c>
      <c r="E706" s="40" t="str">
        <f t="shared" si="25"/>
        <v>IKAV14_15_1</v>
      </c>
      <c r="F706" s="2" t="s">
        <v>969</v>
      </c>
      <c r="G706" s="43">
        <v>0.60486111111111118</v>
      </c>
      <c r="H706" s="43">
        <v>0.6069444444444444</v>
      </c>
      <c r="I706" s="2" t="s">
        <v>616</v>
      </c>
      <c r="J706" s="2" t="s">
        <v>973</v>
      </c>
      <c r="K706" s="2">
        <v>180</v>
      </c>
    </row>
    <row r="707" spans="1:11" x14ac:dyDescent="0.25">
      <c r="A707" s="3">
        <v>742</v>
      </c>
      <c r="B707" s="2" t="s">
        <v>1383</v>
      </c>
      <c r="C707" s="40" t="s">
        <v>1419</v>
      </c>
      <c r="D707" s="2">
        <v>1</v>
      </c>
      <c r="E707" s="40" t="str">
        <f t="shared" si="25"/>
        <v>IKAV14_15_1</v>
      </c>
      <c r="F707" s="2" t="s">
        <v>969</v>
      </c>
      <c r="G707" s="43">
        <v>0.60486111111111118</v>
      </c>
      <c r="H707" s="43">
        <v>0.6069444444444444</v>
      </c>
      <c r="I707" s="2" t="s">
        <v>694</v>
      </c>
      <c r="J707" s="2" t="s">
        <v>973</v>
      </c>
      <c r="K707" s="2">
        <v>60</v>
      </c>
    </row>
    <row r="708" spans="1:11" x14ac:dyDescent="0.25">
      <c r="A708" s="3">
        <v>743</v>
      </c>
      <c r="B708" s="2" t="s">
        <v>1383</v>
      </c>
      <c r="C708" s="2" t="s">
        <v>1420</v>
      </c>
      <c r="D708" s="2">
        <v>1</v>
      </c>
      <c r="E708" s="40" t="str">
        <f t="shared" si="25"/>
        <v>IKAV14_16_1</v>
      </c>
      <c r="F708" s="2" t="s">
        <v>969</v>
      </c>
      <c r="G708" s="43">
        <v>0.77083333333333337</v>
      </c>
      <c r="H708" s="43">
        <v>0.7729166666666667</v>
      </c>
      <c r="I708" s="2" t="s">
        <v>616</v>
      </c>
      <c r="J708" s="2" t="s">
        <v>973</v>
      </c>
      <c r="K708" s="2">
        <v>120</v>
      </c>
    </row>
    <row r="709" spans="1:11" x14ac:dyDescent="0.25">
      <c r="A709" s="3">
        <v>744</v>
      </c>
      <c r="B709" s="2" t="s">
        <v>1383</v>
      </c>
      <c r="C709" s="40" t="s">
        <v>1421</v>
      </c>
      <c r="D709" s="2">
        <v>1</v>
      </c>
      <c r="E709" s="40" t="str">
        <f t="shared" si="25"/>
        <v>IKAV14_17_1</v>
      </c>
      <c r="F709" s="2" t="s">
        <v>969</v>
      </c>
      <c r="G709" s="43">
        <v>0.77083333333333337</v>
      </c>
      <c r="H709" s="43">
        <v>0.7729166666666667</v>
      </c>
      <c r="I709" s="2" t="s">
        <v>319</v>
      </c>
      <c r="J709" s="2" t="s">
        <v>973</v>
      </c>
      <c r="K709" s="2">
        <v>30</v>
      </c>
    </row>
    <row r="710" spans="1:11" x14ac:dyDescent="0.25">
      <c r="A710" s="3">
        <v>745</v>
      </c>
      <c r="B710" s="2" t="s">
        <v>1383</v>
      </c>
      <c r="C710" s="40" t="s">
        <v>1422</v>
      </c>
      <c r="D710" s="2">
        <v>1</v>
      </c>
      <c r="E710" s="40" t="str">
        <f t="shared" si="25"/>
        <v>IKAV14_18_1</v>
      </c>
      <c r="F710" s="2" t="s">
        <v>969</v>
      </c>
      <c r="G710" s="43">
        <v>0.77083333333333337</v>
      </c>
      <c r="H710" s="43">
        <v>0.7729166666666667</v>
      </c>
      <c r="I710" s="2" t="s">
        <v>831</v>
      </c>
      <c r="J710" s="2" t="s">
        <v>973</v>
      </c>
      <c r="K710" s="2">
        <v>60</v>
      </c>
    </row>
    <row r="711" spans="1:11" x14ac:dyDescent="0.25">
      <c r="A711" s="3">
        <v>746</v>
      </c>
      <c r="B711" s="2" t="s">
        <v>1383</v>
      </c>
      <c r="C711" s="40" t="s">
        <v>1422</v>
      </c>
      <c r="D711" s="2">
        <v>1</v>
      </c>
      <c r="E711" s="40" t="str">
        <f t="shared" si="25"/>
        <v>IKAV14_18_1</v>
      </c>
      <c r="F711" s="2" t="s">
        <v>969</v>
      </c>
      <c r="G711" s="43">
        <v>0.77083333333333337</v>
      </c>
      <c r="H711" s="43">
        <v>0.7729166666666667</v>
      </c>
      <c r="I711" s="2" t="s">
        <v>154</v>
      </c>
      <c r="J711" s="2" t="s">
        <v>973</v>
      </c>
      <c r="K711" s="2">
        <v>80</v>
      </c>
    </row>
    <row r="712" spans="1:11" x14ac:dyDescent="0.25">
      <c r="A712" s="3">
        <v>747</v>
      </c>
      <c r="B712" s="2" t="s">
        <v>1383</v>
      </c>
      <c r="C712" s="2" t="s">
        <v>1423</v>
      </c>
      <c r="D712" s="2">
        <v>1</v>
      </c>
      <c r="E712" s="40" t="str">
        <f t="shared" si="25"/>
        <v>IKAV14_19_1</v>
      </c>
      <c r="F712" s="2" t="s">
        <v>969</v>
      </c>
      <c r="G712" s="43">
        <v>0.4604166666666667</v>
      </c>
      <c r="H712" s="43">
        <v>0.46249999999999997</v>
      </c>
      <c r="I712" s="2" t="s">
        <v>616</v>
      </c>
      <c r="J712" s="2" t="s">
        <v>973</v>
      </c>
      <c r="K712" s="2">
        <v>180</v>
      </c>
    </row>
    <row r="713" spans="1:11" x14ac:dyDescent="0.25">
      <c r="A713" s="3">
        <v>748</v>
      </c>
      <c r="B713" s="2" t="s">
        <v>1383</v>
      </c>
      <c r="C713" s="2" t="s">
        <v>1423</v>
      </c>
      <c r="D713" s="2">
        <v>1</v>
      </c>
      <c r="E713" s="40" t="str">
        <f t="shared" si="25"/>
        <v>IKAV14_19_1</v>
      </c>
      <c r="F713" s="2" t="s">
        <v>969</v>
      </c>
      <c r="G713" s="43">
        <v>0.4604166666666667</v>
      </c>
      <c r="H713" s="43">
        <v>0.46249999999999997</v>
      </c>
      <c r="I713" s="2" t="s">
        <v>154</v>
      </c>
      <c r="J713" s="2" t="s">
        <v>973</v>
      </c>
      <c r="K713" s="2">
        <v>60</v>
      </c>
    </row>
    <row r="714" spans="1:11" x14ac:dyDescent="0.25">
      <c r="A714" s="3">
        <v>749</v>
      </c>
      <c r="B714" s="2" t="s">
        <v>1383</v>
      </c>
      <c r="C714" s="40" t="s">
        <v>1423</v>
      </c>
      <c r="D714" s="2">
        <v>1</v>
      </c>
      <c r="E714" s="40" t="str">
        <f t="shared" si="25"/>
        <v>IKAV14_19_1</v>
      </c>
      <c r="F714" s="2" t="s">
        <v>969</v>
      </c>
      <c r="G714" s="43">
        <v>0.4604166666666667</v>
      </c>
      <c r="H714" s="43">
        <v>0.46249999999999997</v>
      </c>
      <c r="I714" s="2" t="s">
        <v>831</v>
      </c>
      <c r="J714" s="2" t="s">
        <v>973</v>
      </c>
      <c r="K714" s="2">
        <v>80</v>
      </c>
    </row>
    <row r="715" spans="1:11" x14ac:dyDescent="0.25">
      <c r="A715" s="3">
        <v>750</v>
      </c>
      <c r="B715" s="2" t="s">
        <v>1383</v>
      </c>
      <c r="C715" s="40" t="s">
        <v>1423</v>
      </c>
      <c r="D715" s="2">
        <v>1</v>
      </c>
      <c r="E715" s="40" t="str">
        <f t="shared" si="25"/>
        <v>IKAV14_19_1</v>
      </c>
      <c r="F715" s="2" t="s">
        <v>969</v>
      </c>
      <c r="G715" s="43">
        <v>0.4604166666666667</v>
      </c>
      <c r="H715" s="43">
        <v>0.46249999999999997</v>
      </c>
      <c r="I715" s="2" t="s">
        <v>319</v>
      </c>
      <c r="J715" s="2" t="s">
        <v>973</v>
      </c>
      <c r="K715" s="2">
        <v>40</v>
      </c>
    </row>
    <row r="716" spans="1:11" x14ac:dyDescent="0.25">
      <c r="A716" s="3">
        <v>751</v>
      </c>
      <c r="B716" s="2" t="s">
        <v>1383</v>
      </c>
      <c r="C716" s="40" t="s">
        <v>1423</v>
      </c>
      <c r="D716" s="2">
        <v>1</v>
      </c>
      <c r="E716" s="40" t="str">
        <f t="shared" si="25"/>
        <v>IKAV14_19_1</v>
      </c>
      <c r="F716" s="2" t="s">
        <v>969</v>
      </c>
      <c r="G716" s="43">
        <v>0.4604166666666667</v>
      </c>
      <c r="H716" s="43">
        <v>0.46249999999999997</v>
      </c>
      <c r="I716" s="2" t="s">
        <v>749</v>
      </c>
      <c r="J716" s="2" t="s">
        <v>973</v>
      </c>
      <c r="K716" s="2">
        <v>20</v>
      </c>
    </row>
    <row r="717" spans="1:11" x14ac:dyDescent="0.25">
      <c r="A717" s="3">
        <v>752</v>
      </c>
      <c r="B717" s="2" t="s">
        <v>1383</v>
      </c>
      <c r="C717" s="2" t="s">
        <v>1424</v>
      </c>
      <c r="D717" s="2">
        <v>1</v>
      </c>
      <c r="E717" s="40" t="str">
        <f t="shared" si="25"/>
        <v>IKAV14_20_1</v>
      </c>
      <c r="F717" s="2" t="s">
        <v>969</v>
      </c>
      <c r="G717" s="43">
        <v>0.71250000000000002</v>
      </c>
      <c r="H717" s="43">
        <v>0.71458333333333324</v>
      </c>
      <c r="I717" s="2" t="s">
        <v>146</v>
      </c>
      <c r="J717" s="2" t="s">
        <v>973</v>
      </c>
      <c r="K717" s="2">
        <v>40</v>
      </c>
    </row>
    <row r="718" spans="1:11" x14ac:dyDescent="0.25">
      <c r="A718" s="3">
        <v>753</v>
      </c>
      <c r="B718" s="2" t="s">
        <v>1383</v>
      </c>
      <c r="C718" s="40" t="s">
        <v>1424</v>
      </c>
      <c r="D718" s="2">
        <v>1</v>
      </c>
      <c r="E718" s="40" t="str">
        <f t="shared" si="25"/>
        <v>IKAV14_20_1</v>
      </c>
      <c r="F718" s="2" t="s">
        <v>969</v>
      </c>
      <c r="G718" s="43">
        <v>0.71250000000000002</v>
      </c>
      <c r="H718" s="43">
        <v>0.71458333333333324</v>
      </c>
      <c r="I718" s="2" t="s">
        <v>616</v>
      </c>
      <c r="J718" s="2" t="s">
        <v>973</v>
      </c>
      <c r="K718" s="2">
        <v>120</v>
      </c>
    </row>
    <row r="719" spans="1:11" x14ac:dyDescent="0.25">
      <c r="A719" s="3">
        <v>754</v>
      </c>
      <c r="B719" s="2" t="s">
        <v>1383</v>
      </c>
      <c r="C719" s="40" t="s">
        <v>1424</v>
      </c>
      <c r="D719" s="2">
        <v>1</v>
      </c>
      <c r="E719" s="40" t="str">
        <f t="shared" si="25"/>
        <v>IKAV14_20_1</v>
      </c>
      <c r="F719" s="2" t="s">
        <v>969</v>
      </c>
      <c r="G719" s="43">
        <v>0.71250000000000002</v>
      </c>
      <c r="H719" s="43">
        <v>0.71458333333333324</v>
      </c>
      <c r="I719" s="2" t="s">
        <v>831</v>
      </c>
      <c r="J719" s="2" t="s">
        <v>973</v>
      </c>
      <c r="K719" s="2">
        <v>60</v>
      </c>
    </row>
    <row r="720" spans="1:11" x14ac:dyDescent="0.25">
      <c r="A720" s="3">
        <v>755</v>
      </c>
      <c r="B720" s="2" t="s">
        <v>1383</v>
      </c>
      <c r="C720" s="40" t="s">
        <v>1424</v>
      </c>
      <c r="D720" s="2">
        <v>1</v>
      </c>
      <c r="E720" s="40" t="str">
        <f t="shared" si="25"/>
        <v>IKAV14_20_1</v>
      </c>
      <c r="F720" s="2" t="s">
        <v>969</v>
      </c>
      <c r="G720" s="43">
        <v>0.71250000000000002</v>
      </c>
      <c r="H720" s="43">
        <v>0.71458333333333324</v>
      </c>
      <c r="I720" s="2" t="s">
        <v>319</v>
      </c>
      <c r="J720" s="2" t="s">
        <v>973</v>
      </c>
      <c r="K720" s="2">
        <v>30</v>
      </c>
    </row>
    <row r="721" spans="1:11" x14ac:dyDescent="0.25">
      <c r="A721" s="3">
        <v>756</v>
      </c>
      <c r="B721" s="2" t="s">
        <v>1383</v>
      </c>
      <c r="C721" s="40" t="s">
        <v>1424</v>
      </c>
      <c r="D721" s="2">
        <v>1</v>
      </c>
      <c r="E721" s="40" t="str">
        <f t="shared" si="25"/>
        <v>IKAV14_20_1</v>
      </c>
      <c r="F721" s="2" t="s">
        <v>969</v>
      </c>
      <c r="G721" s="43">
        <v>0.71250000000000002</v>
      </c>
      <c r="H721" s="43">
        <v>0.71458333333333324</v>
      </c>
      <c r="I721" s="2" t="s">
        <v>154</v>
      </c>
      <c r="J721" s="2" t="s">
        <v>973</v>
      </c>
      <c r="K721" s="2">
        <v>60</v>
      </c>
    </row>
    <row r="722" spans="1:11" x14ac:dyDescent="0.25">
      <c r="A722" s="3">
        <v>757</v>
      </c>
      <c r="B722" s="2" t="s">
        <v>1383</v>
      </c>
      <c r="C722" s="2" t="s">
        <v>1425</v>
      </c>
      <c r="E722" s="40" t="str">
        <f t="shared" si="25"/>
        <v>IKAV14_21_</v>
      </c>
      <c r="F722" s="2" t="s">
        <v>969</v>
      </c>
      <c r="G722" s="43">
        <v>0</v>
      </c>
      <c r="H722" s="43">
        <v>0</v>
      </c>
      <c r="K722" s="2" t="s">
        <v>1372</v>
      </c>
    </row>
    <row r="723" spans="1:11" x14ac:dyDescent="0.25">
      <c r="A723" s="3">
        <v>758</v>
      </c>
      <c r="B723" s="2" t="s">
        <v>1383</v>
      </c>
      <c r="C723" s="2" t="s">
        <v>1426</v>
      </c>
      <c r="D723" s="2">
        <v>1</v>
      </c>
      <c r="E723" s="40" t="str">
        <f t="shared" si="25"/>
        <v>IKAV14_22_1</v>
      </c>
      <c r="F723" s="2" t="s">
        <v>969</v>
      </c>
      <c r="G723" s="43">
        <v>0.47500000000000003</v>
      </c>
      <c r="H723" s="43">
        <v>0.4770833333333333</v>
      </c>
      <c r="I723" s="2" t="s">
        <v>616</v>
      </c>
      <c r="J723" s="2" t="s">
        <v>973</v>
      </c>
      <c r="K723" s="2">
        <v>200</v>
      </c>
    </row>
    <row r="724" spans="1:11" x14ac:dyDescent="0.25">
      <c r="A724" s="3">
        <v>759</v>
      </c>
      <c r="B724" s="2" t="s">
        <v>1383</v>
      </c>
      <c r="C724" s="40" t="s">
        <v>1426</v>
      </c>
      <c r="D724" s="2">
        <v>1</v>
      </c>
      <c r="E724" s="40" t="str">
        <f t="shared" ref="E724:E787" si="26">CONCATENATE(C724,"_",D724)</f>
        <v>IKAV14_22_1</v>
      </c>
      <c r="F724" s="2" t="s">
        <v>969</v>
      </c>
      <c r="G724" s="43">
        <v>0.47500000000000003</v>
      </c>
      <c r="H724" s="43">
        <v>0.4770833333333333</v>
      </c>
      <c r="I724" s="2" t="s">
        <v>831</v>
      </c>
      <c r="J724" s="2" t="s">
        <v>973</v>
      </c>
      <c r="K724" s="2">
        <v>160</v>
      </c>
    </row>
    <row r="725" spans="1:11" x14ac:dyDescent="0.25">
      <c r="A725" s="3">
        <v>760</v>
      </c>
      <c r="B725" s="2" t="s">
        <v>1383</v>
      </c>
      <c r="C725" s="40" t="s">
        <v>1426</v>
      </c>
      <c r="D725" s="2">
        <v>1</v>
      </c>
      <c r="E725" s="40" t="str">
        <f t="shared" si="26"/>
        <v>IKAV14_22_1</v>
      </c>
      <c r="F725" s="2" t="s">
        <v>969</v>
      </c>
      <c r="G725" s="43">
        <v>0.47500000000000003</v>
      </c>
      <c r="H725" s="43">
        <v>0.4770833333333333</v>
      </c>
      <c r="I725" s="2" t="s">
        <v>154</v>
      </c>
      <c r="J725" s="2" t="s">
        <v>973</v>
      </c>
      <c r="K725" s="2">
        <v>100</v>
      </c>
    </row>
    <row r="726" spans="1:11" x14ac:dyDescent="0.25">
      <c r="A726" s="3">
        <v>761</v>
      </c>
      <c r="B726" s="2" t="s">
        <v>1383</v>
      </c>
      <c r="C726" s="40" t="s">
        <v>1426</v>
      </c>
      <c r="D726" s="2">
        <v>1</v>
      </c>
      <c r="E726" s="40" t="str">
        <f t="shared" si="26"/>
        <v>IKAV14_22_1</v>
      </c>
      <c r="F726" s="2" t="s">
        <v>969</v>
      </c>
      <c r="G726" s="43">
        <v>0.47500000000000003</v>
      </c>
      <c r="H726" s="43">
        <v>0.4770833333333333</v>
      </c>
      <c r="I726" s="2" t="s">
        <v>146</v>
      </c>
      <c r="J726" s="2" t="s">
        <v>973</v>
      </c>
      <c r="K726" s="2">
        <v>60</v>
      </c>
    </row>
    <row r="727" spans="1:11" x14ac:dyDescent="0.25">
      <c r="A727" s="3">
        <v>762</v>
      </c>
      <c r="B727" s="2" t="s">
        <v>1383</v>
      </c>
      <c r="C727" s="40" t="s">
        <v>1426</v>
      </c>
      <c r="D727" s="2">
        <v>1</v>
      </c>
      <c r="E727" s="40" t="str">
        <f t="shared" si="26"/>
        <v>IKAV14_22_1</v>
      </c>
      <c r="F727" s="2" t="s">
        <v>969</v>
      </c>
      <c r="G727" s="43">
        <v>0.47500000000000003</v>
      </c>
      <c r="H727" s="43">
        <v>0.4770833333333333</v>
      </c>
      <c r="I727" s="2" t="s">
        <v>749</v>
      </c>
      <c r="J727" s="2" t="s">
        <v>973</v>
      </c>
      <c r="K727" s="2">
        <v>120</v>
      </c>
    </row>
    <row r="728" spans="1:11" x14ac:dyDescent="0.25">
      <c r="A728" s="3">
        <v>763</v>
      </c>
      <c r="B728" s="2" t="s">
        <v>1383</v>
      </c>
      <c r="C728" s="2" t="s">
        <v>1427</v>
      </c>
      <c r="D728" s="2">
        <v>1</v>
      </c>
      <c r="E728" s="40" t="str">
        <f t="shared" si="26"/>
        <v>IKAV14_23_1</v>
      </c>
      <c r="F728" s="2" t="s">
        <v>969</v>
      </c>
      <c r="G728" s="43">
        <v>0.62083333333333335</v>
      </c>
      <c r="H728" s="43">
        <v>0.62291666666666667</v>
      </c>
      <c r="I728" s="2" t="s">
        <v>616</v>
      </c>
      <c r="J728" s="2" t="s">
        <v>973</v>
      </c>
      <c r="K728" s="2">
        <v>80</v>
      </c>
    </row>
    <row r="729" spans="1:11" x14ac:dyDescent="0.25">
      <c r="A729" s="3">
        <v>764</v>
      </c>
      <c r="B729" s="2" t="s">
        <v>1383</v>
      </c>
      <c r="C729" s="40" t="s">
        <v>1427</v>
      </c>
      <c r="D729" s="2">
        <v>1</v>
      </c>
      <c r="E729" s="40" t="str">
        <f t="shared" si="26"/>
        <v>IKAV14_23_1</v>
      </c>
      <c r="F729" s="2" t="s">
        <v>969</v>
      </c>
      <c r="G729" s="43">
        <v>0.62083333333333335</v>
      </c>
      <c r="H729" s="43">
        <v>0.62291666666666667</v>
      </c>
      <c r="I729" s="2" t="s">
        <v>319</v>
      </c>
      <c r="J729" s="2" t="s">
        <v>973</v>
      </c>
      <c r="K729" s="2">
        <v>40</v>
      </c>
    </row>
    <row r="730" spans="1:11" x14ac:dyDescent="0.25">
      <c r="A730" s="3">
        <v>765</v>
      </c>
      <c r="B730" s="2" t="s">
        <v>1383</v>
      </c>
      <c r="C730" s="40" t="s">
        <v>1427</v>
      </c>
      <c r="D730" s="2">
        <v>1</v>
      </c>
      <c r="E730" s="40" t="str">
        <f t="shared" si="26"/>
        <v>IKAV14_23_1</v>
      </c>
      <c r="F730" s="2" t="s">
        <v>969</v>
      </c>
      <c r="G730" s="43">
        <v>0.62083333333333335</v>
      </c>
      <c r="H730" s="43">
        <v>0.62291666666666667</v>
      </c>
      <c r="I730" s="2" t="s">
        <v>749</v>
      </c>
      <c r="J730" s="2" t="s">
        <v>973</v>
      </c>
      <c r="K730" s="2">
        <v>30</v>
      </c>
    </row>
    <row r="731" spans="1:11" x14ac:dyDescent="0.25">
      <c r="A731" s="3">
        <v>766</v>
      </c>
      <c r="B731" s="2" t="s">
        <v>1383</v>
      </c>
      <c r="C731" s="40" t="s">
        <v>1427</v>
      </c>
      <c r="D731" s="2">
        <v>1</v>
      </c>
      <c r="E731" s="40" t="str">
        <f t="shared" si="26"/>
        <v>IKAV14_23_1</v>
      </c>
      <c r="F731" s="2" t="s">
        <v>969</v>
      </c>
      <c r="G731" s="43">
        <v>0.62083333333333335</v>
      </c>
      <c r="H731" s="43">
        <v>0.62291666666666667</v>
      </c>
      <c r="I731" s="2" t="s">
        <v>831</v>
      </c>
      <c r="J731" s="2" t="s">
        <v>973</v>
      </c>
      <c r="K731" s="2">
        <v>25</v>
      </c>
    </row>
    <row r="732" spans="1:11" x14ac:dyDescent="0.25">
      <c r="A732" s="3">
        <v>767</v>
      </c>
      <c r="B732" s="2" t="s">
        <v>1383</v>
      </c>
      <c r="C732" s="2" t="s">
        <v>1428</v>
      </c>
      <c r="D732" s="2">
        <v>1</v>
      </c>
      <c r="E732" s="40" t="str">
        <f t="shared" si="26"/>
        <v>IKAV14_24_1</v>
      </c>
      <c r="F732" s="2" t="s">
        <v>969</v>
      </c>
      <c r="G732" s="43">
        <v>0.79722222222222217</v>
      </c>
      <c r="H732" s="43">
        <v>0.7993055555555556</v>
      </c>
      <c r="I732" s="2" t="s">
        <v>616</v>
      </c>
      <c r="J732" s="2" t="s">
        <v>973</v>
      </c>
      <c r="K732" s="2">
        <v>180</v>
      </c>
    </row>
    <row r="733" spans="1:11" x14ac:dyDescent="0.25">
      <c r="A733" s="3">
        <v>768</v>
      </c>
      <c r="B733" s="2" t="s">
        <v>1383</v>
      </c>
      <c r="C733" s="40" t="s">
        <v>1428</v>
      </c>
      <c r="D733" s="2">
        <v>1</v>
      </c>
      <c r="E733" s="40" t="str">
        <f t="shared" si="26"/>
        <v>IKAV14_24_1</v>
      </c>
      <c r="F733" s="2" t="s">
        <v>969</v>
      </c>
      <c r="G733" s="43">
        <v>0.79722222222222217</v>
      </c>
      <c r="H733" s="43">
        <v>0.7993055555555556</v>
      </c>
      <c r="I733" s="2" t="s">
        <v>831</v>
      </c>
      <c r="J733" s="2" t="s">
        <v>973</v>
      </c>
      <c r="K733" s="2">
        <v>80</v>
      </c>
    </row>
    <row r="734" spans="1:11" x14ac:dyDescent="0.25">
      <c r="A734" s="3">
        <v>769</v>
      </c>
      <c r="B734" s="2" t="s">
        <v>1383</v>
      </c>
      <c r="C734" s="40" t="s">
        <v>1428</v>
      </c>
      <c r="D734" s="2">
        <v>1</v>
      </c>
      <c r="E734" s="40" t="str">
        <f t="shared" si="26"/>
        <v>IKAV14_24_1</v>
      </c>
      <c r="F734" s="2" t="s">
        <v>969</v>
      </c>
      <c r="G734" s="43">
        <v>0.79722222222222217</v>
      </c>
      <c r="H734" s="43">
        <v>0.7993055555555556</v>
      </c>
      <c r="I734" s="2" t="s">
        <v>804</v>
      </c>
      <c r="J734" s="2" t="s">
        <v>973</v>
      </c>
      <c r="K734" s="2">
        <v>100</v>
      </c>
    </row>
    <row r="735" spans="1:11" x14ac:dyDescent="0.25">
      <c r="A735" s="3">
        <v>770</v>
      </c>
      <c r="B735" s="2" t="s">
        <v>1383</v>
      </c>
      <c r="C735" s="40" t="s">
        <v>1428</v>
      </c>
      <c r="D735" s="2">
        <v>1</v>
      </c>
      <c r="E735" s="40" t="str">
        <f t="shared" si="26"/>
        <v>IKAV14_24_1</v>
      </c>
      <c r="F735" s="2" t="s">
        <v>969</v>
      </c>
      <c r="G735" s="43">
        <v>0.79722222222222217</v>
      </c>
      <c r="H735" s="43">
        <v>0.7993055555555556</v>
      </c>
      <c r="I735" s="2" t="s">
        <v>319</v>
      </c>
      <c r="J735" s="2" t="s">
        <v>973</v>
      </c>
      <c r="K735" s="2">
        <v>40</v>
      </c>
    </row>
    <row r="736" spans="1:11" x14ac:dyDescent="0.25">
      <c r="A736" s="3">
        <v>772</v>
      </c>
      <c r="B736" s="2" t="s">
        <v>1384</v>
      </c>
      <c r="C736" s="2" t="s">
        <v>1465</v>
      </c>
      <c r="D736" s="2">
        <v>1</v>
      </c>
      <c r="E736" s="40" t="str">
        <f t="shared" si="26"/>
        <v>IKAV15_2_1</v>
      </c>
      <c r="F736" s="2" t="s">
        <v>969</v>
      </c>
      <c r="G736" s="43">
        <v>0.52152777777777781</v>
      </c>
      <c r="H736" s="43">
        <v>0.52361111111111114</v>
      </c>
      <c r="I736" s="2" t="s">
        <v>616</v>
      </c>
      <c r="J736" s="2" t="s">
        <v>973</v>
      </c>
      <c r="K736" s="2">
        <v>300</v>
      </c>
    </row>
    <row r="737" spans="1:11" x14ac:dyDescent="0.25">
      <c r="A737" s="3">
        <v>773</v>
      </c>
      <c r="B737" s="2" t="s">
        <v>1384</v>
      </c>
      <c r="C737" s="40" t="s">
        <v>1465</v>
      </c>
      <c r="D737" s="2">
        <v>1</v>
      </c>
      <c r="E737" s="40" t="str">
        <f t="shared" si="26"/>
        <v>IKAV15_2_1</v>
      </c>
      <c r="F737" s="2" t="s">
        <v>969</v>
      </c>
      <c r="G737" s="43">
        <v>0.52152777777777781</v>
      </c>
      <c r="H737" s="43">
        <v>0.52361111111111114</v>
      </c>
      <c r="I737" s="2" t="s">
        <v>831</v>
      </c>
      <c r="J737" s="2" t="s">
        <v>973</v>
      </c>
      <c r="K737" s="2">
        <v>150</v>
      </c>
    </row>
    <row r="738" spans="1:11" x14ac:dyDescent="0.25">
      <c r="A738" s="3">
        <v>774</v>
      </c>
      <c r="B738" s="2" t="s">
        <v>1384</v>
      </c>
      <c r="C738" s="40" t="s">
        <v>1465</v>
      </c>
      <c r="D738" s="2">
        <v>1</v>
      </c>
      <c r="E738" s="40" t="str">
        <f t="shared" si="26"/>
        <v>IKAV15_2_1</v>
      </c>
      <c r="F738" s="2" t="s">
        <v>969</v>
      </c>
      <c r="G738" s="43">
        <v>0.52152777777777781</v>
      </c>
      <c r="H738" s="43">
        <v>0.52361111111111114</v>
      </c>
      <c r="I738" s="2" t="s">
        <v>319</v>
      </c>
      <c r="J738" s="2" t="s">
        <v>973</v>
      </c>
      <c r="K738" s="2">
        <v>60</v>
      </c>
    </row>
    <row r="739" spans="1:11" x14ac:dyDescent="0.25">
      <c r="A739" s="3">
        <v>775</v>
      </c>
      <c r="B739" s="2" t="s">
        <v>1384</v>
      </c>
      <c r="C739" s="40" t="s">
        <v>1465</v>
      </c>
      <c r="D739" s="2">
        <v>1</v>
      </c>
      <c r="E739" s="40" t="str">
        <f t="shared" si="26"/>
        <v>IKAV15_2_1</v>
      </c>
      <c r="F739" s="2" t="s">
        <v>969</v>
      </c>
      <c r="G739" s="43">
        <v>0.52152777777777781</v>
      </c>
      <c r="H739" s="43">
        <v>0.52361111111111114</v>
      </c>
      <c r="I739" s="2" t="s">
        <v>146</v>
      </c>
      <c r="J739" s="2" t="s">
        <v>973</v>
      </c>
      <c r="K739" s="2">
        <v>100</v>
      </c>
    </row>
    <row r="740" spans="1:11" x14ac:dyDescent="0.25">
      <c r="A740" s="3">
        <v>776</v>
      </c>
      <c r="B740" s="2" t="s">
        <v>1384</v>
      </c>
      <c r="C740" s="2" t="s">
        <v>1465</v>
      </c>
      <c r="D740" s="2">
        <v>1</v>
      </c>
      <c r="E740" s="40" t="str">
        <f t="shared" si="26"/>
        <v>IKAV15_2_1</v>
      </c>
      <c r="F740" s="2" t="s">
        <v>969</v>
      </c>
      <c r="G740" s="43">
        <v>0.52152777777777781</v>
      </c>
      <c r="H740" s="43">
        <v>0.52361111111111114</v>
      </c>
      <c r="I740" s="2" t="s">
        <v>804</v>
      </c>
      <c r="J740" s="2" t="s">
        <v>973</v>
      </c>
      <c r="K740" s="2">
        <v>80</v>
      </c>
    </row>
    <row r="741" spans="1:11" x14ac:dyDescent="0.25">
      <c r="A741" s="3">
        <v>777</v>
      </c>
      <c r="B741" s="2" t="s">
        <v>1384</v>
      </c>
      <c r="C741" s="2" t="s">
        <v>1466</v>
      </c>
      <c r="D741" s="2">
        <v>1</v>
      </c>
      <c r="E741" s="40" t="str">
        <f t="shared" si="26"/>
        <v>IKAV15_3_1</v>
      </c>
      <c r="F741" s="2" t="s">
        <v>969</v>
      </c>
      <c r="G741" s="43">
        <v>0.70416666666666661</v>
      </c>
      <c r="H741" s="43">
        <v>0.70624999999999993</v>
      </c>
      <c r="I741" s="2" t="s">
        <v>460</v>
      </c>
      <c r="J741" s="2" t="s">
        <v>973</v>
      </c>
      <c r="K741" s="2">
        <v>6</v>
      </c>
    </row>
    <row r="742" spans="1:11" x14ac:dyDescent="0.25">
      <c r="A742" s="3">
        <v>778</v>
      </c>
      <c r="B742" s="2" t="s">
        <v>1384</v>
      </c>
      <c r="C742" s="40" t="s">
        <v>1466</v>
      </c>
      <c r="D742" s="2">
        <v>1</v>
      </c>
      <c r="E742" s="40" t="str">
        <f t="shared" si="26"/>
        <v>IKAV15_3_1</v>
      </c>
      <c r="F742" s="2" t="s">
        <v>969</v>
      </c>
      <c r="G742" s="43">
        <v>0.70416666666666661</v>
      </c>
      <c r="H742" s="43">
        <v>0.70624999999999993</v>
      </c>
      <c r="I742" s="2" t="s">
        <v>616</v>
      </c>
      <c r="J742" s="2" t="s">
        <v>973</v>
      </c>
      <c r="K742" s="2">
        <v>250</v>
      </c>
    </row>
    <row r="743" spans="1:11" x14ac:dyDescent="0.25">
      <c r="A743" s="3">
        <v>779</v>
      </c>
      <c r="B743" s="2" t="s">
        <v>1384</v>
      </c>
      <c r="C743" s="40" t="s">
        <v>1466</v>
      </c>
      <c r="D743" s="2">
        <v>1</v>
      </c>
      <c r="E743" s="40" t="str">
        <f t="shared" si="26"/>
        <v>IKAV15_3_1</v>
      </c>
      <c r="F743" s="2" t="s">
        <v>969</v>
      </c>
      <c r="G743" s="43">
        <v>0.70416666666666661</v>
      </c>
      <c r="H743" s="43">
        <v>0.70624999999999993</v>
      </c>
      <c r="I743" s="2" t="s">
        <v>831</v>
      </c>
      <c r="J743" s="2" t="s">
        <v>973</v>
      </c>
      <c r="K743" s="2">
        <v>80</v>
      </c>
    </row>
    <row r="744" spans="1:11" x14ac:dyDescent="0.25">
      <c r="A744" s="3">
        <v>780</v>
      </c>
      <c r="B744" s="2" t="s">
        <v>1384</v>
      </c>
      <c r="C744" s="40" t="s">
        <v>1466</v>
      </c>
      <c r="D744" s="2">
        <v>1</v>
      </c>
      <c r="E744" s="40" t="str">
        <f t="shared" si="26"/>
        <v>IKAV15_3_1</v>
      </c>
      <c r="F744" s="2" t="s">
        <v>969</v>
      </c>
      <c r="G744" s="43">
        <v>0.70416666666666661</v>
      </c>
      <c r="H744" s="43">
        <v>0.70624999999999993</v>
      </c>
      <c r="I744" s="2" t="s">
        <v>319</v>
      </c>
      <c r="J744" s="2" t="s">
        <v>973</v>
      </c>
      <c r="K744" s="2">
        <v>40</v>
      </c>
    </row>
    <row r="745" spans="1:11" x14ac:dyDescent="0.25">
      <c r="A745" s="3">
        <v>781</v>
      </c>
      <c r="B745" s="2" t="s">
        <v>1384</v>
      </c>
      <c r="C745" s="40" t="s">
        <v>1466</v>
      </c>
      <c r="D745" s="2">
        <v>1</v>
      </c>
      <c r="E745" s="40" t="str">
        <f t="shared" si="26"/>
        <v>IKAV15_3_1</v>
      </c>
      <c r="F745" s="2" t="s">
        <v>969</v>
      </c>
      <c r="G745" s="43">
        <v>0.70416666666666661</v>
      </c>
      <c r="H745" s="43">
        <v>0.70624999999999993</v>
      </c>
      <c r="I745" s="2" t="s">
        <v>146</v>
      </c>
      <c r="J745" s="2" t="s">
        <v>973</v>
      </c>
      <c r="K745" s="2">
        <v>60</v>
      </c>
    </row>
    <row r="746" spans="1:11" x14ac:dyDescent="0.25">
      <c r="A746" s="3">
        <v>782</v>
      </c>
      <c r="B746" s="2" t="s">
        <v>1384</v>
      </c>
      <c r="C746" s="2" t="s">
        <v>1469</v>
      </c>
      <c r="D746" s="2">
        <v>1</v>
      </c>
      <c r="E746" s="40" t="str">
        <f t="shared" si="26"/>
        <v>IKAV15_6_1</v>
      </c>
      <c r="F746" s="2" t="s">
        <v>969</v>
      </c>
      <c r="G746" s="43">
        <v>0.5541666666666667</v>
      </c>
      <c r="H746" s="43">
        <v>0.55625000000000002</v>
      </c>
      <c r="I746" s="2" t="s">
        <v>616</v>
      </c>
      <c r="J746" s="2" t="s">
        <v>973</v>
      </c>
      <c r="K746" s="2">
        <v>300</v>
      </c>
    </row>
    <row r="747" spans="1:11" x14ac:dyDescent="0.25">
      <c r="A747" s="3">
        <v>783</v>
      </c>
      <c r="B747" s="2" t="s">
        <v>1384</v>
      </c>
      <c r="C747" s="40" t="s">
        <v>1469</v>
      </c>
      <c r="D747" s="2">
        <v>1</v>
      </c>
      <c r="E747" s="40" t="str">
        <f t="shared" si="26"/>
        <v>IKAV15_6_1</v>
      </c>
      <c r="F747" s="2" t="s">
        <v>969</v>
      </c>
      <c r="G747" s="43">
        <v>0.5541666666666667</v>
      </c>
      <c r="H747" s="43">
        <v>0.55625000000000002</v>
      </c>
      <c r="I747" s="2" t="s">
        <v>319</v>
      </c>
      <c r="J747" s="2" t="s">
        <v>973</v>
      </c>
      <c r="K747" s="2">
        <v>40</v>
      </c>
    </row>
    <row r="748" spans="1:11" x14ac:dyDescent="0.25">
      <c r="A748" s="3">
        <v>784</v>
      </c>
      <c r="B748" s="2" t="s">
        <v>1384</v>
      </c>
      <c r="C748" s="40" t="s">
        <v>1469</v>
      </c>
      <c r="D748" s="2">
        <v>1</v>
      </c>
      <c r="E748" s="40" t="str">
        <f t="shared" si="26"/>
        <v>IKAV15_6_1</v>
      </c>
      <c r="F748" s="2" t="s">
        <v>969</v>
      </c>
      <c r="G748" s="43">
        <v>0.5541666666666667</v>
      </c>
      <c r="H748" s="43">
        <v>0.55625000000000002</v>
      </c>
      <c r="I748" s="2" t="s">
        <v>831</v>
      </c>
      <c r="J748" s="2" t="s">
        <v>973</v>
      </c>
      <c r="K748" s="2">
        <v>100</v>
      </c>
    </row>
    <row r="749" spans="1:11" x14ac:dyDescent="0.25">
      <c r="A749" s="3">
        <v>785</v>
      </c>
      <c r="B749" s="2" t="s">
        <v>1384</v>
      </c>
      <c r="C749" s="40" t="s">
        <v>1469</v>
      </c>
      <c r="D749" s="2">
        <v>1</v>
      </c>
      <c r="E749" s="40" t="str">
        <f t="shared" si="26"/>
        <v>IKAV15_6_1</v>
      </c>
      <c r="F749" s="2" t="s">
        <v>969</v>
      </c>
      <c r="G749" s="43">
        <v>0.5541666666666667</v>
      </c>
      <c r="H749" s="43">
        <v>0.55625000000000002</v>
      </c>
      <c r="I749" s="2" t="s">
        <v>804</v>
      </c>
      <c r="J749" s="2" t="s">
        <v>973</v>
      </c>
      <c r="K749" s="2">
        <v>30</v>
      </c>
    </row>
    <row r="750" spans="1:11" x14ac:dyDescent="0.25">
      <c r="A750" s="3">
        <v>786</v>
      </c>
      <c r="B750" s="2" t="s">
        <v>1384</v>
      </c>
      <c r="C750" s="40" t="s">
        <v>1469</v>
      </c>
      <c r="D750" s="2">
        <v>1</v>
      </c>
      <c r="E750" s="40" t="str">
        <f t="shared" si="26"/>
        <v>IKAV15_6_1</v>
      </c>
      <c r="F750" s="2" t="s">
        <v>969</v>
      </c>
      <c r="G750" s="43">
        <v>0.5541666666666667</v>
      </c>
      <c r="H750" s="43">
        <v>0.55625000000000002</v>
      </c>
      <c r="I750" s="2" t="s">
        <v>146</v>
      </c>
      <c r="J750" s="2" t="s">
        <v>973</v>
      </c>
      <c r="K750" s="2">
        <v>70</v>
      </c>
    </row>
    <row r="751" spans="1:11" x14ac:dyDescent="0.25">
      <c r="A751" s="3">
        <v>787</v>
      </c>
      <c r="B751" s="2" t="s">
        <v>1384</v>
      </c>
      <c r="C751" s="2" t="s">
        <v>1470</v>
      </c>
      <c r="D751" s="2">
        <v>1</v>
      </c>
      <c r="E751" s="40" t="str">
        <f t="shared" si="26"/>
        <v>IKAV15_7_1</v>
      </c>
      <c r="F751" s="2" t="s">
        <v>969</v>
      </c>
      <c r="G751" s="43">
        <v>0.73819444444444438</v>
      </c>
      <c r="H751" s="43">
        <v>0.7402777777777777</v>
      </c>
      <c r="I751" s="2" t="s">
        <v>616</v>
      </c>
      <c r="J751" s="2" t="s">
        <v>973</v>
      </c>
      <c r="K751" s="2">
        <v>300</v>
      </c>
    </row>
    <row r="752" spans="1:11" x14ac:dyDescent="0.25">
      <c r="A752" s="3">
        <v>788</v>
      </c>
      <c r="B752" s="2" t="s">
        <v>1384</v>
      </c>
      <c r="C752" s="40" t="s">
        <v>1470</v>
      </c>
      <c r="D752" s="2">
        <v>1</v>
      </c>
      <c r="E752" s="40" t="str">
        <f t="shared" si="26"/>
        <v>IKAV15_7_1</v>
      </c>
      <c r="F752" s="2" t="s">
        <v>969</v>
      </c>
      <c r="G752" s="43">
        <v>0.73819444444444438</v>
      </c>
      <c r="H752" s="43">
        <v>0.7402777777777777</v>
      </c>
      <c r="I752" s="2" t="s">
        <v>831</v>
      </c>
      <c r="J752" s="2" t="s">
        <v>973</v>
      </c>
      <c r="K752" s="2">
        <v>120</v>
      </c>
    </row>
    <row r="753" spans="1:11" x14ac:dyDescent="0.25">
      <c r="A753" s="3">
        <v>789</v>
      </c>
      <c r="B753" s="2" t="s">
        <v>1384</v>
      </c>
      <c r="C753" s="40" t="s">
        <v>1470</v>
      </c>
      <c r="D753" s="2">
        <v>1</v>
      </c>
      <c r="E753" s="40" t="str">
        <f t="shared" si="26"/>
        <v>IKAV15_7_1</v>
      </c>
      <c r="F753" s="2" t="s">
        <v>969</v>
      </c>
      <c r="G753" s="43">
        <v>0.73819444444444438</v>
      </c>
      <c r="H753" s="43">
        <v>0.7402777777777777</v>
      </c>
      <c r="I753" s="2" t="s">
        <v>319</v>
      </c>
      <c r="J753" s="2" t="s">
        <v>973</v>
      </c>
      <c r="K753" s="2">
        <v>30</v>
      </c>
    </row>
    <row r="754" spans="1:11" x14ac:dyDescent="0.25">
      <c r="A754" s="3">
        <v>790</v>
      </c>
      <c r="B754" s="2" t="s">
        <v>1384</v>
      </c>
      <c r="C754" s="40" t="s">
        <v>1470</v>
      </c>
      <c r="D754" s="2">
        <v>1</v>
      </c>
      <c r="E754" s="40" t="str">
        <f t="shared" si="26"/>
        <v>IKAV15_7_1</v>
      </c>
      <c r="F754" s="2" t="s">
        <v>969</v>
      </c>
      <c r="G754" s="43">
        <v>0.73819444444444438</v>
      </c>
      <c r="H754" s="43">
        <v>0.7402777777777777</v>
      </c>
      <c r="I754" s="2" t="s">
        <v>146</v>
      </c>
      <c r="J754" s="2" t="s">
        <v>973</v>
      </c>
      <c r="K754" s="2">
        <v>60</v>
      </c>
    </row>
    <row r="755" spans="1:11" x14ac:dyDescent="0.25">
      <c r="A755" s="3">
        <v>791</v>
      </c>
      <c r="B755" s="2" t="s">
        <v>1384</v>
      </c>
      <c r="C755" s="2" t="s">
        <v>1473</v>
      </c>
      <c r="D755" s="2">
        <v>1</v>
      </c>
      <c r="E755" s="40" t="str">
        <f t="shared" si="26"/>
        <v>IKAV15_10_1</v>
      </c>
      <c r="F755" s="2" t="s">
        <v>969</v>
      </c>
      <c r="G755" s="43">
        <v>0.53333333333333333</v>
      </c>
      <c r="H755" s="43">
        <v>0.53541666666666665</v>
      </c>
      <c r="I755" s="2" t="s">
        <v>831</v>
      </c>
      <c r="J755" s="2" t="s">
        <v>973</v>
      </c>
      <c r="K755" s="2">
        <v>160</v>
      </c>
    </row>
    <row r="756" spans="1:11" x14ac:dyDescent="0.25">
      <c r="A756" s="3">
        <v>792</v>
      </c>
      <c r="B756" s="2" t="s">
        <v>1384</v>
      </c>
      <c r="C756" s="40" t="s">
        <v>1473</v>
      </c>
      <c r="D756" s="2">
        <v>1</v>
      </c>
      <c r="E756" s="40" t="str">
        <f t="shared" si="26"/>
        <v>IKAV15_10_1</v>
      </c>
      <c r="F756" s="2" t="s">
        <v>969</v>
      </c>
      <c r="G756" s="43">
        <v>0.53333333333333333</v>
      </c>
      <c r="H756" s="43">
        <v>0.53541666666666665</v>
      </c>
      <c r="I756" s="2" t="s">
        <v>616</v>
      </c>
      <c r="J756" s="2" t="s">
        <v>973</v>
      </c>
      <c r="K756" s="2">
        <v>340</v>
      </c>
    </row>
    <row r="757" spans="1:11" x14ac:dyDescent="0.25">
      <c r="A757" s="3">
        <v>793</v>
      </c>
      <c r="B757" s="2" t="s">
        <v>1384</v>
      </c>
      <c r="C757" s="40" t="s">
        <v>1473</v>
      </c>
      <c r="D757" s="2">
        <v>1</v>
      </c>
      <c r="E757" s="40" t="str">
        <f t="shared" si="26"/>
        <v>IKAV15_10_1</v>
      </c>
      <c r="F757" s="2" t="s">
        <v>969</v>
      </c>
      <c r="G757" s="43">
        <v>0.53333333333333333</v>
      </c>
      <c r="H757" s="43">
        <v>0.53541666666666665</v>
      </c>
      <c r="I757" s="2" t="s">
        <v>319</v>
      </c>
      <c r="J757" s="2" t="s">
        <v>973</v>
      </c>
      <c r="K757" s="2">
        <v>30</v>
      </c>
    </row>
    <row r="758" spans="1:11" x14ac:dyDescent="0.25">
      <c r="A758" s="3">
        <v>794</v>
      </c>
      <c r="B758" s="2" t="s">
        <v>1384</v>
      </c>
      <c r="C758" s="40" t="s">
        <v>1473</v>
      </c>
      <c r="D758" s="2">
        <v>1</v>
      </c>
      <c r="E758" s="40" t="str">
        <f t="shared" si="26"/>
        <v>IKAV15_10_1</v>
      </c>
      <c r="F758" s="2" t="s">
        <v>969</v>
      </c>
      <c r="G758" s="43">
        <v>0.53333333333333333</v>
      </c>
      <c r="H758" s="43">
        <v>0.53541666666666665</v>
      </c>
      <c r="I758" s="2" t="s">
        <v>146</v>
      </c>
      <c r="J758" s="2" t="s">
        <v>973</v>
      </c>
      <c r="K758" s="2">
        <v>90</v>
      </c>
    </row>
    <row r="759" spans="1:11" x14ac:dyDescent="0.25">
      <c r="A759" s="3">
        <v>795</v>
      </c>
      <c r="B759" s="2" t="s">
        <v>1384</v>
      </c>
      <c r="C759" s="2" t="s">
        <v>1474</v>
      </c>
      <c r="D759" s="2">
        <v>1</v>
      </c>
      <c r="E759" s="40" t="str">
        <f t="shared" si="26"/>
        <v>IKAV15_11_1</v>
      </c>
      <c r="F759" s="2" t="s">
        <v>969</v>
      </c>
      <c r="G759" s="43">
        <v>0.7597222222222223</v>
      </c>
      <c r="H759" s="43">
        <v>0.76180555555555562</v>
      </c>
      <c r="I759" s="2" t="s">
        <v>616</v>
      </c>
      <c r="J759" s="2" t="s">
        <v>973</v>
      </c>
      <c r="K759" s="2">
        <v>250</v>
      </c>
    </row>
    <row r="760" spans="1:11" x14ac:dyDescent="0.25">
      <c r="A760" s="3">
        <v>796</v>
      </c>
      <c r="B760" s="2" t="s">
        <v>1384</v>
      </c>
      <c r="C760" s="40" t="s">
        <v>1474</v>
      </c>
      <c r="D760" s="2">
        <v>1</v>
      </c>
      <c r="E760" s="40" t="str">
        <f t="shared" si="26"/>
        <v>IKAV15_11_1</v>
      </c>
      <c r="F760" s="2" t="s">
        <v>969</v>
      </c>
      <c r="G760" s="43">
        <v>0.7597222222222223</v>
      </c>
      <c r="H760" s="43">
        <v>0.76180555555555562</v>
      </c>
      <c r="I760" s="2" t="s">
        <v>831</v>
      </c>
      <c r="J760" s="2" t="s">
        <v>973</v>
      </c>
      <c r="K760" s="2">
        <v>120</v>
      </c>
    </row>
    <row r="761" spans="1:11" x14ac:dyDescent="0.25">
      <c r="A761" s="3">
        <v>797</v>
      </c>
      <c r="B761" s="2" t="s">
        <v>1384</v>
      </c>
      <c r="C761" s="40" t="s">
        <v>1474</v>
      </c>
      <c r="D761" s="2">
        <v>1</v>
      </c>
      <c r="E761" s="40" t="str">
        <f t="shared" si="26"/>
        <v>IKAV15_11_1</v>
      </c>
      <c r="F761" s="2" t="s">
        <v>969</v>
      </c>
      <c r="G761" s="43">
        <v>0.7597222222222223</v>
      </c>
      <c r="H761" s="43">
        <v>0.76180555555555562</v>
      </c>
      <c r="I761" s="2" t="s">
        <v>319</v>
      </c>
      <c r="J761" s="2" t="s">
        <v>973</v>
      </c>
      <c r="K761" s="2">
        <v>30</v>
      </c>
    </row>
    <row r="762" spans="1:11" x14ac:dyDescent="0.25">
      <c r="A762" s="3">
        <v>798</v>
      </c>
      <c r="B762" s="2" t="s">
        <v>1384</v>
      </c>
      <c r="C762" s="40" t="s">
        <v>1474</v>
      </c>
      <c r="D762" s="2">
        <v>1</v>
      </c>
      <c r="E762" s="40" t="str">
        <f t="shared" si="26"/>
        <v>IKAV15_11_1</v>
      </c>
      <c r="F762" s="2" t="s">
        <v>969</v>
      </c>
      <c r="G762" s="43">
        <v>0.7597222222222223</v>
      </c>
      <c r="H762" s="43">
        <v>0.76180555555555562</v>
      </c>
      <c r="I762" s="2" t="s">
        <v>146</v>
      </c>
      <c r="J762" s="2" t="s">
        <v>973</v>
      </c>
      <c r="K762" s="2">
        <v>60</v>
      </c>
    </row>
    <row r="763" spans="1:11" x14ac:dyDescent="0.25">
      <c r="A763" s="3">
        <v>799</v>
      </c>
      <c r="B763" s="2" t="s">
        <v>1384</v>
      </c>
      <c r="C763" s="2" t="s">
        <v>1477</v>
      </c>
      <c r="D763" s="2">
        <v>1</v>
      </c>
      <c r="E763" s="40" t="str">
        <f t="shared" si="26"/>
        <v>IKAV15_14_1</v>
      </c>
      <c r="F763" s="2" t="s">
        <v>969</v>
      </c>
      <c r="G763" s="43">
        <v>0.5493055555555556</v>
      </c>
      <c r="H763" s="43">
        <v>0.55138888888888882</v>
      </c>
      <c r="I763" s="2" t="s">
        <v>616</v>
      </c>
      <c r="J763" s="2" t="s">
        <v>973</v>
      </c>
      <c r="K763" s="2">
        <v>340</v>
      </c>
    </row>
    <row r="764" spans="1:11" x14ac:dyDescent="0.25">
      <c r="A764" s="3">
        <v>800</v>
      </c>
      <c r="B764" s="2" t="s">
        <v>1384</v>
      </c>
      <c r="C764" s="40" t="s">
        <v>1477</v>
      </c>
      <c r="D764" s="2">
        <v>1</v>
      </c>
      <c r="E764" s="40" t="str">
        <f t="shared" si="26"/>
        <v>IKAV15_14_1</v>
      </c>
      <c r="F764" s="2" t="s">
        <v>969</v>
      </c>
      <c r="G764" s="43">
        <v>0.5493055555555556</v>
      </c>
      <c r="H764" s="43">
        <v>0.55138888888888882</v>
      </c>
      <c r="I764" s="2" t="s">
        <v>831</v>
      </c>
      <c r="J764" s="2" t="s">
        <v>973</v>
      </c>
      <c r="K764" s="2">
        <v>160</v>
      </c>
    </row>
    <row r="765" spans="1:11" x14ac:dyDescent="0.25">
      <c r="A765" s="3">
        <v>801</v>
      </c>
      <c r="B765" s="2" t="s">
        <v>1384</v>
      </c>
      <c r="C765" s="40" t="s">
        <v>1477</v>
      </c>
      <c r="D765" s="2">
        <v>1</v>
      </c>
      <c r="E765" s="40" t="str">
        <f t="shared" si="26"/>
        <v>IKAV15_14_1</v>
      </c>
      <c r="F765" s="2" t="s">
        <v>969</v>
      </c>
      <c r="G765" s="43">
        <v>0.5493055555555556</v>
      </c>
      <c r="H765" s="43">
        <v>0.55138888888888882</v>
      </c>
      <c r="I765" s="2" t="s">
        <v>319</v>
      </c>
      <c r="J765" s="2" t="s">
        <v>973</v>
      </c>
      <c r="K765" s="2">
        <v>60</v>
      </c>
    </row>
    <row r="766" spans="1:11" x14ac:dyDescent="0.25">
      <c r="A766" s="3">
        <v>802</v>
      </c>
      <c r="B766" s="2" t="s">
        <v>1384</v>
      </c>
      <c r="C766" s="40" t="s">
        <v>1477</v>
      </c>
      <c r="D766" s="2">
        <v>1</v>
      </c>
      <c r="E766" s="40" t="str">
        <f t="shared" si="26"/>
        <v>IKAV15_14_1</v>
      </c>
      <c r="F766" s="2" t="s">
        <v>969</v>
      </c>
      <c r="G766" s="43">
        <v>0.5493055555555556</v>
      </c>
      <c r="H766" s="43">
        <v>0.55138888888888882</v>
      </c>
      <c r="I766" s="2" t="s">
        <v>146</v>
      </c>
      <c r="J766" s="2" t="s">
        <v>973</v>
      </c>
      <c r="K766" s="2">
        <v>120</v>
      </c>
    </row>
    <row r="767" spans="1:11" x14ac:dyDescent="0.25">
      <c r="A767" s="3">
        <v>803</v>
      </c>
      <c r="B767" s="2" t="s">
        <v>1384</v>
      </c>
      <c r="C767" s="40" t="s">
        <v>1477</v>
      </c>
      <c r="D767" s="2">
        <v>1</v>
      </c>
      <c r="E767" s="40" t="str">
        <f t="shared" si="26"/>
        <v>IKAV15_14_1</v>
      </c>
      <c r="F767" s="2" t="s">
        <v>969</v>
      </c>
      <c r="G767" s="43">
        <v>0.5493055555555556</v>
      </c>
      <c r="H767" s="43">
        <v>0.55138888888888882</v>
      </c>
      <c r="I767" s="2" t="s">
        <v>804</v>
      </c>
      <c r="J767" s="2" t="s">
        <v>973</v>
      </c>
      <c r="K767" s="2">
        <v>70</v>
      </c>
    </row>
    <row r="768" spans="1:11" x14ac:dyDescent="0.25">
      <c r="A768" s="3">
        <v>804</v>
      </c>
      <c r="B768" s="2" t="s">
        <v>1384</v>
      </c>
      <c r="C768" s="2" t="s">
        <v>1480</v>
      </c>
      <c r="D768" s="2">
        <v>1</v>
      </c>
      <c r="E768" s="40" t="str">
        <f t="shared" si="26"/>
        <v>IKAV15_17_1</v>
      </c>
      <c r="F768" s="2" t="s">
        <v>969</v>
      </c>
      <c r="G768" s="43">
        <v>0.57291666666666663</v>
      </c>
      <c r="H768" s="43">
        <v>0.57500000000000007</v>
      </c>
      <c r="I768" s="2" t="s">
        <v>616</v>
      </c>
      <c r="J768" s="2" t="s">
        <v>973</v>
      </c>
      <c r="K768" s="2">
        <v>280</v>
      </c>
    </row>
    <row r="769" spans="1:11" x14ac:dyDescent="0.25">
      <c r="A769" s="3">
        <v>805</v>
      </c>
      <c r="B769" s="2" t="s">
        <v>1384</v>
      </c>
      <c r="C769" s="40" t="s">
        <v>1480</v>
      </c>
      <c r="D769" s="2">
        <v>1</v>
      </c>
      <c r="E769" s="40" t="str">
        <f t="shared" si="26"/>
        <v>IKAV15_17_1</v>
      </c>
      <c r="F769" s="2" t="s">
        <v>969</v>
      </c>
      <c r="G769" s="43">
        <v>0.57291666666666663</v>
      </c>
      <c r="H769" s="43">
        <v>0.57500000000000007</v>
      </c>
      <c r="I769" s="2" t="s">
        <v>831</v>
      </c>
      <c r="J769" s="2" t="s">
        <v>973</v>
      </c>
      <c r="K769" s="2">
        <v>90</v>
      </c>
    </row>
    <row r="770" spans="1:11" x14ac:dyDescent="0.25">
      <c r="A770" s="3">
        <v>806</v>
      </c>
      <c r="B770" s="2" t="s">
        <v>1384</v>
      </c>
      <c r="C770" s="40" t="s">
        <v>1480</v>
      </c>
      <c r="D770" s="2">
        <v>1</v>
      </c>
      <c r="E770" s="40" t="str">
        <f t="shared" si="26"/>
        <v>IKAV15_17_1</v>
      </c>
      <c r="F770" s="2" t="s">
        <v>969</v>
      </c>
      <c r="G770" s="43">
        <v>0.57291666666666663</v>
      </c>
      <c r="H770" s="43">
        <v>0.57500000000000007</v>
      </c>
      <c r="I770" s="2" t="s">
        <v>319</v>
      </c>
      <c r="J770" s="2" t="s">
        <v>973</v>
      </c>
      <c r="K770" s="2">
        <v>20</v>
      </c>
    </row>
    <row r="771" spans="1:11" x14ac:dyDescent="0.25">
      <c r="A771" s="3">
        <v>807</v>
      </c>
      <c r="B771" s="2" t="s">
        <v>1384</v>
      </c>
      <c r="C771" s="40" t="s">
        <v>1480</v>
      </c>
      <c r="D771" s="2">
        <v>1</v>
      </c>
      <c r="E771" s="40" t="str">
        <f t="shared" si="26"/>
        <v>IKAV15_17_1</v>
      </c>
      <c r="F771" s="2" t="s">
        <v>969</v>
      </c>
      <c r="G771" s="43">
        <v>0.57291666666666663</v>
      </c>
      <c r="H771" s="43">
        <v>0.57500000000000007</v>
      </c>
      <c r="I771" s="2" t="s">
        <v>146</v>
      </c>
      <c r="J771" s="2" t="s">
        <v>973</v>
      </c>
      <c r="K771" s="2">
        <v>60</v>
      </c>
    </row>
    <row r="772" spans="1:11" x14ac:dyDescent="0.25">
      <c r="A772" s="3">
        <v>808</v>
      </c>
      <c r="B772" s="2" t="s">
        <v>1384</v>
      </c>
      <c r="C772" s="40" t="s">
        <v>1480</v>
      </c>
      <c r="D772" s="2">
        <v>1</v>
      </c>
      <c r="E772" s="40" t="str">
        <f t="shared" si="26"/>
        <v>IKAV15_17_1</v>
      </c>
      <c r="F772" s="2" t="s">
        <v>969</v>
      </c>
      <c r="G772" s="43">
        <v>0.57291666666666663</v>
      </c>
      <c r="H772" s="43">
        <v>0.57500000000000007</v>
      </c>
      <c r="I772" s="2" t="s">
        <v>804</v>
      </c>
      <c r="J772" s="2" t="s">
        <v>973</v>
      </c>
      <c r="K772" s="2">
        <v>80</v>
      </c>
    </row>
    <row r="773" spans="1:11" x14ac:dyDescent="0.25">
      <c r="A773" s="3">
        <v>809</v>
      </c>
      <c r="B773" s="2" t="s">
        <v>1384</v>
      </c>
      <c r="C773" s="2" t="s">
        <v>1482</v>
      </c>
      <c r="D773" s="2">
        <v>1</v>
      </c>
      <c r="E773" s="40" t="str">
        <f t="shared" si="26"/>
        <v>IKAV15_19_1</v>
      </c>
      <c r="F773" s="2" t="s">
        <v>969</v>
      </c>
      <c r="G773" s="43">
        <v>0.58819444444444446</v>
      </c>
      <c r="H773" s="43">
        <v>0.59027777777777779</v>
      </c>
      <c r="I773" s="2" t="s">
        <v>616</v>
      </c>
      <c r="J773" s="2" t="s">
        <v>973</v>
      </c>
      <c r="K773" s="2">
        <v>80</v>
      </c>
    </row>
    <row r="774" spans="1:11" x14ac:dyDescent="0.25">
      <c r="A774" s="3">
        <v>810</v>
      </c>
      <c r="B774" s="2" t="s">
        <v>1384</v>
      </c>
      <c r="C774" s="40" t="s">
        <v>1482</v>
      </c>
      <c r="D774" s="2">
        <v>1</v>
      </c>
      <c r="E774" s="40" t="str">
        <f t="shared" si="26"/>
        <v>IKAV15_19_1</v>
      </c>
      <c r="F774" s="2" t="s">
        <v>969</v>
      </c>
      <c r="G774" s="43">
        <v>0.58819444444444446</v>
      </c>
      <c r="H774" s="43">
        <v>0.59027777777777779</v>
      </c>
      <c r="I774" s="2" t="s">
        <v>319</v>
      </c>
      <c r="J774" s="2" t="s">
        <v>973</v>
      </c>
      <c r="K774" s="2">
        <v>10</v>
      </c>
    </row>
    <row r="775" spans="1:11" x14ac:dyDescent="0.25">
      <c r="A775" s="3">
        <v>811</v>
      </c>
      <c r="B775" s="2" t="s">
        <v>1384</v>
      </c>
      <c r="C775" s="40" t="s">
        <v>1482</v>
      </c>
      <c r="D775" s="2">
        <v>1</v>
      </c>
      <c r="E775" s="40" t="str">
        <f t="shared" si="26"/>
        <v>IKAV15_19_1</v>
      </c>
      <c r="F775" s="2" t="s">
        <v>969</v>
      </c>
      <c r="G775" s="43">
        <v>0.58819444444444446</v>
      </c>
      <c r="H775" s="43">
        <v>0.59027777777777779</v>
      </c>
      <c r="I775" s="2" t="s">
        <v>831</v>
      </c>
      <c r="J775" s="2" t="s">
        <v>973</v>
      </c>
      <c r="K775" s="2">
        <v>40</v>
      </c>
    </row>
    <row r="776" spans="1:11" x14ac:dyDescent="0.25">
      <c r="A776" s="3">
        <v>811</v>
      </c>
      <c r="B776" s="2" t="s">
        <v>1380</v>
      </c>
      <c r="C776" s="2" t="s">
        <v>1484</v>
      </c>
      <c r="D776" s="2">
        <v>1</v>
      </c>
      <c r="E776" s="40" t="str">
        <f t="shared" si="26"/>
        <v>IKAV16_1_1</v>
      </c>
      <c r="F776" s="2" t="s">
        <v>969</v>
      </c>
      <c r="G776" s="43">
        <v>0.61875000000000002</v>
      </c>
      <c r="H776" s="43">
        <v>0.62083333333333335</v>
      </c>
      <c r="I776" s="2" t="s">
        <v>831</v>
      </c>
      <c r="J776" s="2" t="s">
        <v>973</v>
      </c>
      <c r="K776" s="2">
        <v>40</v>
      </c>
    </row>
    <row r="777" spans="1:11" x14ac:dyDescent="0.25">
      <c r="A777" s="3">
        <v>812</v>
      </c>
      <c r="B777" s="2" t="s">
        <v>1380</v>
      </c>
      <c r="C777" s="2" t="s">
        <v>1484</v>
      </c>
      <c r="D777" s="2">
        <v>1</v>
      </c>
      <c r="E777" s="40" t="str">
        <f t="shared" si="26"/>
        <v>IKAV16_1_1</v>
      </c>
      <c r="F777" s="2" t="s">
        <v>969</v>
      </c>
      <c r="G777" s="43">
        <v>0.61875000000000002</v>
      </c>
      <c r="H777" s="43">
        <v>0.62083333333333335</v>
      </c>
      <c r="I777" s="2" t="s">
        <v>616</v>
      </c>
      <c r="J777" s="2" t="s">
        <v>973</v>
      </c>
      <c r="K777" s="2">
        <v>70</v>
      </c>
    </row>
    <row r="778" spans="1:11" x14ac:dyDescent="0.25">
      <c r="A778" s="3">
        <v>813</v>
      </c>
      <c r="B778" s="2" t="s">
        <v>1380</v>
      </c>
      <c r="C778" s="2" t="s">
        <v>1484</v>
      </c>
      <c r="D778" s="2">
        <v>1</v>
      </c>
      <c r="E778" s="40" t="str">
        <f t="shared" si="26"/>
        <v>IKAV16_1_1</v>
      </c>
      <c r="F778" s="2" t="s">
        <v>969</v>
      </c>
      <c r="G778" s="43">
        <v>0.61875000000000002</v>
      </c>
      <c r="H778" s="43">
        <v>0.62083333333333335</v>
      </c>
      <c r="I778" s="2" t="s">
        <v>146</v>
      </c>
      <c r="J778" s="2" t="s">
        <v>973</v>
      </c>
      <c r="K778" s="2">
        <v>15</v>
      </c>
    </row>
    <row r="779" spans="1:11" x14ac:dyDescent="0.25">
      <c r="A779" s="3">
        <v>814</v>
      </c>
      <c r="B779" s="2" t="s">
        <v>1380</v>
      </c>
      <c r="C779" s="2" t="s">
        <v>1484</v>
      </c>
      <c r="D779" s="2">
        <v>1</v>
      </c>
      <c r="E779" s="40" t="str">
        <f t="shared" si="26"/>
        <v>IKAV16_1_1</v>
      </c>
      <c r="F779" s="2" t="s">
        <v>969</v>
      </c>
      <c r="G779" s="43">
        <v>0.61875000000000002</v>
      </c>
      <c r="H779" s="43">
        <v>0.62083333333333335</v>
      </c>
      <c r="I779" s="2" t="s">
        <v>460</v>
      </c>
      <c r="J779" s="2" t="s">
        <v>973</v>
      </c>
      <c r="K779" s="2">
        <v>10</v>
      </c>
    </row>
    <row r="780" spans="1:11" x14ac:dyDescent="0.25">
      <c r="A780" s="3">
        <v>815</v>
      </c>
      <c r="B780" s="2" t="s">
        <v>1380</v>
      </c>
      <c r="C780" s="2" t="s">
        <v>1485</v>
      </c>
      <c r="E780" s="40" t="str">
        <f t="shared" si="26"/>
        <v>IKAV16_2_</v>
      </c>
      <c r="F780" s="2" t="s">
        <v>969</v>
      </c>
      <c r="G780" s="43">
        <v>0</v>
      </c>
      <c r="H780" s="43">
        <v>0</v>
      </c>
      <c r="K780" s="2" t="s">
        <v>1372</v>
      </c>
    </row>
    <row r="781" spans="1:11" x14ac:dyDescent="0.25">
      <c r="A781" s="3">
        <v>816</v>
      </c>
      <c r="B781" s="2" t="s">
        <v>1380</v>
      </c>
      <c r="C781" s="2" t="s">
        <v>1486</v>
      </c>
      <c r="E781" s="40" t="str">
        <f t="shared" si="26"/>
        <v>IKAV16_3_</v>
      </c>
      <c r="F781" s="2" t="s">
        <v>969</v>
      </c>
      <c r="G781" s="43">
        <v>0</v>
      </c>
      <c r="H781" s="43">
        <v>0</v>
      </c>
      <c r="K781" s="2" t="s">
        <v>1372</v>
      </c>
    </row>
    <row r="782" spans="1:11" x14ac:dyDescent="0.25">
      <c r="A782" s="3">
        <v>817</v>
      </c>
      <c r="B782" s="2" t="s">
        <v>1380</v>
      </c>
      <c r="C782" s="2" t="s">
        <v>1487</v>
      </c>
      <c r="E782" s="40" t="str">
        <f t="shared" si="26"/>
        <v>IKAV16_4_</v>
      </c>
      <c r="F782" s="2" t="s">
        <v>969</v>
      </c>
      <c r="G782" s="43">
        <v>0</v>
      </c>
      <c r="H782" s="43">
        <v>0</v>
      </c>
      <c r="K782" s="2" t="s">
        <v>1372</v>
      </c>
    </row>
    <row r="783" spans="1:11" x14ac:dyDescent="0.25">
      <c r="A783" s="3">
        <v>818</v>
      </c>
      <c r="B783" s="2" t="s">
        <v>1380</v>
      </c>
      <c r="C783" s="40" t="s">
        <v>1488</v>
      </c>
      <c r="D783" s="2">
        <v>1</v>
      </c>
      <c r="E783" s="40" t="str">
        <f t="shared" si="26"/>
        <v>IKAV16_5_1</v>
      </c>
      <c r="F783" s="2" t="s">
        <v>969</v>
      </c>
      <c r="G783" s="43">
        <v>0.45555555555555555</v>
      </c>
      <c r="H783" s="43">
        <v>0.45763888888888887</v>
      </c>
      <c r="I783" s="2" t="s">
        <v>831</v>
      </c>
      <c r="J783" s="2" t="s">
        <v>973</v>
      </c>
      <c r="K783" s="2">
        <v>80</v>
      </c>
    </row>
    <row r="784" spans="1:11" x14ac:dyDescent="0.25">
      <c r="A784" s="3">
        <v>819</v>
      </c>
      <c r="B784" s="2" t="s">
        <v>1380</v>
      </c>
      <c r="C784" s="40" t="s">
        <v>1488</v>
      </c>
      <c r="D784" s="2">
        <v>1</v>
      </c>
      <c r="E784" s="40" t="str">
        <f t="shared" si="26"/>
        <v>IKAV16_5_1</v>
      </c>
      <c r="F784" s="2" t="s">
        <v>969</v>
      </c>
      <c r="G784" s="43">
        <v>0.45555555555555555</v>
      </c>
      <c r="H784" s="43">
        <v>0.45763888888888887</v>
      </c>
      <c r="I784" s="2" t="s">
        <v>616</v>
      </c>
      <c r="J784" s="2" t="s">
        <v>973</v>
      </c>
      <c r="K784" s="2">
        <v>110</v>
      </c>
    </row>
    <row r="785" spans="1:11" x14ac:dyDescent="0.25">
      <c r="A785" s="3">
        <v>820</v>
      </c>
      <c r="B785" s="2" t="s">
        <v>1380</v>
      </c>
      <c r="C785" s="40" t="s">
        <v>1488</v>
      </c>
      <c r="D785" s="2">
        <v>1</v>
      </c>
      <c r="E785" s="40" t="str">
        <f t="shared" si="26"/>
        <v>IKAV16_5_1</v>
      </c>
      <c r="F785" s="2" t="s">
        <v>969</v>
      </c>
      <c r="G785" s="43">
        <v>0.45555555555555555</v>
      </c>
      <c r="H785" s="43">
        <v>0.45763888888888887</v>
      </c>
      <c r="I785" s="2" t="s">
        <v>460</v>
      </c>
      <c r="J785" s="2" t="s">
        <v>973</v>
      </c>
      <c r="K785" s="2">
        <v>30</v>
      </c>
    </row>
    <row r="786" spans="1:11" x14ac:dyDescent="0.25">
      <c r="A786" s="3">
        <v>821</v>
      </c>
      <c r="B786" s="2" t="s">
        <v>1380</v>
      </c>
      <c r="C786" s="40" t="s">
        <v>1488</v>
      </c>
      <c r="D786" s="2">
        <v>1</v>
      </c>
      <c r="E786" s="40" t="str">
        <f t="shared" si="26"/>
        <v>IKAV16_5_1</v>
      </c>
      <c r="F786" s="2" t="s">
        <v>969</v>
      </c>
      <c r="G786" s="43">
        <v>0.45555555555555555</v>
      </c>
      <c r="H786" s="43">
        <v>0.45763888888888887</v>
      </c>
      <c r="I786" s="2" t="s">
        <v>146</v>
      </c>
      <c r="J786" s="2" t="s">
        <v>973</v>
      </c>
      <c r="K786" s="2">
        <v>60</v>
      </c>
    </row>
    <row r="787" spans="1:11" x14ac:dyDescent="0.25">
      <c r="A787" s="3">
        <v>822</v>
      </c>
      <c r="B787" s="2" t="s">
        <v>1380</v>
      </c>
      <c r="C787" s="40" t="s">
        <v>1489</v>
      </c>
      <c r="D787" s="2">
        <v>1</v>
      </c>
      <c r="E787" s="40" t="str">
        <f t="shared" si="26"/>
        <v>IKAV16_6_1</v>
      </c>
      <c r="F787" s="2" t="s">
        <v>969</v>
      </c>
      <c r="G787" s="43">
        <v>0.62222222222222223</v>
      </c>
      <c r="H787" s="43">
        <v>0.62430555555555556</v>
      </c>
      <c r="I787" s="2" t="s">
        <v>616</v>
      </c>
      <c r="J787" s="2" t="s">
        <v>973</v>
      </c>
      <c r="K787" s="2">
        <v>170</v>
      </c>
    </row>
    <row r="788" spans="1:11" x14ac:dyDescent="0.25">
      <c r="A788" s="3">
        <v>823</v>
      </c>
      <c r="B788" s="2" t="s">
        <v>1380</v>
      </c>
      <c r="C788" s="40" t="s">
        <v>1489</v>
      </c>
      <c r="D788" s="2">
        <v>1</v>
      </c>
      <c r="E788" s="40" t="str">
        <f t="shared" ref="E788:E851" si="27">CONCATENATE(C788,"_",D788)</f>
        <v>IKAV16_6_1</v>
      </c>
      <c r="F788" s="2" t="s">
        <v>969</v>
      </c>
      <c r="G788" s="43">
        <v>0.62222222222222223</v>
      </c>
      <c r="H788" s="43">
        <v>0.62430555555555556</v>
      </c>
      <c r="I788" s="2" t="s">
        <v>319</v>
      </c>
      <c r="J788" s="2" t="s">
        <v>973</v>
      </c>
      <c r="K788" s="2">
        <v>40</v>
      </c>
    </row>
    <row r="789" spans="1:11" x14ac:dyDescent="0.25">
      <c r="A789" s="3">
        <v>824</v>
      </c>
      <c r="B789" s="2" t="s">
        <v>1380</v>
      </c>
      <c r="C789" s="40" t="s">
        <v>1489</v>
      </c>
      <c r="D789" s="2">
        <v>1</v>
      </c>
      <c r="E789" s="40" t="str">
        <f t="shared" si="27"/>
        <v>IKAV16_6_1</v>
      </c>
      <c r="F789" s="2" t="s">
        <v>969</v>
      </c>
      <c r="G789" s="43">
        <v>0.62222222222222223</v>
      </c>
      <c r="H789" s="43">
        <v>0.62430555555555556</v>
      </c>
      <c r="I789" s="2" t="s">
        <v>831</v>
      </c>
      <c r="J789" s="2" t="s">
        <v>973</v>
      </c>
      <c r="K789" s="2">
        <v>90</v>
      </c>
    </row>
    <row r="790" spans="1:11" x14ac:dyDescent="0.25">
      <c r="A790" s="3">
        <v>825</v>
      </c>
      <c r="B790" s="2" t="s">
        <v>1380</v>
      </c>
      <c r="C790" s="40" t="s">
        <v>1489</v>
      </c>
      <c r="D790" s="2">
        <v>1</v>
      </c>
      <c r="E790" s="40" t="str">
        <f t="shared" si="27"/>
        <v>IKAV16_6_1</v>
      </c>
      <c r="F790" s="2" t="s">
        <v>969</v>
      </c>
      <c r="G790" s="43">
        <v>0.62222222222222223</v>
      </c>
      <c r="H790" s="43">
        <v>0.62430555555555556</v>
      </c>
      <c r="I790" s="2" t="s">
        <v>460</v>
      </c>
      <c r="J790" s="2" t="s">
        <v>973</v>
      </c>
      <c r="K790" s="2">
        <v>70</v>
      </c>
    </row>
    <row r="791" spans="1:11" x14ac:dyDescent="0.25">
      <c r="A791" s="3">
        <v>826</v>
      </c>
      <c r="B791" s="2" t="s">
        <v>1380</v>
      </c>
      <c r="C791" s="40" t="s">
        <v>1490</v>
      </c>
      <c r="D791" s="2">
        <v>1</v>
      </c>
      <c r="E791" s="40" t="str">
        <f t="shared" si="27"/>
        <v>IKAV16_7_1</v>
      </c>
      <c r="F791" s="2" t="s">
        <v>969</v>
      </c>
      <c r="G791" s="43">
        <v>0.76527777777777783</v>
      </c>
      <c r="H791" s="43">
        <v>0.76736111111111116</v>
      </c>
      <c r="I791" s="2" t="s">
        <v>616</v>
      </c>
      <c r="J791" s="2" t="s">
        <v>973</v>
      </c>
      <c r="K791" s="2">
        <v>90</v>
      </c>
    </row>
    <row r="792" spans="1:11" x14ac:dyDescent="0.25">
      <c r="A792" s="3">
        <v>827</v>
      </c>
      <c r="B792" s="2" t="s">
        <v>1380</v>
      </c>
      <c r="C792" s="40" t="s">
        <v>1490</v>
      </c>
      <c r="D792" s="2">
        <v>1</v>
      </c>
      <c r="E792" s="40" t="str">
        <f t="shared" si="27"/>
        <v>IKAV16_7_1</v>
      </c>
      <c r="F792" s="2" t="s">
        <v>969</v>
      </c>
      <c r="G792" s="43">
        <v>0.76527777777777783</v>
      </c>
      <c r="H792" s="43">
        <v>0.76736111111111116</v>
      </c>
      <c r="I792" s="2" t="s">
        <v>831</v>
      </c>
      <c r="J792" s="2" t="s">
        <v>973</v>
      </c>
      <c r="K792" s="2">
        <v>60</v>
      </c>
    </row>
    <row r="793" spans="1:11" x14ac:dyDescent="0.25">
      <c r="A793" s="3">
        <v>828</v>
      </c>
      <c r="B793" s="2" t="s">
        <v>1380</v>
      </c>
      <c r="C793" s="40" t="s">
        <v>1490</v>
      </c>
      <c r="D793" s="2">
        <v>1</v>
      </c>
      <c r="E793" s="40" t="str">
        <f t="shared" si="27"/>
        <v>IKAV16_7_1</v>
      </c>
      <c r="F793" s="2" t="s">
        <v>969</v>
      </c>
      <c r="G793" s="43">
        <v>0.76527777777777783</v>
      </c>
      <c r="H793" s="43">
        <v>0.76736111111111116</v>
      </c>
      <c r="I793" s="2" t="s">
        <v>804</v>
      </c>
      <c r="J793" s="2" t="s">
        <v>973</v>
      </c>
      <c r="K793" s="2">
        <v>35</v>
      </c>
    </row>
    <row r="794" spans="1:11" x14ac:dyDescent="0.25">
      <c r="A794" s="3">
        <v>829</v>
      </c>
      <c r="B794" s="2" t="s">
        <v>1380</v>
      </c>
      <c r="C794" s="40" t="s">
        <v>1490</v>
      </c>
      <c r="D794" s="2">
        <v>1</v>
      </c>
      <c r="E794" s="40" t="str">
        <f t="shared" si="27"/>
        <v>IKAV16_7_1</v>
      </c>
      <c r="F794" s="2" t="s">
        <v>969</v>
      </c>
      <c r="G794" s="43">
        <v>0.76527777777777783</v>
      </c>
      <c r="H794" s="43">
        <v>0.76736111111111116</v>
      </c>
      <c r="I794" s="2" t="s">
        <v>319</v>
      </c>
      <c r="J794" s="2" t="s">
        <v>973</v>
      </c>
      <c r="K794" s="2">
        <v>25</v>
      </c>
    </row>
    <row r="795" spans="1:11" x14ac:dyDescent="0.25">
      <c r="A795" s="3">
        <v>830</v>
      </c>
      <c r="B795" s="2" t="s">
        <v>1380</v>
      </c>
      <c r="C795" s="2" t="s">
        <v>1491</v>
      </c>
      <c r="E795" s="40" t="str">
        <f t="shared" si="27"/>
        <v>IKAV16_8_</v>
      </c>
      <c r="F795" s="2" t="s">
        <v>969</v>
      </c>
      <c r="G795" s="43">
        <v>0</v>
      </c>
      <c r="H795" s="43">
        <v>0</v>
      </c>
      <c r="K795" s="2" t="s">
        <v>1372</v>
      </c>
    </row>
    <row r="796" spans="1:11" x14ac:dyDescent="0.25">
      <c r="A796" s="3">
        <v>831</v>
      </c>
      <c r="B796" s="2" t="s">
        <v>1380</v>
      </c>
      <c r="C796" s="2" t="s">
        <v>1492</v>
      </c>
      <c r="E796" s="40" t="str">
        <f t="shared" si="27"/>
        <v>IKAV16_9_</v>
      </c>
      <c r="F796" s="2" t="s">
        <v>969</v>
      </c>
      <c r="G796" s="43">
        <v>0</v>
      </c>
      <c r="H796" s="43">
        <v>0</v>
      </c>
      <c r="K796" s="2" t="s">
        <v>1372</v>
      </c>
    </row>
    <row r="797" spans="1:11" x14ac:dyDescent="0.25">
      <c r="A797" s="3">
        <v>832</v>
      </c>
      <c r="B797" s="2" t="s">
        <v>1380</v>
      </c>
      <c r="C797" s="40" t="s">
        <v>1493</v>
      </c>
      <c r="D797" s="2">
        <v>1</v>
      </c>
      <c r="E797" s="40" t="str">
        <f t="shared" si="27"/>
        <v>IKAV16_10_1</v>
      </c>
      <c r="F797" s="2" t="s">
        <v>969</v>
      </c>
      <c r="G797" s="43">
        <v>0.51388888888888895</v>
      </c>
      <c r="H797" s="43">
        <v>0.51597222222222217</v>
      </c>
      <c r="I797" s="2" t="s">
        <v>460</v>
      </c>
      <c r="J797" s="2" t="s">
        <v>973</v>
      </c>
      <c r="K797" s="2">
        <v>71</v>
      </c>
    </row>
    <row r="798" spans="1:11" x14ac:dyDescent="0.25">
      <c r="A798" s="3">
        <v>833</v>
      </c>
      <c r="B798" s="2" t="s">
        <v>1380</v>
      </c>
      <c r="C798" s="40" t="s">
        <v>1493</v>
      </c>
      <c r="D798" s="2">
        <v>1</v>
      </c>
      <c r="E798" s="40" t="str">
        <f t="shared" si="27"/>
        <v>IKAV16_10_1</v>
      </c>
      <c r="F798" s="2" t="s">
        <v>969</v>
      </c>
      <c r="G798" s="43">
        <v>0.51388888888888895</v>
      </c>
      <c r="H798" s="43">
        <v>0.51597222222222217</v>
      </c>
      <c r="I798" s="2" t="s">
        <v>616</v>
      </c>
      <c r="J798" s="2" t="s">
        <v>973</v>
      </c>
      <c r="K798" s="2">
        <v>140</v>
      </c>
    </row>
    <row r="799" spans="1:11" x14ac:dyDescent="0.25">
      <c r="A799" s="3">
        <v>834</v>
      </c>
      <c r="B799" s="2" t="s">
        <v>1380</v>
      </c>
      <c r="C799" s="40" t="s">
        <v>1493</v>
      </c>
      <c r="D799" s="2">
        <v>1</v>
      </c>
      <c r="E799" s="40" t="str">
        <f t="shared" si="27"/>
        <v>IKAV16_10_1</v>
      </c>
      <c r="F799" s="2" t="s">
        <v>969</v>
      </c>
      <c r="G799" s="43">
        <v>0.51388888888888895</v>
      </c>
      <c r="H799" s="43">
        <v>0.51597222222222217</v>
      </c>
      <c r="I799" s="2" t="s">
        <v>804</v>
      </c>
      <c r="J799" s="2" t="s">
        <v>973</v>
      </c>
      <c r="K799" s="2">
        <v>60</v>
      </c>
    </row>
    <row r="800" spans="1:11" x14ac:dyDescent="0.25">
      <c r="A800" s="3">
        <v>835</v>
      </c>
      <c r="B800" s="2" t="s">
        <v>1380</v>
      </c>
      <c r="C800" s="40" t="s">
        <v>1493</v>
      </c>
      <c r="D800" s="2">
        <v>1</v>
      </c>
      <c r="E800" s="40" t="str">
        <f t="shared" si="27"/>
        <v>IKAV16_10_1</v>
      </c>
      <c r="F800" s="2" t="s">
        <v>969</v>
      </c>
      <c r="G800" s="43">
        <v>0.51388888888888895</v>
      </c>
      <c r="H800" s="43">
        <v>0.51597222222222217</v>
      </c>
      <c r="I800" s="2" t="s">
        <v>831</v>
      </c>
      <c r="J800" s="2" t="s">
        <v>973</v>
      </c>
      <c r="K800" s="2">
        <v>90</v>
      </c>
    </row>
    <row r="801" spans="1:11" x14ac:dyDescent="0.25">
      <c r="A801" s="3">
        <v>836</v>
      </c>
      <c r="B801" s="2" t="s">
        <v>1380</v>
      </c>
      <c r="C801" s="40" t="s">
        <v>1493</v>
      </c>
      <c r="D801" s="2">
        <v>1</v>
      </c>
      <c r="E801" s="40" t="str">
        <f t="shared" si="27"/>
        <v>IKAV16_10_1</v>
      </c>
      <c r="F801" s="2" t="s">
        <v>969</v>
      </c>
      <c r="G801" s="43">
        <v>0.51388888888888895</v>
      </c>
      <c r="H801" s="43">
        <v>0.51597222222222217</v>
      </c>
      <c r="I801" s="2" t="s">
        <v>146</v>
      </c>
      <c r="J801" s="2" t="s">
        <v>973</v>
      </c>
      <c r="K801" s="2">
        <v>40</v>
      </c>
    </row>
    <row r="802" spans="1:11" x14ac:dyDescent="0.25">
      <c r="A802" s="3">
        <v>837</v>
      </c>
      <c r="B802" s="2" t="s">
        <v>1380</v>
      </c>
      <c r="C802" s="40" t="s">
        <v>1494</v>
      </c>
      <c r="D802" s="2">
        <v>1</v>
      </c>
      <c r="E802" s="40" t="str">
        <f t="shared" si="27"/>
        <v>IKAV16_11_1</v>
      </c>
      <c r="F802" s="2" t="s">
        <v>969</v>
      </c>
      <c r="G802" s="43">
        <v>0.64583333333333337</v>
      </c>
      <c r="H802" s="43">
        <v>0.6479166666666667</v>
      </c>
      <c r="I802" s="2" t="s">
        <v>146</v>
      </c>
      <c r="J802" s="2" t="s">
        <v>973</v>
      </c>
      <c r="K802" s="2">
        <v>40</v>
      </c>
    </row>
    <row r="803" spans="1:11" x14ac:dyDescent="0.25">
      <c r="A803" s="3">
        <v>838</v>
      </c>
      <c r="B803" s="2" t="s">
        <v>1380</v>
      </c>
      <c r="C803" s="40" t="s">
        <v>1494</v>
      </c>
      <c r="D803" s="2">
        <v>1</v>
      </c>
      <c r="E803" s="40" t="str">
        <f t="shared" si="27"/>
        <v>IKAV16_11_1</v>
      </c>
      <c r="F803" s="2" t="s">
        <v>969</v>
      </c>
      <c r="G803" s="43">
        <v>0.64583333333333337</v>
      </c>
      <c r="H803" s="43">
        <v>0.6479166666666667</v>
      </c>
      <c r="I803" s="2" t="s">
        <v>616</v>
      </c>
      <c r="J803" s="2" t="s">
        <v>973</v>
      </c>
      <c r="K803" s="2">
        <v>90</v>
      </c>
    </row>
    <row r="804" spans="1:11" x14ac:dyDescent="0.25">
      <c r="A804" s="3">
        <v>839</v>
      </c>
      <c r="B804" s="2" t="s">
        <v>1380</v>
      </c>
      <c r="C804" s="40" t="s">
        <v>1494</v>
      </c>
      <c r="D804" s="2">
        <v>1</v>
      </c>
      <c r="E804" s="40" t="str">
        <f t="shared" si="27"/>
        <v>IKAV16_11_1</v>
      </c>
      <c r="F804" s="2" t="s">
        <v>969</v>
      </c>
      <c r="G804" s="43">
        <v>0.64583333333333337</v>
      </c>
      <c r="H804" s="43">
        <v>0.6479166666666667</v>
      </c>
      <c r="I804" s="2" t="s">
        <v>831</v>
      </c>
      <c r="J804" s="2" t="s">
        <v>973</v>
      </c>
      <c r="K804" s="2">
        <v>70</v>
      </c>
    </row>
    <row r="805" spans="1:11" x14ac:dyDescent="0.25">
      <c r="A805" s="3">
        <v>840</v>
      </c>
      <c r="B805" s="2" t="s">
        <v>1380</v>
      </c>
      <c r="C805" s="40" t="s">
        <v>1494</v>
      </c>
      <c r="D805" s="2">
        <v>1</v>
      </c>
      <c r="E805" s="40" t="str">
        <f t="shared" si="27"/>
        <v>IKAV16_11_1</v>
      </c>
      <c r="F805" s="2" t="s">
        <v>969</v>
      </c>
      <c r="G805" s="43">
        <v>0.64583333333333337</v>
      </c>
      <c r="H805" s="43">
        <v>0.6479166666666667</v>
      </c>
      <c r="I805" s="2" t="s">
        <v>319</v>
      </c>
      <c r="J805" s="2" t="s">
        <v>973</v>
      </c>
      <c r="K805" s="2">
        <v>24</v>
      </c>
    </row>
    <row r="806" spans="1:11" x14ac:dyDescent="0.25">
      <c r="A806" s="3">
        <v>841</v>
      </c>
      <c r="B806" s="2" t="s">
        <v>1380</v>
      </c>
      <c r="C806" s="40" t="s">
        <v>1494</v>
      </c>
      <c r="D806" s="2">
        <v>1</v>
      </c>
      <c r="E806" s="40" t="str">
        <f t="shared" si="27"/>
        <v>IKAV16_11_1</v>
      </c>
      <c r="F806" s="2" t="s">
        <v>969</v>
      </c>
      <c r="G806" s="43">
        <v>0.64583333333333337</v>
      </c>
      <c r="H806" s="43">
        <v>0.6479166666666667</v>
      </c>
      <c r="I806" s="2" t="s">
        <v>460</v>
      </c>
      <c r="J806" s="2" t="s">
        <v>973</v>
      </c>
      <c r="K806" s="2">
        <v>30</v>
      </c>
    </row>
    <row r="807" spans="1:11" x14ac:dyDescent="0.25">
      <c r="A807" s="3">
        <v>842</v>
      </c>
      <c r="B807" s="2" t="s">
        <v>1380</v>
      </c>
      <c r="C807" s="40" t="s">
        <v>1495</v>
      </c>
      <c r="D807" s="2">
        <v>1</v>
      </c>
      <c r="E807" s="40" t="str">
        <f t="shared" si="27"/>
        <v>IKAV16_12_1</v>
      </c>
      <c r="F807" s="2" t="s">
        <v>969</v>
      </c>
      <c r="G807" s="43">
        <v>0.78055555555555556</v>
      </c>
      <c r="H807" s="43">
        <v>0.78263888888888899</v>
      </c>
      <c r="I807" s="2" t="s">
        <v>616</v>
      </c>
      <c r="J807" s="2" t="s">
        <v>973</v>
      </c>
      <c r="K807" s="2">
        <v>120</v>
      </c>
    </row>
    <row r="808" spans="1:11" x14ac:dyDescent="0.25">
      <c r="A808" s="3">
        <v>843</v>
      </c>
      <c r="B808" s="2" t="s">
        <v>1380</v>
      </c>
      <c r="C808" s="40" t="s">
        <v>1495</v>
      </c>
      <c r="D808" s="2">
        <v>1</v>
      </c>
      <c r="E808" s="40" t="str">
        <f t="shared" si="27"/>
        <v>IKAV16_12_1</v>
      </c>
      <c r="F808" s="2" t="s">
        <v>969</v>
      </c>
      <c r="G808" s="43">
        <v>0.78055555555555556</v>
      </c>
      <c r="H808" s="43">
        <v>0.78263888888888899</v>
      </c>
      <c r="I808" s="2" t="s">
        <v>831</v>
      </c>
      <c r="J808" s="2" t="s">
        <v>973</v>
      </c>
      <c r="K808" s="2">
        <v>40</v>
      </c>
    </row>
    <row r="809" spans="1:11" x14ac:dyDescent="0.25">
      <c r="A809" s="3">
        <v>844</v>
      </c>
      <c r="B809" s="2" t="s">
        <v>1380</v>
      </c>
      <c r="C809" s="40" t="s">
        <v>1495</v>
      </c>
      <c r="D809" s="2">
        <v>1</v>
      </c>
      <c r="E809" s="40" t="str">
        <f t="shared" si="27"/>
        <v>IKAV16_12_1</v>
      </c>
      <c r="F809" s="2" t="s">
        <v>969</v>
      </c>
      <c r="G809" s="43">
        <v>0.78055555555555556</v>
      </c>
      <c r="H809" s="43">
        <v>0.78263888888888899</v>
      </c>
      <c r="I809" s="2" t="s">
        <v>319</v>
      </c>
      <c r="J809" s="2" t="s">
        <v>973</v>
      </c>
      <c r="K809" s="2">
        <v>15</v>
      </c>
    </row>
    <row r="810" spans="1:11" x14ac:dyDescent="0.25">
      <c r="A810" s="3">
        <v>845</v>
      </c>
      <c r="B810" s="2" t="s">
        <v>1380</v>
      </c>
      <c r="C810" s="40" t="s">
        <v>1495</v>
      </c>
      <c r="D810" s="2">
        <v>1</v>
      </c>
      <c r="E810" s="40" t="str">
        <f t="shared" si="27"/>
        <v>IKAV16_12_1</v>
      </c>
      <c r="F810" s="2" t="s">
        <v>969</v>
      </c>
      <c r="G810" s="43">
        <v>0.78055555555555556</v>
      </c>
      <c r="H810" s="43">
        <v>0.78263888888888899</v>
      </c>
      <c r="I810" s="2" t="s">
        <v>460</v>
      </c>
      <c r="J810" s="2" t="s">
        <v>973</v>
      </c>
      <c r="K810" s="2">
        <v>30</v>
      </c>
    </row>
    <row r="811" spans="1:11" x14ac:dyDescent="0.25">
      <c r="A811" s="3">
        <v>846</v>
      </c>
      <c r="B811" s="2" t="s">
        <v>1380</v>
      </c>
      <c r="C811" s="2" t="s">
        <v>1496</v>
      </c>
      <c r="E811" s="40" t="str">
        <f t="shared" si="27"/>
        <v>IKAV16_13_</v>
      </c>
      <c r="F811" s="2" t="s">
        <v>969</v>
      </c>
      <c r="G811" s="43">
        <v>0</v>
      </c>
      <c r="H811" s="43">
        <v>0</v>
      </c>
      <c r="K811" s="2" t="s">
        <v>1372</v>
      </c>
    </row>
    <row r="812" spans="1:11" x14ac:dyDescent="0.25">
      <c r="A812" s="3">
        <v>847</v>
      </c>
      <c r="B812" s="2" t="s">
        <v>1380</v>
      </c>
      <c r="C812" s="2" t="s">
        <v>1497</v>
      </c>
      <c r="E812" s="40" t="str">
        <f t="shared" si="27"/>
        <v>IKAV16_14_</v>
      </c>
      <c r="F812" s="2" t="s">
        <v>969</v>
      </c>
      <c r="G812" s="43">
        <v>0</v>
      </c>
      <c r="H812" s="43">
        <v>0</v>
      </c>
      <c r="K812" s="2" t="s">
        <v>1372</v>
      </c>
    </row>
    <row r="813" spans="1:11" x14ac:dyDescent="0.25">
      <c r="A813" s="3">
        <v>848</v>
      </c>
      <c r="B813" s="2" t="s">
        <v>1380</v>
      </c>
      <c r="C813" s="40" t="s">
        <v>1498</v>
      </c>
      <c r="D813" s="2">
        <v>1</v>
      </c>
      <c r="E813" s="40" t="str">
        <f t="shared" si="27"/>
        <v>IKAV16_15_1</v>
      </c>
      <c r="F813" s="2" t="s">
        <v>969</v>
      </c>
      <c r="G813" s="43">
        <v>0.47430555555555554</v>
      </c>
      <c r="H813" s="43">
        <v>0.47638888888888892</v>
      </c>
      <c r="I813" s="2" t="s">
        <v>616</v>
      </c>
      <c r="J813" s="2" t="s">
        <v>973</v>
      </c>
      <c r="K813" s="2">
        <v>140</v>
      </c>
    </row>
    <row r="814" spans="1:11" x14ac:dyDescent="0.25">
      <c r="A814" s="3">
        <v>849</v>
      </c>
      <c r="B814" s="2" t="s">
        <v>1380</v>
      </c>
      <c r="C814" s="40" t="s">
        <v>1498</v>
      </c>
      <c r="D814" s="2">
        <v>1</v>
      </c>
      <c r="E814" s="40" t="str">
        <f t="shared" si="27"/>
        <v>IKAV16_15_1</v>
      </c>
      <c r="F814" s="2" t="s">
        <v>969</v>
      </c>
      <c r="G814" s="43">
        <v>0.47430555555555554</v>
      </c>
      <c r="H814" s="43">
        <v>0.47638888888888892</v>
      </c>
      <c r="I814" s="2" t="s">
        <v>460</v>
      </c>
      <c r="J814" s="2" t="s">
        <v>973</v>
      </c>
      <c r="K814" s="2">
        <v>40</v>
      </c>
    </row>
    <row r="815" spans="1:11" x14ac:dyDescent="0.25">
      <c r="A815" s="3">
        <v>850</v>
      </c>
      <c r="B815" s="2" t="s">
        <v>1380</v>
      </c>
      <c r="C815" s="40" t="s">
        <v>1498</v>
      </c>
      <c r="D815" s="2">
        <v>1</v>
      </c>
      <c r="E815" s="40" t="str">
        <f t="shared" si="27"/>
        <v>IKAV16_15_1</v>
      </c>
      <c r="F815" s="2" t="s">
        <v>969</v>
      </c>
      <c r="G815" s="43">
        <v>0.47430555555555554</v>
      </c>
      <c r="H815" s="43">
        <v>0.47638888888888892</v>
      </c>
      <c r="I815" s="2" t="s">
        <v>831</v>
      </c>
      <c r="J815" s="2" t="s">
        <v>973</v>
      </c>
      <c r="K815" s="2">
        <v>90</v>
      </c>
    </row>
    <row r="816" spans="1:11" x14ac:dyDescent="0.25">
      <c r="A816" s="3">
        <v>851</v>
      </c>
      <c r="B816" s="2" t="s">
        <v>1380</v>
      </c>
      <c r="C816" s="40" t="s">
        <v>1498</v>
      </c>
      <c r="D816" s="2">
        <v>1</v>
      </c>
      <c r="E816" s="40" t="str">
        <f t="shared" si="27"/>
        <v>IKAV16_15_1</v>
      </c>
      <c r="F816" s="2" t="s">
        <v>969</v>
      </c>
      <c r="G816" s="43">
        <v>0.47430555555555554</v>
      </c>
      <c r="H816" s="43">
        <v>0.47638888888888892</v>
      </c>
      <c r="I816" s="2" t="s">
        <v>804</v>
      </c>
      <c r="J816" s="2" t="s">
        <v>973</v>
      </c>
      <c r="K816" s="2">
        <v>35</v>
      </c>
    </row>
    <row r="817" spans="1:11" x14ac:dyDescent="0.25">
      <c r="A817" s="3">
        <v>852</v>
      </c>
      <c r="B817" s="2" t="s">
        <v>1380</v>
      </c>
      <c r="C817" s="40" t="s">
        <v>1498</v>
      </c>
      <c r="D817" s="2">
        <v>1</v>
      </c>
      <c r="E817" s="40" t="str">
        <f t="shared" si="27"/>
        <v>IKAV16_15_1</v>
      </c>
      <c r="F817" s="2" t="s">
        <v>969</v>
      </c>
      <c r="G817" s="43">
        <v>0.47430555555555554</v>
      </c>
      <c r="H817" s="43">
        <v>0.47638888888888892</v>
      </c>
      <c r="I817" s="2" t="s">
        <v>146</v>
      </c>
      <c r="J817" s="2" t="s">
        <v>973</v>
      </c>
      <c r="K817" s="2">
        <v>30</v>
      </c>
    </row>
    <row r="818" spans="1:11" x14ac:dyDescent="0.25">
      <c r="A818" s="3">
        <v>853</v>
      </c>
      <c r="B818" s="2" t="s">
        <v>1380</v>
      </c>
      <c r="C818" s="40" t="s">
        <v>1498</v>
      </c>
      <c r="D818" s="2">
        <v>1</v>
      </c>
      <c r="E818" s="40" t="str">
        <f t="shared" si="27"/>
        <v>IKAV16_15_1</v>
      </c>
      <c r="F818" s="2" t="s">
        <v>969</v>
      </c>
      <c r="G818" s="43">
        <v>0.47430555555555554</v>
      </c>
      <c r="H818" s="43">
        <v>0.47638888888888892</v>
      </c>
      <c r="I818" s="2" t="s">
        <v>319</v>
      </c>
      <c r="J818" s="2" t="s">
        <v>973</v>
      </c>
      <c r="K818" s="2">
        <v>40</v>
      </c>
    </row>
    <row r="819" spans="1:11" x14ac:dyDescent="0.25">
      <c r="A819" s="3">
        <v>854</v>
      </c>
      <c r="B819" s="2" t="s">
        <v>1380</v>
      </c>
      <c r="C819" s="40" t="s">
        <v>1499</v>
      </c>
      <c r="D819" s="2">
        <v>1</v>
      </c>
      <c r="E819" s="40" t="str">
        <f t="shared" si="27"/>
        <v>IKAV16_16_1</v>
      </c>
      <c r="F819" s="2" t="s">
        <v>969</v>
      </c>
      <c r="G819" s="43">
        <v>0.60486111111111118</v>
      </c>
      <c r="H819" s="43">
        <v>0.6069444444444444</v>
      </c>
      <c r="I819" s="2" t="s">
        <v>460</v>
      </c>
      <c r="J819" s="2" t="s">
        <v>973</v>
      </c>
      <c r="K819" s="2">
        <v>60</v>
      </c>
    </row>
    <row r="820" spans="1:11" x14ac:dyDescent="0.25">
      <c r="A820" s="3">
        <v>855</v>
      </c>
      <c r="B820" s="2" t="s">
        <v>1380</v>
      </c>
      <c r="C820" s="40" t="s">
        <v>1499</v>
      </c>
      <c r="D820" s="2">
        <v>1</v>
      </c>
      <c r="E820" s="40" t="str">
        <f t="shared" si="27"/>
        <v>IKAV16_16_1</v>
      </c>
      <c r="F820" s="2" t="s">
        <v>969</v>
      </c>
      <c r="G820" s="43">
        <v>0.60486111111111118</v>
      </c>
      <c r="H820" s="43">
        <v>0.6069444444444444</v>
      </c>
      <c r="I820" s="2" t="s">
        <v>616</v>
      </c>
      <c r="J820" s="2" t="s">
        <v>973</v>
      </c>
      <c r="K820" s="2">
        <v>100</v>
      </c>
    </row>
    <row r="821" spans="1:11" x14ac:dyDescent="0.25">
      <c r="A821" s="3">
        <v>856</v>
      </c>
      <c r="B821" s="2" t="s">
        <v>1380</v>
      </c>
      <c r="C821" s="40" t="s">
        <v>1499</v>
      </c>
      <c r="D821" s="2">
        <v>1</v>
      </c>
      <c r="E821" s="40" t="str">
        <f t="shared" si="27"/>
        <v>IKAV16_16_1</v>
      </c>
      <c r="F821" s="2" t="s">
        <v>969</v>
      </c>
      <c r="G821" s="43">
        <v>0.60486111111111118</v>
      </c>
      <c r="H821" s="43">
        <v>0.6069444444444444</v>
      </c>
      <c r="I821" s="2" t="s">
        <v>831</v>
      </c>
      <c r="J821" s="2" t="s">
        <v>973</v>
      </c>
      <c r="K821" s="2">
        <v>80</v>
      </c>
    </row>
    <row r="822" spans="1:11" x14ac:dyDescent="0.25">
      <c r="A822" s="3">
        <v>857</v>
      </c>
      <c r="B822" s="2" t="s">
        <v>1380</v>
      </c>
      <c r="C822" s="40" t="s">
        <v>1499</v>
      </c>
      <c r="D822" s="2">
        <v>1</v>
      </c>
      <c r="E822" s="40" t="str">
        <f t="shared" si="27"/>
        <v>IKAV16_16_1</v>
      </c>
      <c r="F822" s="2" t="s">
        <v>969</v>
      </c>
      <c r="G822" s="43">
        <v>0.60486111111111118</v>
      </c>
      <c r="H822" s="43">
        <v>0.6069444444444444</v>
      </c>
      <c r="I822" s="2" t="s">
        <v>319</v>
      </c>
      <c r="J822" s="2" t="s">
        <v>973</v>
      </c>
      <c r="K822" s="2">
        <v>40</v>
      </c>
    </row>
    <row r="823" spans="1:11" x14ac:dyDescent="0.25">
      <c r="A823" s="3">
        <v>858</v>
      </c>
      <c r="B823" s="2" t="s">
        <v>1380</v>
      </c>
      <c r="C823" s="40" t="s">
        <v>1499</v>
      </c>
      <c r="D823" s="2">
        <v>1</v>
      </c>
      <c r="E823" s="40" t="str">
        <f t="shared" si="27"/>
        <v>IKAV16_16_1</v>
      </c>
      <c r="F823" s="2" t="s">
        <v>969</v>
      </c>
      <c r="G823" s="43">
        <v>0.60486111111111118</v>
      </c>
      <c r="H823" s="43">
        <v>0.6069444444444444</v>
      </c>
      <c r="I823" s="2" t="s">
        <v>804</v>
      </c>
      <c r="J823" s="2" t="s">
        <v>973</v>
      </c>
      <c r="K823" s="2">
        <v>70</v>
      </c>
    </row>
    <row r="824" spans="1:11" x14ac:dyDescent="0.25">
      <c r="A824" s="3">
        <v>859</v>
      </c>
      <c r="B824" s="2" t="s">
        <v>1380</v>
      </c>
      <c r="C824" s="40" t="s">
        <v>1499</v>
      </c>
      <c r="D824" s="2">
        <v>1</v>
      </c>
      <c r="E824" s="40" t="str">
        <f t="shared" si="27"/>
        <v>IKAV16_16_1</v>
      </c>
      <c r="F824" s="2" t="s">
        <v>969</v>
      </c>
      <c r="G824" s="43">
        <v>0.60486111111111118</v>
      </c>
      <c r="H824" s="43">
        <v>0.6069444444444444</v>
      </c>
      <c r="I824" s="2" t="s">
        <v>146</v>
      </c>
      <c r="J824" s="2" t="s">
        <v>973</v>
      </c>
      <c r="K824" s="2">
        <v>40</v>
      </c>
    </row>
    <row r="825" spans="1:11" x14ac:dyDescent="0.25">
      <c r="A825" s="3">
        <v>860</v>
      </c>
      <c r="B825" s="2" t="s">
        <v>1380</v>
      </c>
      <c r="C825" s="40" t="s">
        <v>1500</v>
      </c>
      <c r="D825" s="2">
        <v>1</v>
      </c>
      <c r="E825" s="40" t="str">
        <f t="shared" si="27"/>
        <v>IKAV16_17_1</v>
      </c>
      <c r="F825" s="2" t="s">
        <v>969</v>
      </c>
      <c r="G825" s="43">
        <v>0.76527777777777783</v>
      </c>
      <c r="H825" s="43">
        <v>0.76736111111111116</v>
      </c>
      <c r="I825" s="2" t="s">
        <v>616</v>
      </c>
      <c r="J825" s="2" t="s">
        <v>973</v>
      </c>
      <c r="K825" s="2">
        <v>190</v>
      </c>
    </row>
    <row r="826" spans="1:11" x14ac:dyDescent="0.25">
      <c r="A826" s="3">
        <v>861</v>
      </c>
      <c r="B826" s="2" t="s">
        <v>1380</v>
      </c>
      <c r="C826" s="40" t="s">
        <v>1500</v>
      </c>
      <c r="D826" s="2">
        <v>1</v>
      </c>
      <c r="E826" s="40" t="str">
        <f t="shared" si="27"/>
        <v>IKAV16_17_1</v>
      </c>
      <c r="F826" s="2" t="s">
        <v>969</v>
      </c>
      <c r="G826" s="43">
        <v>0.76527777777777783</v>
      </c>
      <c r="H826" s="43">
        <v>0.76736111111111116</v>
      </c>
      <c r="I826" s="2" t="s">
        <v>319</v>
      </c>
      <c r="J826" s="2" t="s">
        <v>973</v>
      </c>
      <c r="K826" s="2">
        <v>30</v>
      </c>
    </row>
    <row r="827" spans="1:11" x14ac:dyDescent="0.25">
      <c r="A827" s="3">
        <v>862</v>
      </c>
      <c r="B827" s="2" t="s">
        <v>1380</v>
      </c>
      <c r="C827" s="40" t="s">
        <v>1500</v>
      </c>
      <c r="D827" s="2">
        <v>1</v>
      </c>
      <c r="E827" s="40" t="str">
        <f t="shared" si="27"/>
        <v>IKAV16_17_1</v>
      </c>
      <c r="F827" s="2" t="s">
        <v>969</v>
      </c>
      <c r="G827" s="43">
        <v>0.76527777777777783</v>
      </c>
      <c r="H827" s="43">
        <v>0.76736111111111116</v>
      </c>
      <c r="I827" s="2" t="s">
        <v>831</v>
      </c>
      <c r="J827" s="2" t="s">
        <v>973</v>
      </c>
      <c r="K827" s="2">
        <v>70</v>
      </c>
    </row>
    <row r="828" spans="1:11" x14ac:dyDescent="0.25">
      <c r="A828" s="3">
        <v>863</v>
      </c>
      <c r="B828" s="2" t="s">
        <v>1380</v>
      </c>
      <c r="C828" s="40" t="s">
        <v>1500</v>
      </c>
      <c r="D828" s="2">
        <v>1</v>
      </c>
      <c r="E828" s="40" t="str">
        <f t="shared" si="27"/>
        <v>IKAV16_17_1</v>
      </c>
      <c r="F828" s="2" t="s">
        <v>969</v>
      </c>
      <c r="G828" s="43">
        <v>0.76527777777777783</v>
      </c>
      <c r="H828" s="43">
        <v>0.76736111111111116</v>
      </c>
      <c r="I828" s="2" t="s">
        <v>146</v>
      </c>
      <c r="J828" s="2" t="s">
        <v>973</v>
      </c>
      <c r="K828" s="2">
        <v>40</v>
      </c>
    </row>
    <row r="829" spans="1:11" x14ac:dyDescent="0.25">
      <c r="A829" s="3">
        <v>864</v>
      </c>
      <c r="B829" s="2" t="s">
        <v>1380</v>
      </c>
      <c r="C829" s="40" t="s">
        <v>1500</v>
      </c>
      <c r="D829" s="2">
        <v>1</v>
      </c>
      <c r="E829" s="40" t="str">
        <f t="shared" si="27"/>
        <v>IKAV16_17_1</v>
      </c>
      <c r="F829" s="2" t="s">
        <v>969</v>
      </c>
      <c r="G829" s="43">
        <v>0.76527777777777783</v>
      </c>
      <c r="H829" s="43">
        <v>0.76736111111111116</v>
      </c>
      <c r="I829" s="2" t="s">
        <v>460</v>
      </c>
      <c r="J829" s="2" t="s">
        <v>973</v>
      </c>
      <c r="K829" s="2">
        <v>60</v>
      </c>
    </row>
    <row r="830" spans="1:11" x14ac:dyDescent="0.25">
      <c r="A830" s="3">
        <v>865</v>
      </c>
      <c r="B830" s="2" t="s">
        <v>1380</v>
      </c>
      <c r="C830" s="2" t="s">
        <v>1501</v>
      </c>
      <c r="E830" s="40" t="str">
        <f t="shared" si="27"/>
        <v>IKAV16_18_</v>
      </c>
      <c r="F830" s="2" t="s">
        <v>969</v>
      </c>
      <c r="G830" s="43">
        <v>0</v>
      </c>
      <c r="H830" s="43">
        <v>0</v>
      </c>
      <c r="K830" s="2" t="s">
        <v>1372</v>
      </c>
    </row>
    <row r="831" spans="1:11" x14ac:dyDescent="0.25">
      <c r="A831" s="3">
        <v>866</v>
      </c>
      <c r="B831" s="2" t="s">
        <v>1380</v>
      </c>
      <c r="C831" s="2" t="s">
        <v>1502</v>
      </c>
      <c r="E831" s="40" t="str">
        <f t="shared" si="27"/>
        <v>IKAV16_19_</v>
      </c>
      <c r="F831" s="2" t="s">
        <v>969</v>
      </c>
      <c r="G831" s="43">
        <v>0</v>
      </c>
      <c r="H831" s="43">
        <v>0</v>
      </c>
      <c r="K831" s="2" t="s">
        <v>1372</v>
      </c>
    </row>
    <row r="832" spans="1:11" x14ac:dyDescent="0.25">
      <c r="A832" s="3">
        <v>867</v>
      </c>
      <c r="B832" s="2" t="s">
        <v>1380</v>
      </c>
      <c r="C832" s="40" t="s">
        <v>1503</v>
      </c>
      <c r="D832" s="2">
        <v>1</v>
      </c>
      <c r="E832" s="40" t="str">
        <f t="shared" si="27"/>
        <v>IKAV16_20_1</v>
      </c>
      <c r="F832" s="2" t="s">
        <v>969</v>
      </c>
      <c r="G832" s="43">
        <v>0.47361111111111115</v>
      </c>
      <c r="H832" s="43">
        <v>0.47569444444444442</v>
      </c>
      <c r="I832" s="2" t="s">
        <v>616</v>
      </c>
      <c r="J832" s="2" t="s">
        <v>973</v>
      </c>
      <c r="K832" s="2">
        <v>160</v>
      </c>
    </row>
    <row r="833" spans="1:11" x14ac:dyDescent="0.25">
      <c r="A833" s="3">
        <v>868</v>
      </c>
      <c r="B833" s="2" t="s">
        <v>1380</v>
      </c>
      <c r="C833" s="40" t="s">
        <v>1503</v>
      </c>
      <c r="D833" s="2">
        <v>1</v>
      </c>
      <c r="E833" s="40" t="str">
        <f t="shared" si="27"/>
        <v>IKAV16_20_1</v>
      </c>
      <c r="F833" s="2" t="s">
        <v>969</v>
      </c>
      <c r="G833" s="43">
        <v>0.47361111111111115</v>
      </c>
      <c r="H833" s="43">
        <v>0.47569444444444442</v>
      </c>
      <c r="I833" s="2" t="s">
        <v>831</v>
      </c>
      <c r="J833" s="2" t="s">
        <v>973</v>
      </c>
      <c r="K833" s="2">
        <v>90</v>
      </c>
    </row>
    <row r="834" spans="1:11" x14ac:dyDescent="0.25">
      <c r="A834" s="3">
        <v>869</v>
      </c>
      <c r="B834" s="2" t="s">
        <v>1380</v>
      </c>
      <c r="C834" s="40" t="s">
        <v>1503</v>
      </c>
      <c r="D834" s="2">
        <v>1</v>
      </c>
      <c r="E834" s="40" t="str">
        <f t="shared" si="27"/>
        <v>IKAV16_20_1</v>
      </c>
      <c r="F834" s="2" t="s">
        <v>969</v>
      </c>
      <c r="G834" s="43">
        <v>0.47361111111111115</v>
      </c>
      <c r="H834" s="43">
        <v>0.47569444444444442</v>
      </c>
      <c r="I834" s="2" t="s">
        <v>319</v>
      </c>
      <c r="J834" s="2" t="s">
        <v>973</v>
      </c>
      <c r="K834" s="2">
        <v>40</v>
      </c>
    </row>
    <row r="835" spans="1:11" x14ac:dyDescent="0.25">
      <c r="A835" s="3">
        <v>870</v>
      </c>
      <c r="B835" s="2" t="s">
        <v>1380</v>
      </c>
      <c r="C835" s="40" t="s">
        <v>1503</v>
      </c>
      <c r="D835" s="2">
        <v>1</v>
      </c>
      <c r="E835" s="40" t="str">
        <f t="shared" si="27"/>
        <v>IKAV16_20_1</v>
      </c>
      <c r="F835" s="2" t="s">
        <v>969</v>
      </c>
      <c r="G835" s="43">
        <v>0.47361111111111115</v>
      </c>
      <c r="H835" s="43">
        <v>0.47569444444444442</v>
      </c>
      <c r="I835" s="2" t="s">
        <v>146</v>
      </c>
      <c r="J835" s="2" t="s">
        <v>973</v>
      </c>
      <c r="K835" s="2">
        <v>40</v>
      </c>
    </row>
    <row r="836" spans="1:11" x14ac:dyDescent="0.25">
      <c r="A836" s="3">
        <v>871</v>
      </c>
      <c r="B836" s="2" t="s">
        <v>1380</v>
      </c>
      <c r="C836" s="40" t="s">
        <v>1504</v>
      </c>
      <c r="D836" s="2">
        <v>1</v>
      </c>
      <c r="E836" s="40" t="str">
        <f t="shared" si="27"/>
        <v>IKAV16_21_1</v>
      </c>
      <c r="F836" s="2" t="s">
        <v>969</v>
      </c>
      <c r="G836" s="43">
        <v>0.47569444444444442</v>
      </c>
      <c r="H836" s="43">
        <v>0.47569444444444442</v>
      </c>
      <c r="I836" s="2" t="s">
        <v>804</v>
      </c>
      <c r="J836" s="2" t="s">
        <v>973</v>
      </c>
      <c r="K836" s="2">
        <v>60</v>
      </c>
    </row>
    <row r="837" spans="1:11" x14ac:dyDescent="0.25">
      <c r="A837" s="3">
        <v>872</v>
      </c>
      <c r="B837" s="2" t="s">
        <v>1380</v>
      </c>
      <c r="C837" s="40" t="s">
        <v>1504</v>
      </c>
      <c r="D837" s="2">
        <v>1</v>
      </c>
      <c r="E837" s="40" t="str">
        <f t="shared" si="27"/>
        <v>IKAV16_21_1</v>
      </c>
      <c r="F837" s="2" t="s">
        <v>969</v>
      </c>
      <c r="G837" s="43">
        <v>0.47569444444444442</v>
      </c>
      <c r="H837" s="43">
        <v>0.47569444444444442</v>
      </c>
      <c r="I837" s="2" t="s">
        <v>460</v>
      </c>
      <c r="J837" s="2" t="s">
        <v>973</v>
      </c>
      <c r="K837" s="2">
        <v>30</v>
      </c>
    </row>
    <row r="838" spans="1:11" x14ac:dyDescent="0.25">
      <c r="A838" s="3">
        <v>873</v>
      </c>
      <c r="B838" s="2" t="s">
        <v>1380</v>
      </c>
      <c r="C838" s="40" t="s">
        <v>1505</v>
      </c>
      <c r="D838" s="2">
        <v>1</v>
      </c>
      <c r="E838" s="40" t="str">
        <f t="shared" si="27"/>
        <v>IKAV16_22_1</v>
      </c>
      <c r="F838" s="2" t="s">
        <v>969</v>
      </c>
      <c r="G838" s="43">
        <v>0.59861111111111109</v>
      </c>
      <c r="H838" s="43">
        <v>0.60069444444444442</v>
      </c>
      <c r="I838" s="2" t="s">
        <v>319</v>
      </c>
      <c r="J838" s="2" t="s">
        <v>973</v>
      </c>
      <c r="K838" s="2">
        <v>40</v>
      </c>
    </row>
    <row r="839" spans="1:11" x14ac:dyDescent="0.25">
      <c r="A839" s="3">
        <v>874</v>
      </c>
      <c r="B839" s="2" t="s">
        <v>1380</v>
      </c>
      <c r="C839" s="40" t="s">
        <v>1505</v>
      </c>
      <c r="D839" s="2">
        <v>1</v>
      </c>
      <c r="E839" s="40" t="str">
        <f t="shared" si="27"/>
        <v>IKAV16_22_1</v>
      </c>
      <c r="F839" s="2" t="s">
        <v>969</v>
      </c>
      <c r="G839" s="43">
        <v>0.59861111111111109</v>
      </c>
      <c r="H839" s="43">
        <v>0.60069444444444442</v>
      </c>
      <c r="I839" s="2" t="s">
        <v>616</v>
      </c>
      <c r="J839" s="2" t="s">
        <v>973</v>
      </c>
      <c r="K839" s="2">
        <v>90</v>
      </c>
    </row>
    <row r="840" spans="1:11" x14ac:dyDescent="0.25">
      <c r="A840" s="3">
        <v>875</v>
      </c>
      <c r="B840" s="2" t="s">
        <v>1380</v>
      </c>
      <c r="C840" s="40" t="s">
        <v>1505</v>
      </c>
      <c r="D840" s="2">
        <v>1</v>
      </c>
      <c r="E840" s="40" t="str">
        <f t="shared" si="27"/>
        <v>IKAV16_22_1</v>
      </c>
      <c r="F840" s="2" t="s">
        <v>969</v>
      </c>
      <c r="G840" s="43">
        <v>0.59861111111111109</v>
      </c>
      <c r="H840" s="43">
        <v>0.60069444444444442</v>
      </c>
      <c r="I840" s="2" t="s">
        <v>804</v>
      </c>
      <c r="J840" s="2" t="s">
        <v>973</v>
      </c>
      <c r="K840" s="2">
        <v>40</v>
      </c>
    </row>
    <row r="841" spans="1:11" x14ac:dyDescent="0.25">
      <c r="A841" s="3">
        <v>876</v>
      </c>
      <c r="B841" s="2" t="s">
        <v>1380</v>
      </c>
      <c r="C841" s="40" t="s">
        <v>1505</v>
      </c>
      <c r="D841" s="2">
        <v>1</v>
      </c>
      <c r="E841" s="40" t="str">
        <f t="shared" si="27"/>
        <v>IKAV16_22_1</v>
      </c>
      <c r="F841" s="2" t="s">
        <v>969</v>
      </c>
      <c r="G841" s="43">
        <v>0.59861111111111109</v>
      </c>
      <c r="H841" s="43">
        <v>0.60069444444444442</v>
      </c>
      <c r="I841" s="2" t="s">
        <v>810</v>
      </c>
      <c r="J841" s="2" t="s">
        <v>973</v>
      </c>
      <c r="K841" s="2">
        <v>60</v>
      </c>
    </row>
    <row r="842" spans="1:11" x14ac:dyDescent="0.25">
      <c r="A842" s="3">
        <v>877</v>
      </c>
      <c r="B842" s="2" t="s">
        <v>1380</v>
      </c>
      <c r="C842" s="40" t="s">
        <v>1505</v>
      </c>
      <c r="D842" s="2">
        <v>1</v>
      </c>
      <c r="E842" s="40" t="str">
        <f t="shared" si="27"/>
        <v>IKAV16_22_1</v>
      </c>
      <c r="F842" s="2" t="s">
        <v>969</v>
      </c>
      <c r="G842" s="43">
        <v>0.59861111111111109</v>
      </c>
      <c r="H842" s="43">
        <v>0.60069444444444442</v>
      </c>
      <c r="I842" s="2" t="s">
        <v>146</v>
      </c>
      <c r="J842" s="2" t="s">
        <v>973</v>
      </c>
      <c r="K842" s="2">
        <v>40</v>
      </c>
    </row>
    <row r="843" spans="1:11" x14ac:dyDescent="0.25">
      <c r="A843" s="3">
        <v>878</v>
      </c>
      <c r="B843" s="2" t="s">
        <v>1380</v>
      </c>
      <c r="C843" s="40" t="s">
        <v>1505</v>
      </c>
      <c r="D843" s="2">
        <v>1</v>
      </c>
      <c r="E843" s="40" t="str">
        <f t="shared" si="27"/>
        <v>IKAV16_22_1</v>
      </c>
      <c r="F843" s="2" t="s">
        <v>969</v>
      </c>
      <c r="G843" s="43">
        <v>0.59861111111111109</v>
      </c>
      <c r="H843" s="43">
        <v>0.60069444444444442</v>
      </c>
      <c r="I843" s="2" t="s">
        <v>831</v>
      </c>
      <c r="J843" s="2" t="s">
        <v>973</v>
      </c>
      <c r="K843" s="2">
        <v>70</v>
      </c>
    </row>
    <row r="844" spans="1:11" x14ac:dyDescent="0.25">
      <c r="A844" s="3">
        <v>879</v>
      </c>
      <c r="B844" s="2" t="s">
        <v>1380</v>
      </c>
      <c r="C844" s="40" t="s">
        <v>1506</v>
      </c>
      <c r="D844" s="2">
        <v>1</v>
      </c>
      <c r="E844" s="40" t="str">
        <f t="shared" si="27"/>
        <v>IKAV16_23_1</v>
      </c>
      <c r="F844" s="2" t="s">
        <v>969</v>
      </c>
      <c r="G844" s="43">
        <v>0.78125</v>
      </c>
      <c r="H844" s="43">
        <v>0.78333333333333333</v>
      </c>
      <c r="I844" s="2" t="s">
        <v>146</v>
      </c>
      <c r="J844" s="2" t="s">
        <v>973</v>
      </c>
      <c r="K844" s="2">
        <v>40</v>
      </c>
    </row>
    <row r="845" spans="1:11" x14ac:dyDescent="0.25">
      <c r="A845" s="3">
        <v>880</v>
      </c>
      <c r="B845" s="2" t="s">
        <v>1380</v>
      </c>
      <c r="C845" s="40" t="s">
        <v>1506</v>
      </c>
      <c r="D845" s="2">
        <v>1</v>
      </c>
      <c r="E845" s="40" t="str">
        <f t="shared" si="27"/>
        <v>IKAV16_23_1</v>
      </c>
      <c r="F845" s="2" t="s">
        <v>969</v>
      </c>
      <c r="G845" s="43">
        <v>0.78125</v>
      </c>
      <c r="H845" s="43">
        <v>0.78333333333333333</v>
      </c>
      <c r="I845" s="2" t="s">
        <v>616</v>
      </c>
      <c r="J845" s="2" t="s">
        <v>973</v>
      </c>
      <c r="K845" s="2">
        <v>60</v>
      </c>
    </row>
    <row r="846" spans="1:11" x14ac:dyDescent="0.25">
      <c r="A846" s="3">
        <v>881</v>
      </c>
      <c r="B846" s="2" t="s">
        <v>1380</v>
      </c>
      <c r="C846" s="40" t="s">
        <v>1506</v>
      </c>
      <c r="D846" s="2">
        <v>1</v>
      </c>
      <c r="E846" s="40" t="str">
        <f t="shared" si="27"/>
        <v>IKAV16_23_1</v>
      </c>
      <c r="F846" s="2" t="s">
        <v>969</v>
      </c>
      <c r="G846" s="43">
        <v>0.78125</v>
      </c>
      <c r="H846" s="43">
        <v>0.78333333333333333</v>
      </c>
      <c r="I846" s="2" t="s">
        <v>319</v>
      </c>
      <c r="J846" s="2" t="s">
        <v>973</v>
      </c>
      <c r="K846" s="2">
        <v>20</v>
      </c>
    </row>
    <row r="847" spans="1:11" x14ac:dyDescent="0.25">
      <c r="A847" s="3">
        <v>882</v>
      </c>
      <c r="B847" s="2" t="s">
        <v>1380</v>
      </c>
      <c r="C847" s="40" t="s">
        <v>1506</v>
      </c>
      <c r="D847" s="2">
        <v>1</v>
      </c>
      <c r="E847" s="40" t="str">
        <f t="shared" si="27"/>
        <v>IKAV16_23_1</v>
      </c>
      <c r="F847" s="2" t="s">
        <v>969</v>
      </c>
      <c r="G847" s="43">
        <v>0.78125</v>
      </c>
      <c r="H847" s="43">
        <v>0.78333333333333333</v>
      </c>
      <c r="I847" s="2" t="s">
        <v>831</v>
      </c>
      <c r="J847" s="2" t="s">
        <v>973</v>
      </c>
      <c r="K847" s="2">
        <v>40</v>
      </c>
    </row>
    <row r="848" spans="1:11" x14ac:dyDescent="0.25">
      <c r="A848" s="3">
        <v>883</v>
      </c>
      <c r="B848" s="2" t="s">
        <v>1380</v>
      </c>
      <c r="C848" s="2" t="s">
        <v>1391</v>
      </c>
      <c r="E848" s="40" t="str">
        <f t="shared" si="27"/>
        <v>IKAV16_24_</v>
      </c>
      <c r="F848" s="2" t="s">
        <v>969</v>
      </c>
      <c r="G848" s="43">
        <v>0</v>
      </c>
      <c r="H848" s="43">
        <v>0</v>
      </c>
      <c r="K848" s="2" t="s">
        <v>1372</v>
      </c>
    </row>
    <row r="849" spans="1:11" x14ac:dyDescent="0.25">
      <c r="A849" s="3">
        <v>884</v>
      </c>
      <c r="B849" s="2" t="s">
        <v>1380</v>
      </c>
      <c r="C849" s="2" t="s">
        <v>1507</v>
      </c>
      <c r="E849" s="40" t="str">
        <f t="shared" si="27"/>
        <v>IKAV16_25_</v>
      </c>
      <c r="F849" s="2" t="s">
        <v>969</v>
      </c>
      <c r="G849" s="43">
        <v>0</v>
      </c>
      <c r="H849" s="43">
        <v>0</v>
      </c>
      <c r="K849" s="2" t="s">
        <v>1372</v>
      </c>
    </row>
    <row r="850" spans="1:11" x14ac:dyDescent="0.25">
      <c r="A850" s="3">
        <v>885</v>
      </c>
      <c r="B850" s="2" t="s">
        <v>1380</v>
      </c>
      <c r="C850" s="40" t="s">
        <v>1508</v>
      </c>
      <c r="D850" s="2">
        <v>1</v>
      </c>
      <c r="E850" s="40" t="str">
        <f t="shared" si="27"/>
        <v>IKAV16_26_1</v>
      </c>
      <c r="F850" s="2" t="s">
        <v>969</v>
      </c>
      <c r="G850" s="43">
        <v>0.4604166666666667</v>
      </c>
      <c r="H850" s="43">
        <v>0.46249999999999997</v>
      </c>
      <c r="I850" s="2" t="s">
        <v>810</v>
      </c>
      <c r="J850" s="2" t="s">
        <v>973</v>
      </c>
      <c r="K850" s="2">
        <v>80</v>
      </c>
    </row>
    <row r="851" spans="1:11" x14ac:dyDescent="0.25">
      <c r="A851" s="3">
        <v>886</v>
      </c>
      <c r="B851" s="2" t="s">
        <v>1380</v>
      </c>
      <c r="C851" s="40" t="s">
        <v>1508</v>
      </c>
      <c r="D851" s="2">
        <v>1</v>
      </c>
      <c r="E851" s="40" t="str">
        <f t="shared" si="27"/>
        <v>IKAV16_26_1</v>
      </c>
      <c r="F851" s="2" t="s">
        <v>969</v>
      </c>
      <c r="G851" s="43">
        <v>0.4604166666666667</v>
      </c>
      <c r="H851" s="43">
        <v>0.46249999999999997</v>
      </c>
      <c r="I851" s="2" t="s">
        <v>616</v>
      </c>
      <c r="J851" s="2" t="s">
        <v>973</v>
      </c>
      <c r="K851" s="2">
        <v>110</v>
      </c>
    </row>
    <row r="852" spans="1:11" x14ac:dyDescent="0.25">
      <c r="A852" s="3">
        <v>887</v>
      </c>
      <c r="B852" s="2" t="s">
        <v>1380</v>
      </c>
      <c r="C852" s="40" t="s">
        <v>1508</v>
      </c>
      <c r="D852" s="2">
        <v>1</v>
      </c>
      <c r="E852" s="40" t="str">
        <f t="shared" ref="E852:E915" si="28">CONCATENATE(C852,"_",D852)</f>
        <v>IKAV16_26_1</v>
      </c>
      <c r="F852" s="2" t="s">
        <v>969</v>
      </c>
      <c r="G852" s="43">
        <v>0.4604166666666667</v>
      </c>
      <c r="H852" s="43">
        <v>0.46249999999999997</v>
      </c>
      <c r="I852" s="2" t="s">
        <v>146</v>
      </c>
      <c r="J852" s="2" t="s">
        <v>973</v>
      </c>
      <c r="K852" s="2">
        <v>60</v>
      </c>
    </row>
    <row r="853" spans="1:11" x14ac:dyDescent="0.25">
      <c r="A853" s="3">
        <v>888</v>
      </c>
      <c r="B853" s="2" t="s">
        <v>1380</v>
      </c>
      <c r="C853" s="40" t="s">
        <v>1508</v>
      </c>
      <c r="D853" s="2">
        <v>1</v>
      </c>
      <c r="E853" s="40" t="str">
        <f t="shared" si="28"/>
        <v>IKAV16_26_1</v>
      </c>
      <c r="F853" s="2" t="s">
        <v>969</v>
      </c>
      <c r="G853" s="43">
        <v>0.4604166666666667</v>
      </c>
      <c r="H853" s="43">
        <v>0.46249999999999997</v>
      </c>
      <c r="I853" s="2" t="s">
        <v>319</v>
      </c>
      <c r="J853" s="2" t="s">
        <v>973</v>
      </c>
      <c r="K853" s="2">
        <v>40</v>
      </c>
    </row>
    <row r="854" spans="1:11" x14ac:dyDescent="0.25">
      <c r="A854" s="3">
        <v>889</v>
      </c>
      <c r="B854" s="2" t="s">
        <v>1380</v>
      </c>
      <c r="C854" s="40" t="s">
        <v>1508</v>
      </c>
      <c r="D854" s="2">
        <v>1</v>
      </c>
      <c r="E854" s="40" t="str">
        <f t="shared" si="28"/>
        <v>IKAV16_26_1</v>
      </c>
      <c r="F854" s="2" t="s">
        <v>969</v>
      </c>
      <c r="G854" s="43">
        <v>0.4604166666666667</v>
      </c>
      <c r="H854" s="43">
        <v>0.46249999999999997</v>
      </c>
      <c r="I854" s="2" t="s">
        <v>831</v>
      </c>
      <c r="J854" s="2" t="s">
        <v>973</v>
      </c>
      <c r="K854" s="2">
        <v>60</v>
      </c>
    </row>
    <row r="855" spans="1:11" x14ac:dyDescent="0.25">
      <c r="A855" s="3">
        <v>890</v>
      </c>
      <c r="B855" s="2" t="s">
        <v>1380</v>
      </c>
      <c r="C855" s="40" t="s">
        <v>1508</v>
      </c>
      <c r="D855" s="2">
        <v>1</v>
      </c>
      <c r="E855" s="40" t="str">
        <f t="shared" si="28"/>
        <v>IKAV16_26_1</v>
      </c>
      <c r="F855" s="2" t="s">
        <v>969</v>
      </c>
      <c r="G855" s="43">
        <v>0.4604166666666667</v>
      </c>
      <c r="H855" s="43">
        <v>0.46249999999999997</v>
      </c>
      <c r="I855" s="2" t="s">
        <v>460</v>
      </c>
      <c r="J855" s="2" t="s">
        <v>973</v>
      </c>
      <c r="K855" s="2">
        <v>30</v>
      </c>
    </row>
    <row r="856" spans="1:11" x14ac:dyDescent="0.25">
      <c r="A856" s="3">
        <v>891</v>
      </c>
      <c r="B856" s="2" t="s">
        <v>1380</v>
      </c>
      <c r="C856" s="40" t="s">
        <v>1509</v>
      </c>
      <c r="D856" s="2">
        <v>1</v>
      </c>
      <c r="E856" s="40" t="str">
        <f t="shared" si="28"/>
        <v>IKAV16_27_1</v>
      </c>
      <c r="F856" s="2" t="s">
        <v>969</v>
      </c>
      <c r="G856" s="43">
        <v>0.57708333333333328</v>
      </c>
      <c r="H856" s="43">
        <v>0.57916666666666672</v>
      </c>
      <c r="I856" s="2" t="s">
        <v>810</v>
      </c>
      <c r="J856" s="2" t="s">
        <v>973</v>
      </c>
      <c r="K856" s="2">
        <v>100</v>
      </c>
    </row>
    <row r="857" spans="1:11" x14ac:dyDescent="0.25">
      <c r="A857" s="3">
        <v>892</v>
      </c>
      <c r="B857" s="2" t="s">
        <v>1380</v>
      </c>
      <c r="C857" s="40" t="s">
        <v>1509</v>
      </c>
      <c r="D857" s="2">
        <v>1</v>
      </c>
      <c r="E857" s="40" t="str">
        <f t="shared" si="28"/>
        <v>IKAV16_27_1</v>
      </c>
      <c r="F857" s="2" t="s">
        <v>969</v>
      </c>
      <c r="G857" s="43">
        <v>0.57708333333333328</v>
      </c>
      <c r="H857" s="43">
        <v>0.57916666666666672</v>
      </c>
      <c r="I857" s="2" t="s">
        <v>616</v>
      </c>
      <c r="J857" s="2" t="s">
        <v>973</v>
      </c>
      <c r="K857" s="2">
        <v>160</v>
      </c>
    </row>
    <row r="858" spans="1:11" x14ac:dyDescent="0.25">
      <c r="A858" s="3">
        <v>893</v>
      </c>
      <c r="B858" s="2" t="s">
        <v>1380</v>
      </c>
      <c r="C858" s="40" t="s">
        <v>1509</v>
      </c>
      <c r="D858" s="2">
        <v>1</v>
      </c>
      <c r="E858" s="40" t="str">
        <f t="shared" si="28"/>
        <v>IKAV16_27_1</v>
      </c>
      <c r="F858" s="2" t="s">
        <v>969</v>
      </c>
      <c r="G858" s="43">
        <v>0.57708333333333328</v>
      </c>
      <c r="H858" s="43">
        <v>0.57916666666666672</v>
      </c>
      <c r="I858" s="2" t="s">
        <v>146</v>
      </c>
      <c r="J858" s="2" t="s">
        <v>973</v>
      </c>
      <c r="K858" s="2">
        <v>60</v>
      </c>
    </row>
    <row r="859" spans="1:11" x14ac:dyDescent="0.25">
      <c r="A859" s="3">
        <v>894</v>
      </c>
      <c r="B859" s="2" t="s">
        <v>1380</v>
      </c>
      <c r="C859" s="40" t="s">
        <v>1509</v>
      </c>
      <c r="D859" s="2">
        <v>1</v>
      </c>
      <c r="E859" s="40" t="str">
        <f t="shared" si="28"/>
        <v>IKAV16_27_1</v>
      </c>
      <c r="F859" s="2" t="s">
        <v>969</v>
      </c>
      <c r="G859" s="43">
        <v>0.57708333333333328</v>
      </c>
      <c r="H859" s="43">
        <v>0.57916666666666672</v>
      </c>
      <c r="I859" s="2" t="s">
        <v>831</v>
      </c>
      <c r="J859" s="2" t="s">
        <v>973</v>
      </c>
      <c r="K859" s="2">
        <v>90</v>
      </c>
    </row>
    <row r="860" spans="1:11" x14ac:dyDescent="0.25">
      <c r="A860" s="3">
        <v>895</v>
      </c>
      <c r="B860" s="2" t="s">
        <v>1380</v>
      </c>
      <c r="C860" s="40" t="s">
        <v>1509</v>
      </c>
      <c r="D860" s="2">
        <v>1</v>
      </c>
      <c r="E860" s="40" t="str">
        <f t="shared" si="28"/>
        <v>IKAV16_27_1</v>
      </c>
      <c r="F860" s="2" t="s">
        <v>969</v>
      </c>
      <c r="G860" s="43">
        <v>0.57708333333333328</v>
      </c>
      <c r="H860" s="43">
        <v>0.57916666666666672</v>
      </c>
      <c r="I860" s="2" t="s">
        <v>804</v>
      </c>
      <c r="J860" s="2" t="s">
        <v>973</v>
      </c>
      <c r="K860" s="2">
        <v>70</v>
      </c>
    </row>
    <row r="861" spans="1:11" x14ac:dyDescent="0.25">
      <c r="A861" s="3">
        <v>896</v>
      </c>
      <c r="B861" s="2" t="s">
        <v>1380</v>
      </c>
      <c r="C861" s="40" t="s">
        <v>1509</v>
      </c>
      <c r="D861" s="2">
        <v>1</v>
      </c>
      <c r="E861" s="40" t="str">
        <f t="shared" si="28"/>
        <v>IKAV16_27_1</v>
      </c>
      <c r="F861" s="2" t="s">
        <v>969</v>
      </c>
      <c r="G861" s="43">
        <v>0.57708333333333328</v>
      </c>
      <c r="H861" s="43">
        <v>0.57916666666666672</v>
      </c>
      <c r="I861" s="2" t="s">
        <v>319</v>
      </c>
      <c r="J861" s="2" t="s">
        <v>973</v>
      </c>
      <c r="K861" s="2">
        <v>40</v>
      </c>
    </row>
    <row r="862" spans="1:11" x14ac:dyDescent="0.25">
      <c r="A862" s="3">
        <v>897</v>
      </c>
      <c r="B862" s="2" t="s">
        <v>1380</v>
      </c>
      <c r="C862" s="40" t="s">
        <v>1509</v>
      </c>
      <c r="D862" s="2">
        <v>1</v>
      </c>
      <c r="E862" s="40" t="str">
        <f t="shared" si="28"/>
        <v>IKAV16_27_1</v>
      </c>
      <c r="F862" s="2" t="s">
        <v>969</v>
      </c>
      <c r="G862" s="43">
        <v>0.57708333333333328</v>
      </c>
      <c r="H862" s="43">
        <v>0.57916666666666672</v>
      </c>
      <c r="I862" s="2" t="s">
        <v>460</v>
      </c>
      <c r="J862" s="2" t="s">
        <v>973</v>
      </c>
      <c r="K862" s="2">
        <v>50</v>
      </c>
    </row>
    <row r="863" spans="1:11" x14ac:dyDescent="0.25">
      <c r="A863" s="3">
        <v>898</v>
      </c>
      <c r="B863" s="2" t="s">
        <v>1380</v>
      </c>
      <c r="C863" s="2" t="s">
        <v>1510</v>
      </c>
      <c r="D863" s="2">
        <v>1</v>
      </c>
      <c r="E863" s="40" t="str">
        <f t="shared" si="28"/>
        <v>IKAV16_28_1</v>
      </c>
      <c r="F863" s="2" t="s">
        <v>969</v>
      </c>
      <c r="G863" s="43">
        <v>0.76388888888888884</v>
      </c>
      <c r="H863" s="43">
        <v>0.76597222222222217</v>
      </c>
      <c r="I863" s="2" t="s">
        <v>804</v>
      </c>
      <c r="J863" s="2" t="s">
        <v>973</v>
      </c>
      <c r="K863" s="2">
        <v>70</v>
      </c>
    </row>
    <row r="864" spans="1:11" x14ac:dyDescent="0.25">
      <c r="A864" s="3">
        <v>899</v>
      </c>
      <c r="B864" s="2" t="s">
        <v>1380</v>
      </c>
      <c r="C864" s="40" t="s">
        <v>1510</v>
      </c>
      <c r="D864" s="2">
        <v>1</v>
      </c>
      <c r="E864" s="40" t="str">
        <f t="shared" si="28"/>
        <v>IKAV16_28_1</v>
      </c>
      <c r="F864" s="2" t="s">
        <v>969</v>
      </c>
      <c r="G864" s="43">
        <v>0.76388888888888884</v>
      </c>
      <c r="H864" s="43">
        <v>0.76597222222222217</v>
      </c>
      <c r="I864" s="2" t="s">
        <v>810</v>
      </c>
      <c r="J864" s="2" t="s">
        <v>973</v>
      </c>
      <c r="K864" s="2">
        <v>90</v>
      </c>
    </row>
    <row r="865" spans="1:11" x14ac:dyDescent="0.25">
      <c r="A865" s="3">
        <v>900</v>
      </c>
      <c r="B865" s="2" t="s">
        <v>1380</v>
      </c>
      <c r="C865" s="40" t="s">
        <v>1510</v>
      </c>
      <c r="D865" s="2">
        <v>1</v>
      </c>
      <c r="E865" s="40" t="str">
        <f t="shared" si="28"/>
        <v>IKAV16_28_1</v>
      </c>
      <c r="F865" s="2" t="s">
        <v>969</v>
      </c>
      <c r="G865" s="43">
        <v>0.76388888888888884</v>
      </c>
      <c r="H865" s="43">
        <v>0.76597222222222217</v>
      </c>
      <c r="I865" s="2" t="s">
        <v>319</v>
      </c>
      <c r="J865" s="2" t="s">
        <v>973</v>
      </c>
      <c r="K865" s="2">
        <v>30</v>
      </c>
    </row>
    <row r="866" spans="1:11" x14ac:dyDescent="0.25">
      <c r="A866" s="3">
        <v>901</v>
      </c>
      <c r="B866" s="2" t="s">
        <v>1380</v>
      </c>
      <c r="C866" s="40" t="s">
        <v>1510</v>
      </c>
      <c r="D866" s="2">
        <v>1</v>
      </c>
      <c r="E866" s="40" t="str">
        <f t="shared" si="28"/>
        <v>IKAV16_28_1</v>
      </c>
      <c r="F866" s="2" t="s">
        <v>969</v>
      </c>
      <c r="G866" s="43">
        <v>0.76388888888888884</v>
      </c>
      <c r="H866" s="43">
        <v>0.76597222222222217</v>
      </c>
      <c r="I866" s="2" t="s">
        <v>616</v>
      </c>
      <c r="J866" s="2" t="s">
        <v>973</v>
      </c>
      <c r="K866" s="2">
        <v>120</v>
      </c>
    </row>
    <row r="867" spans="1:11" x14ac:dyDescent="0.25">
      <c r="A867" s="3">
        <v>902</v>
      </c>
      <c r="B867" s="2" t="s">
        <v>1380</v>
      </c>
      <c r="C867" s="40" t="s">
        <v>1510</v>
      </c>
      <c r="D867" s="2">
        <v>1</v>
      </c>
      <c r="E867" s="40" t="str">
        <f t="shared" si="28"/>
        <v>IKAV16_28_1</v>
      </c>
      <c r="F867" s="2" t="s">
        <v>969</v>
      </c>
      <c r="G867" s="43">
        <v>0.76388888888888884</v>
      </c>
      <c r="H867" s="43">
        <v>0.76597222222222217</v>
      </c>
      <c r="I867" s="2" t="s">
        <v>831</v>
      </c>
      <c r="J867" s="2" t="s">
        <v>973</v>
      </c>
      <c r="K867" s="2">
        <v>80</v>
      </c>
    </row>
    <row r="868" spans="1:11" x14ac:dyDescent="0.25">
      <c r="A868" s="3">
        <v>905</v>
      </c>
      <c r="B868" s="2" t="s">
        <v>1513</v>
      </c>
      <c r="C868" s="2" t="s">
        <v>1514</v>
      </c>
      <c r="D868" s="2">
        <v>1</v>
      </c>
      <c r="E868" s="40" t="str">
        <f t="shared" si="28"/>
        <v>IKAV17_1_1</v>
      </c>
      <c r="F868" s="2" t="s">
        <v>969</v>
      </c>
      <c r="G868" s="43">
        <v>0.5229166666666667</v>
      </c>
      <c r="H868" s="43">
        <v>0.52500000000000002</v>
      </c>
      <c r="I868" s="2" t="s">
        <v>804</v>
      </c>
      <c r="J868" s="2" t="s">
        <v>973</v>
      </c>
      <c r="K868" s="2">
        <v>100</v>
      </c>
    </row>
    <row r="869" spans="1:11" x14ac:dyDescent="0.25">
      <c r="A869" s="3">
        <v>906</v>
      </c>
      <c r="B869" s="2" t="s">
        <v>1513</v>
      </c>
      <c r="C869" s="2" t="s">
        <v>1514</v>
      </c>
      <c r="D869" s="2">
        <v>1</v>
      </c>
      <c r="E869" s="40" t="str">
        <f t="shared" si="28"/>
        <v>IKAV17_1_1</v>
      </c>
      <c r="F869" s="2" t="s">
        <v>969</v>
      </c>
      <c r="G869" s="43">
        <v>0.5229166666666667</v>
      </c>
      <c r="H869" s="43">
        <v>0.52500000000000002</v>
      </c>
      <c r="I869" s="2" t="s">
        <v>616</v>
      </c>
      <c r="J869" s="2" t="s">
        <v>973</v>
      </c>
      <c r="K869" s="2">
        <v>160</v>
      </c>
    </row>
    <row r="870" spans="1:11" x14ac:dyDescent="0.25">
      <c r="A870" s="3">
        <v>907</v>
      </c>
      <c r="B870" s="2" t="s">
        <v>1513</v>
      </c>
      <c r="C870" s="2" t="s">
        <v>1514</v>
      </c>
      <c r="D870" s="2">
        <v>1</v>
      </c>
      <c r="E870" s="40" t="str">
        <f t="shared" si="28"/>
        <v>IKAV17_1_1</v>
      </c>
      <c r="F870" s="2" t="s">
        <v>969</v>
      </c>
      <c r="G870" s="43">
        <v>0.5229166666666667</v>
      </c>
      <c r="H870" s="43">
        <v>0.52500000000000002</v>
      </c>
      <c r="I870" s="2" t="s">
        <v>822</v>
      </c>
      <c r="J870" s="2" t="s">
        <v>973</v>
      </c>
      <c r="K870" s="2">
        <v>90</v>
      </c>
    </row>
    <row r="871" spans="1:11" x14ac:dyDescent="0.25">
      <c r="A871" s="3">
        <v>908</v>
      </c>
      <c r="B871" s="2" t="s">
        <v>1513</v>
      </c>
      <c r="C871" s="2" t="s">
        <v>1514</v>
      </c>
      <c r="D871" s="2">
        <v>1</v>
      </c>
      <c r="E871" s="40" t="str">
        <f t="shared" si="28"/>
        <v>IKAV17_1_1</v>
      </c>
      <c r="F871" s="2" t="s">
        <v>969</v>
      </c>
      <c r="G871" s="43">
        <v>0.5229166666666667</v>
      </c>
      <c r="H871" s="43">
        <v>0.52500000000000002</v>
      </c>
      <c r="I871" s="2" t="s">
        <v>694</v>
      </c>
      <c r="J871" s="2" t="s">
        <v>973</v>
      </c>
      <c r="K871" s="2">
        <v>60</v>
      </c>
    </row>
    <row r="872" spans="1:11" x14ac:dyDescent="0.25">
      <c r="A872" s="3">
        <v>909</v>
      </c>
      <c r="B872" s="2" t="s">
        <v>1513</v>
      </c>
      <c r="C872" s="2" t="s">
        <v>1514</v>
      </c>
      <c r="D872" s="2">
        <v>1</v>
      </c>
      <c r="E872" s="40" t="str">
        <f t="shared" si="28"/>
        <v>IKAV17_1_1</v>
      </c>
      <c r="F872" s="2" t="s">
        <v>969</v>
      </c>
      <c r="G872" s="43">
        <v>0.5229166666666667</v>
      </c>
      <c r="H872" s="43">
        <v>0.52500000000000002</v>
      </c>
      <c r="I872" s="2" t="s">
        <v>146</v>
      </c>
      <c r="J872" s="2" t="s">
        <v>973</v>
      </c>
      <c r="K872" s="2">
        <v>50</v>
      </c>
    </row>
    <row r="873" spans="1:11" x14ac:dyDescent="0.25">
      <c r="A873" s="3">
        <v>910</v>
      </c>
      <c r="B873" s="2" t="s">
        <v>1513</v>
      </c>
      <c r="C873" s="2" t="s">
        <v>1515</v>
      </c>
      <c r="D873" s="2">
        <v>1</v>
      </c>
      <c r="E873" s="40" t="str">
        <f t="shared" si="28"/>
        <v>IKAV17_2_1</v>
      </c>
      <c r="F873" s="2" t="s">
        <v>969</v>
      </c>
      <c r="G873" s="43">
        <v>0.73055555555555562</v>
      </c>
      <c r="H873" s="43">
        <v>0.73263888888888884</v>
      </c>
      <c r="I873" s="2" t="s">
        <v>616</v>
      </c>
      <c r="J873" s="2" t="s">
        <v>973</v>
      </c>
      <c r="K873" s="2">
        <v>240</v>
      </c>
    </row>
    <row r="874" spans="1:11" x14ac:dyDescent="0.25">
      <c r="A874" s="3">
        <v>911</v>
      </c>
      <c r="B874" s="2" t="s">
        <v>1513</v>
      </c>
      <c r="C874" s="40" t="s">
        <v>1515</v>
      </c>
      <c r="D874" s="2">
        <v>1</v>
      </c>
      <c r="E874" s="40" t="str">
        <f t="shared" si="28"/>
        <v>IKAV17_2_1</v>
      </c>
      <c r="F874" s="2" t="s">
        <v>969</v>
      </c>
      <c r="G874" s="43">
        <v>0.73055555555555562</v>
      </c>
      <c r="H874" s="43">
        <v>0.73263888888888884</v>
      </c>
      <c r="I874" s="2" t="s">
        <v>319</v>
      </c>
      <c r="J874" s="2" t="s">
        <v>973</v>
      </c>
      <c r="K874" s="2">
        <v>40</v>
      </c>
    </row>
    <row r="875" spans="1:11" x14ac:dyDescent="0.25">
      <c r="A875" s="3">
        <v>912</v>
      </c>
      <c r="B875" s="2" t="s">
        <v>1513</v>
      </c>
      <c r="C875" s="40" t="s">
        <v>1515</v>
      </c>
      <c r="D875" s="2">
        <v>1</v>
      </c>
      <c r="E875" s="40" t="str">
        <f t="shared" si="28"/>
        <v>IKAV17_2_1</v>
      </c>
      <c r="F875" s="2" t="s">
        <v>969</v>
      </c>
      <c r="G875" s="43">
        <v>0.73055555555555562</v>
      </c>
      <c r="H875" s="43">
        <v>0.73263888888888884</v>
      </c>
      <c r="I875" s="2" t="s">
        <v>804</v>
      </c>
      <c r="J875" s="2" t="s">
        <v>973</v>
      </c>
      <c r="K875" s="2">
        <v>180</v>
      </c>
    </row>
    <row r="876" spans="1:11" x14ac:dyDescent="0.25">
      <c r="A876" s="3">
        <v>913</v>
      </c>
      <c r="B876" s="2" t="s">
        <v>1513</v>
      </c>
      <c r="C876" s="40" t="s">
        <v>1515</v>
      </c>
      <c r="D876" s="2">
        <v>1</v>
      </c>
      <c r="E876" s="40" t="str">
        <f t="shared" si="28"/>
        <v>IKAV17_2_1</v>
      </c>
      <c r="F876" s="2" t="s">
        <v>969</v>
      </c>
      <c r="G876" s="43">
        <v>0.73055555555555562</v>
      </c>
      <c r="H876" s="43">
        <v>0.73263888888888884</v>
      </c>
      <c r="I876" s="2" t="s">
        <v>831</v>
      </c>
      <c r="J876" s="2" t="s">
        <v>973</v>
      </c>
      <c r="K876" s="2">
        <v>90</v>
      </c>
    </row>
    <row r="877" spans="1:11" x14ac:dyDescent="0.25">
      <c r="A877" s="3">
        <v>914</v>
      </c>
      <c r="B877" s="2" t="s">
        <v>1513</v>
      </c>
      <c r="C877" s="40" t="s">
        <v>1515</v>
      </c>
      <c r="D877" s="2">
        <v>1</v>
      </c>
      <c r="E877" s="40" t="str">
        <f t="shared" si="28"/>
        <v>IKAV17_2_1</v>
      </c>
      <c r="F877" s="2" t="s">
        <v>969</v>
      </c>
      <c r="G877" s="43">
        <v>0.73055555555555562</v>
      </c>
      <c r="H877" s="43">
        <v>0.73263888888888884</v>
      </c>
      <c r="I877" s="2" t="s">
        <v>822</v>
      </c>
      <c r="J877" s="2" t="s">
        <v>973</v>
      </c>
      <c r="K877" s="2">
        <v>120</v>
      </c>
    </row>
    <row r="878" spans="1:11" x14ac:dyDescent="0.25">
      <c r="A878" s="3">
        <v>915</v>
      </c>
      <c r="B878" s="2" t="s">
        <v>1513</v>
      </c>
      <c r="C878" s="40" t="s">
        <v>1515</v>
      </c>
      <c r="D878" s="2">
        <v>1</v>
      </c>
      <c r="E878" s="40" t="str">
        <f t="shared" si="28"/>
        <v>IKAV17_2_1</v>
      </c>
      <c r="F878" s="2" t="s">
        <v>969</v>
      </c>
      <c r="G878" s="43">
        <v>0.73055555555555562</v>
      </c>
      <c r="H878" s="43">
        <v>0.73263888888888884</v>
      </c>
      <c r="I878" s="2" t="s">
        <v>146</v>
      </c>
      <c r="J878" s="2" t="s">
        <v>973</v>
      </c>
      <c r="K878" s="2">
        <v>60</v>
      </c>
    </row>
    <row r="879" spans="1:11" x14ac:dyDescent="0.25">
      <c r="A879" s="3">
        <v>916</v>
      </c>
      <c r="B879" s="2" t="s">
        <v>1513</v>
      </c>
      <c r="C879" s="2" t="s">
        <v>1517</v>
      </c>
      <c r="D879" s="2">
        <v>1</v>
      </c>
      <c r="E879" s="40" t="str">
        <f t="shared" si="28"/>
        <v>IKAV17_4_1</v>
      </c>
      <c r="F879" s="2" t="s">
        <v>969</v>
      </c>
      <c r="G879" s="43">
        <v>0.4513888888888889</v>
      </c>
      <c r="H879" s="43">
        <v>0.45347222222222222</v>
      </c>
      <c r="I879" s="2" t="s">
        <v>804</v>
      </c>
      <c r="J879" s="2" t="s">
        <v>973</v>
      </c>
      <c r="K879" s="2">
        <v>200</v>
      </c>
    </row>
    <row r="880" spans="1:11" x14ac:dyDescent="0.25">
      <c r="A880" s="3">
        <v>917</v>
      </c>
      <c r="B880" s="2" t="s">
        <v>1513</v>
      </c>
      <c r="C880" s="40" t="s">
        <v>1517</v>
      </c>
      <c r="D880" s="2">
        <v>1</v>
      </c>
      <c r="E880" s="40" t="str">
        <f t="shared" si="28"/>
        <v>IKAV17_4_1</v>
      </c>
      <c r="F880" s="2" t="s">
        <v>969</v>
      </c>
      <c r="G880" s="43">
        <v>0.4513888888888889</v>
      </c>
      <c r="H880" s="43">
        <v>0.45347222222222222</v>
      </c>
      <c r="I880" s="2" t="s">
        <v>616</v>
      </c>
      <c r="J880" s="2" t="s">
        <v>973</v>
      </c>
      <c r="K880" s="2">
        <v>150</v>
      </c>
    </row>
    <row r="881" spans="1:13" x14ac:dyDescent="0.25">
      <c r="A881" s="3">
        <v>918</v>
      </c>
      <c r="B881" s="2" t="s">
        <v>1513</v>
      </c>
      <c r="C881" s="40" t="s">
        <v>1517</v>
      </c>
      <c r="D881" s="2">
        <v>1</v>
      </c>
      <c r="E881" s="40" t="str">
        <f t="shared" si="28"/>
        <v>IKAV17_4_1</v>
      </c>
      <c r="F881" s="2" t="s">
        <v>969</v>
      </c>
      <c r="G881" s="43">
        <v>0.4513888888888889</v>
      </c>
      <c r="H881" s="43">
        <v>0.45347222222222222</v>
      </c>
      <c r="I881" s="2" t="s">
        <v>822</v>
      </c>
      <c r="J881" s="2" t="s">
        <v>973</v>
      </c>
      <c r="K881" s="2">
        <v>120</v>
      </c>
    </row>
    <row r="882" spans="1:13" x14ac:dyDescent="0.25">
      <c r="A882" s="3">
        <v>919</v>
      </c>
      <c r="B882" s="2" t="s">
        <v>1513</v>
      </c>
      <c r="C882" s="40" t="s">
        <v>1517</v>
      </c>
      <c r="D882" s="2">
        <v>1</v>
      </c>
      <c r="E882" s="40" t="str">
        <f t="shared" si="28"/>
        <v>IKAV17_4_1</v>
      </c>
      <c r="F882" s="2" t="s">
        <v>969</v>
      </c>
      <c r="G882" s="43">
        <v>0.4513888888888889</v>
      </c>
      <c r="H882" s="43">
        <v>0.45347222222222222</v>
      </c>
      <c r="I882" s="2" t="s">
        <v>831</v>
      </c>
      <c r="J882" s="2" t="s">
        <v>973</v>
      </c>
      <c r="K882" s="2">
        <v>90</v>
      </c>
    </row>
    <row r="883" spans="1:13" x14ac:dyDescent="0.25">
      <c r="A883" s="3">
        <v>920</v>
      </c>
      <c r="B883" s="2" t="s">
        <v>1513</v>
      </c>
      <c r="C883" s="40" t="s">
        <v>1517</v>
      </c>
      <c r="D883" s="2">
        <v>1</v>
      </c>
      <c r="E883" s="40" t="str">
        <f t="shared" si="28"/>
        <v>IKAV17_4_1</v>
      </c>
      <c r="F883" s="2" t="s">
        <v>969</v>
      </c>
      <c r="G883" s="43">
        <v>0.4513888888888889</v>
      </c>
      <c r="H883" s="43">
        <v>0.45347222222222222</v>
      </c>
      <c r="I883" s="2" t="s">
        <v>146</v>
      </c>
      <c r="J883" s="2" t="s">
        <v>973</v>
      </c>
      <c r="K883" s="2">
        <v>70</v>
      </c>
    </row>
    <row r="884" spans="1:13" x14ac:dyDescent="0.25">
      <c r="A884" s="3">
        <v>921</v>
      </c>
      <c r="B884" s="2" t="s">
        <v>1513</v>
      </c>
      <c r="C884" s="40" t="s">
        <v>1517</v>
      </c>
      <c r="D884" s="2">
        <v>1</v>
      </c>
      <c r="E884" s="40" t="str">
        <f t="shared" si="28"/>
        <v>IKAV17_4_1</v>
      </c>
      <c r="F884" s="2" t="s">
        <v>969</v>
      </c>
      <c r="G884" s="43">
        <v>0.4513888888888889</v>
      </c>
      <c r="H884" s="43">
        <v>0.45347222222222222</v>
      </c>
      <c r="I884" s="2" t="s">
        <v>319</v>
      </c>
      <c r="J884" s="2" t="s">
        <v>973</v>
      </c>
      <c r="K884" s="2">
        <v>50</v>
      </c>
    </row>
    <row r="885" spans="1:13" x14ac:dyDescent="0.25">
      <c r="A885" s="3">
        <v>922</v>
      </c>
      <c r="B885" s="2" t="s">
        <v>1513</v>
      </c>
      <c r="C885" s="40" t="s">
        <v>1517</v>
      </c>
      <c r="D885" s="2">
        <v>1</v>
      </c>
      <c r="E885" s="40" t="str">
        <f t="shared" si="28"/>
        <v>IKAV17_4_1</v>
      </c>
      <c r="F885" s="2" t="s">
        <v>969</v>
      </c>
      <c r="G885" s="43">
        <v>0.4513888888888889</v>
      </c>
      <c r="H885" s="43">
        <v>0.45347222222222222</v>
      </c>
      <c r="I885" s="2" t="s">
        <v>460</v>
      </c>
      <c r="J885" s="2" t="s">
        <v>973</v>
      </c>
      <c r="K885" s="2">
        <v>60</v>
      </c>
    </row>
    <row r="886" spans="1:13" x14ac:dyDescent="0.25">
      <c r="A886" s="3">
        <v>923</v>
      </c>
      <c r="B886" s="2" t="s">
        <v>1513</v>
      </c>
      <c r="C886" s="2" t="s">
        <v>1518</v>
      </c>
      <c r="D886" s="2">
        <v>1</v>
      </c>
      <c r="E886" s="40" t="str">
        <f t="shared" si="28"/>
        <v>IKAV17_5_1</v>
      </c>
      <c r="F886" s="2" t="s">
        <v>969</v>
      </c>
      <c r="G886" s="43">
        <v>0.59861111111111109</v>
      </c>
      <c r="H886" s="43">
        <v>0.60069444444444442</v>
      </c>
      <c r="I886" s="2" t="s">
        <v>804</v>
      </c>
      <c r="J886" s="2" t="s">
        <v>973</v>
      </c>
      <c r="K886" s="2">
        <v>250</v>
      </c>
    </row>
    <row r="887" spans="1:13" x14ac:dyDescent="0.25">
      <c r="A887" s="3">
        <v>924</v>
      </c>
      <c r="B887" s="2" t="s">
        <v>1513</v>
      </c>
      <c r="C887" s="40" t="s">
        <v>1518</v>
      </c>
      <c r="D887" s="2">
        <v>1</v>
      </c>
      <c r="E887" s="40" t="str">
        <f t="shared" si="28"/>
        <v>IKAV17_5_1</v>
      </c>
      <c r="F887" s="2" t="s">
        <v>969</v>
      </c>
      <c r="G887" s="43">
        <v>0.59861111111111109</v>
      </c>
      <c r="H887" s="43">
        <v>0.60069444444444442</v>
      </c>
      <c r="I887" s="2" t="s">
        <v>822</v>
      </c>
      <c r="J887" s="2" t="s">
        <v>973</v>
      </c>
      <c r="K887" s="2">
        <v>180</v>
      </c>
    </row>
    <row r="888" spans="1:13" x14ac:dyDescent="0.25">
      <c r="A888" s="3">
        <v>925</v>
      </c>
      <c r="B888" s="2" t="s">
        <v>1513</v>
      </c>
      <c r="C888" s="40" t="s">
        <v>1518</v>
      </c>
      <c r="D888" s="2">
        <v>1</v>
      </c>
      <c r="E888" s="40" t="str">
        <f t="shared" si="28"/>
        <v>IKAV17_5_1</v>
      </c>
      <c r="F888" s="2" t="s">
        <v>969</v>
      </c>
      <c r="G888" s="43">
        <v>0.59861111111111109</v>
      </c>
      <c r="H888" s="43">
        <v>0.60069444444444442</v>
      </c>
      <c r="I888" s="2" t="s">
        <v>146</v>
      </c>
      <c r="J888" s="2" t="s">
        <v>973</v>
      </c>
      <c r="K888" s="2">
        <v>90</v>
      </c>
    </row>
    <row r="889" spans="1:13" x14ac:dyDescent="0.25">
      <c r="A889" s="3">
        <v>926</v>
      </c>
      <c r="B889" s="2" t="s">
        <v>1513</v>
      </c>
      <c r="C889" s="40" t="s">
        <v>1518</v>
      </c>
      <c r="D889" s="2">
        <v>1</v>
      </c>
      <c r="E889" s="40" t="str">
        <f t="shared" si="28"/>
        <v>IKAV17_5_1</v>
      </c>
      <c r="F889" s="2" t="s">
        <v>969</v>
      </c>
      <c r="G889" s="43">
        <v>0.59861111111111109</v>
      </c>
      <c r="H889" s="43">
        <v>0.60069444444444442</v>
      </c>
      <c r="I889" s="2" t="s">
        <v>694</v>
      </c>
      <c r="J889" s="2" t="s">
        <v>973</v>
      </c>
      <c r="K889" s="2">
        <v>60</v>
      </c>
    </row>
    <row r="890" spans="1:13" x14ac:dyDescent="0.25">
      <c r="A890" s="3">
        <v>927</v>
      </c>
      <c r="B890" s="2" t="s">
        <v>1513</v>
      </c>
      <c r="C890" s="40" t="s">
        <v>1518</v>
      </c>
      <c r="D890" s="2">
        <v>1</v>
      </c>
      <c r="E890" s="40" t="str">
        <f t="shared" si="28"/>
        <v>IKAV17_5_1</v>
      </c>
      <c r="F890" s="2" t="s">
        <v>969</v>
      </c>
      <c r="G890" s="43">
        <v>0.59861111111111109</v>
      </c>
      <c r="H890" s="43">
        <v>0.60069444444444442</v>
      </c>
      <c r="I890" s="2" t="s">
        <v>616</v>
      </c>
      <c r="J890" s="2" t="s">
        <v>973</v>
      </c>
      <c r="K890" s="2">
        <v>100</v>
      </c>
    </row>
    <row r="891" spans="1:13" x14ac:dyDescent="0.25">
      <c r="A891" s="3">
        <v>928</v>
      </c>
      <c r="B891" s="2" t="s">
        <v>1513</v>
      </c>
      <c r="C891" s="40" t="s">
        <v>1518</v>
      </c>
      <c r="D891" s="2">
        <v>1</v>
      </c>
      <c r="E891" s="40" t="str">
        <f t="shared" si="28"/>
        <v>IKAV17_5_1</v>
      </c>
      <c r="F891" s="2" t="s">
        <v>969</v>
      </c>
      <c r="G891" s="43">
        <v>0.59861111111111109</v>
      </c>
      <c r="H891" s="43">
        <v>0.60069444444444442</v>
      </c>
      <c r="I891" s="2" t="s">
        <v>831</v>
      </c>
      <c r="J891" s="2" t="s">
        <v>973</v>
      </c>
      <c r="K891" s="2">
        <v>40</v>
      </c>
    </row>
    <row r="892" spans="1:13" x14ac:dyDescent="0.25">
      <c r="A892" s="3">
        <v>929</v>
      </c>
      <c r="B892" s="2" t="s">
        <v>1513</v>
      </c>
      <c r="C892" s="2" t="s">
        <v>1520</v>
      </c>
      <c r="D892" s="2">
        <v>1</v>
      </c>
      <c r="E892" s="40" t="str">
        <f t="shared" si="28"/>
        <v>IKAV17_7_1</v>
      </c>
      <c r="F892" s="2" t="s">
        <v>969</v>
      </c>
      <c r="G892" s="43">
        <v>0.57013888888888886</v>
      </c>
      <c r="H892" s="43">
        <v>0.57222222222222219</v>
      </c>
      <c r="I892" s="2" t="s">
        <v>146</v>
      </c>
      <c r="J892" s="2" t="s">
        <v>973</v>
      </c>
      <c r="K892" s="2">
        <v>60</v>
      </c>
    </row>
    <row r="893" spans="1:13" x14ac:dyDescent="0.25">
      <c r="A893" s="3">
        <v>930</v>
      </c>
      <c r="B893" s="2" t="s">
        <v>1513</v>
      </c>
      <c r="C893" s="40" t="s">
        <v>1520</v>
      </c>
      <c r="D893" s="2">
        <v>1</v>
      </c>
      <c r="E893" s="40" t="str">
        <f t="shared" si="28"/>
        <v>IKAV17_7_1</v>
      </c>
      <c r="F893" s="2" t="s">
        <v>969</v>
      </c>
      <c r="G893" s="43">
        <v>0.57013888888888886</v>
      </c>
      <c r="H893" s="43">
        <v>0.57222222222222219</v>
      </c>
      <c r="I893" s="2" t="s">
        <v>804</v>
      </c>
      <c r="J893" s="2" t="s">
        <v>973</v>
      </c>
      <c r="K893" s="2">
        <v>200</v>
      </c>
    </row>
    <row r="894" spans="1:13" x14ac:dyDescent="0.25">
      <c r="A894" s="3">
        <v>931</v>
      </c>
      <c r="B894" s="2" t="s">
        <v>1513</v>
      </c>
      <c r="C894" s="40" t="s">
        <v>1520</v>
      </c>
      <c r="D894" s="2">
        <v>1</v>
      </c>
      <c r="E894" s="40" t="str">
        <f t="shared" si="28"/>
        <v>IKAV17_7_1</v>
      </c>
      <c r="F894" s="2" t="s">
        <v>969</v>
      </c>
      <c r="G894" s="43">
        <v>0.57013888888888886</v>
      </c>
      <c r="H894" s="43">
        <v>0.57222222222222219</v>
      </c>
      <c r="I894" s="2" t="s">
        <v>616</v>
      </c>
      <c r="J894" s="2" t="s">
        <v>973</v>
      </c>
      <c r="K894" s="2">
        <v>90</v>
      </c>
    </row>
    <row r="895" spans="1:13" x14ac:dyDescent="0.25">
      <c r="A895" s="3">
        <v>932</v>
      </c>
      <c r="B895" s="2" t="s">
        <v>1513</v>
      </c>
      <c r="C895" s="40" t="s">
        <v>1520</v>
      </c>
      <c r="D895" s="2">
        <v>1</v>
      </c>
      <c r="E895" s="40" t="str">
        <f t="shared" si="28"/>
        <v>IKAV17_7_1</v>
      </c>
      <c r="F895" s="2" t="s">
        <v>969</v>
      </c>
      <c r="G895" s="43">
        <v>0.57013888888888886</v>
      </c>
      <c r="H895" s="43">
        <v>0.57222222222222219</v>
      </c>
      <c r="I895" s="2" t="s">
        <v>822</v>
      </c>
      <c r="J895" s="2" t="s">
        <v>973</v>
      </c>
      <c r="K895" s="2">
        <v>180</v>
      </c>
    </row>
    <row r="896" spans="1:13" x14ac:dyDescent="0.25">
      <c r="A896" s="49">
        <v>933</v>
      </c>
      <c r="B896" s="35" t="s">
        <v>1513</v>
      </c>
      <c r="C896" s="35" t="s">
        <v>1520</v>
      </c>
      <c r="D896" s="35"/>
      <c r="E896" s="35" t="str">
        <f t="shared" si="28"/>
        <v>IKAV17_7_</v>
      </c>
      <c r="F896" s="35" t="s">
        <v>969</v>
      </c>
      <c r="G896" s="50">
        <v>13.07013888888889</v>
      </c>
      <c r="H896" s="50">
        <v>0.57222222222222219</v>
      </c>
      <c r="I896" s="35" t="s">
        <v>810</v>
      </c>
      <c r="J896" s="35" t="s">
        <v>973</v>
      </c>
      <c r="K896" s="35">
        <v>80</v>
      </c>
      <c r="L896" s="35"/>
      <c r="M896" s="51"/>
    </row>
    <row r="897" spans="1:13" x14ac:dyDescent="0.25">
      <c r="A897" s="3">
        <v>934</v>
      </c>
      <c r="B897" s="2" t="s">
        <v>1513</v>
      </c>
      <c r="C897" s="40" t="s">
        <v>1520</v>
      </c>
      <c r="D897" s="2">
        <v>1</v>
      </c>
      <c r="E897" s="40" t="str">
        <f t="shared" si="28"/>
        <v>IKAV17_7_1</v>
      </c>
      <c r="F897" s="2" t="s">
        <v>969</v>
      </c>
      <c r="G897" s="43">
        <v>0.57013888888888886</v>
      </c>
      <c r="H897" s="43">
        <v>0.57222222222222219</v>
      </c>
      <c r="I897" s="2" t="s">
        <v>319</v>
      </c>
      <c r="J897" s="2" t="s">
        <v>973</v>
      </c>
      <c r="K897" s="2">
        <v>40</v>
      </c>
    </row>
    <row r="898" spans="1:13" x14ac:dyDescent="0.25">
      <c r="A898" s="3">
        <v>935</v>
      </c>
      <c r="B898" s="2" t="s">
        <v>1513</v>
      </c>
      <c r="C898" s="40" t="s">
        <v>1520</v>
      </c>
      <c r="D898" s="2">
        <v>1</v>
      </c>
      <c r="E898" s="40" t="str">
        <f t="shared" si="28"/>
        <v>IKAV17_7_1</v>
      </c>
      <c r="F898" s="2" t="s">
        <v>969</v>
      </c>
      <c r="G898" s="43">
        <v>0.57013888888888886</v>
      </c>
      <c r="H898" s="43">
        <v>0.57222222222222219</v>
      </c>
      <c r="I898" s="2" t="s">
        <v>460</v>
      </c>
      <c r="J898" s="2" t="s">
        <v>973</v>
      </c>
      <c r="K898" s="2">
        <v>60</v>
      </c>
    </row>
    <row r="899" spans="1:13" x14ac:dyDescent="0.25">
      <c r="A899" s="3">
        <v>936</v>
      </c>
      <c r="B899" s="2" t="s">
        <v>1513</v>
      </c>
      <c r="C899" s="2" t="s">
        <v>1522</v>
      </c>
      <c r="D899" s="2">
        <v>1</v>
      </c>
      <c r="E899" s="40" t="str">
        <f t="shared" si="28"/>
        <v>IKAV17_9_1</v>
      </c>
      <c r="F899" s="2" t="s">
        <v>969</v>
      </c>
      <c r="G899" s="43">
        <v>0.46527777777777773</v>
      </c>
      <c r="H899" s="43">
        <v>0.46736111111111112</v>
      </c>
      <c r="I899" s="2" t="s">
        <v>804</v>
      </c>
      <c r="J899" s="2" t="s">
        <v>973</v>
      </c>
      <c r="K899" s="2">
        <v>160</v>
      </c>
    </row>
    <row r="900" spans="1:13" x14ac:dyDescent="0.25">
      <c r="A900" s="3">
        <v>937</v>
      </c>
      <c r="B900" s="2" t="s">
        <v>1513</v>
      </c>
      <c r="C900" s="40" t="s">
        <v>1522</v>
      </c>
      <c r="D900" s="2">
        <v>1</v>
      </c>
      <c r="E900" s="40" t="str">
        <f t="shared" si="28"/>
        <v>IKAV17_9_1</v>
      </c>
      <c r="F900" s="2" t="s">
        <v>969</v>
      </c>
      <c r="G900" s="43">
        <v>0.46527777777777773</v>
      </c>
      <c r="H900" s="43">
        <v>0.46736111111111112</v>
      </c>
      <c r="I900" s="2" t="s">
        <v>616</v>
      </c>
      <c r="J900" s="2" t="s">
        <v>973</v>
      </c>
      <c r="K900" s="2">
        <v>100</v>
      </c>
    </row>
    <row r="901" spans="1:13" x14ac:dyDescent="0.25">
      <c r="A901" s="3">
        <v>938</v>
      </c>
      <c r="B901" s="2" t="s">
        <v>1513</v>
      </c>
      <c r="C901" s="40" t="s">
        <v>1522</v>
      </c>
      <c r="D901" s="2">
        <v>1</v>
      </c>
      <c r="E901" s="40" t="str">
        <f t="shared" si="28"/>
        <v>IKAV17_9_1</v>
      </c>
      <c r="F901" s="2" t="s">
        <v>969</v>
      </c>
      <c r="G901" s="43">
        <v>0.46527777777777773</v>
      </c>
      <c r="H901" s="43">
        <v>0.46736111111111112</v>
      </c>
      <c r="I901" s="2" t="s">
        <v>319</v>
      </c>
      <c r="J901" s="2" t="s">
        <v>973</v>
      </c>
      <c r="K901" s="2">
        <v>60</v>
      </c>
    </row>
    <row r="902" spans="1:13" x14ac:dyDescent="0.25">
      <c r="A902" s="3">
        <v>939</v>
      </c>
      <c r="B902" s="2" t="s">
        <v>1513</v>
      </c>
      <c r="C902" s="40" t="s">
        <v>1522</v>
      </c>
      <c r="D902" s="2">
        <v>1</v>
      </c>
      <c r="E902" s="40" t="str">
        <f t="shared" si="28"/>
        <v>IKAV17_9_1</v>
      </c>
      <c r="F902" s="2" t="s">
        <v>969</v>
      </c>
      <c r="G902" s="43">
        <v>0.46527777777777773</v>
      </c>
      <c r="H902" s="43">
        <v>0.46736111111111112</v>
      </c>
      <c r="I902" s="2" t="s">
        <v>822</v>
      </c>
      <c r="J902" s="2" t="s">
        <v>973</v>
      </c>
      <c r="K902" s="2">
        <v>120</v>
      </c>
    </row>
    <row r="903" spans="1:13" x14ac:dyDescent="0.25">
      <c r="A903" s="3">
        <v>940</v>
      </c>
      <c r="B903" s="2" t="s">
        <v>1513</v>
      </c>
      <c r="C903" s="40" t="s">
        <v>1522</v>
      </c>
      <c r="D903" s="2">
        <v>1</v>
      </c>
      <c r="E903" s="40" t="str">
        <f t="shared" si="28"/>
        <v>IKAV17_9_1</v>
      </c>
      <c r="F903" s="2" t="s">
        <v>969</v>
      </c>
      <c r="G903" s="43">
        <v>0.46527777777777773</v>
      </c>
      <c r="H903" s="43">
        <v>0.46736111111111112</v>
      </c>
      <c r="I903" s="2" t="s">
        <v>146</v>
      </c>
      <c r="J903" s="2" t="s">
        <v>973</v>
      </c>
      <c r="K903" s="2">
        <v>90</v>
      </c>
    </row>
    <row r="904" spans="1:13" x14ac:dyDescent="0.25">
      <c r="A904" s="3">
        <v>941</v>
      </c>
      <c r="B904" s="2" t="s">
        <v>1513</v>
      </c>
      <c r="C904" s="40" t="s">
        <v>1522</v>
      </c>
      <c r="D904" s="2">
        <v>1</v>
      </c>
      <c r="E904" s="40" t="str">
        <f t="shared" si="28"/>
        <v>IKAV17_9_1</v>
      </c>
      <c r="F904" s="2" t="s">
        <v>969</v>
      </c>
      <c r="G904" s="43">
        <v>0.46527777777777773</v>
      </c>
      <c r="H904" s="43">
        <v>0.46736111111111112</v>
      </c>
      <c r="I904" s="2" t="s">
        <v>810</v>
      </c>
      <c r="J904" s="2" t="s">
        <v>973</v>
      </c>
      <c r="K904" s="2">
        <v>70</v>
      </c>
      <c r="L904" s="41"/>
      <c r="M904" s="41"/>
    </row>
    <row r="905" spans="1:13" x14ac:dyDescent="0.25">
      <c r="A905" s="3">
        <v>942</v>
      </c>
      <c r="B905" s="2" t="s">
        <v>1513</v>
      </c>
      <c r="C905" s="40" t="s">
        <v>1522</v>
      </c>
      <c r="D905" s="2">
        <v>1</v>
      </c>
      <c r="E905" s="40" t="str">
        <f t="shared" si="28"/>
        <v>IKAV17_9_1</v>
      </c>
      <c r="F905" s="2" t="s">
        <v>969</v>
      </c>
      <c r="G905" s="43">
        <v>0.46527777777777773</v>
      </c>
      <c r="H905" s="43">
        <v>0.46736111111111112</v>
      </c>
      <c r="I905" s="2" t="s">
        <v>694</v>
      </c>
      <c r="J905" s="2" t="s">
        <v>973</v>
      </c>
      <c r="K905" s="2">
        <v>50</v>
      </c>
      <c r="L905" s="41"/>
      <c r="M905" s="41"/>
    </row>
    <row r="906" spans="1:13" x14ac:dyDescent="0.25">
      <c r="A906" s="3">
        <v>943</v>
      </c>
      <c r="B906" s="2" t="s">
        <v>1513</v>
      </c>
      <c r="C906" s="2" t="s">
        <v>1523</v>
      </c>
      <c r="D906" s="2">
        <v>1</v>
      </c>
      <c r="E906" s="40" t="str">
        <f t="shared" si="28"/>
        <v>IKAV17_10_1</v>
      </c>
      <c r="F906" s="2" t="s">
        <v>969</v>
      </c>
      <c r="G906" s="43">
        <v>0.67152777777777783</v>
      </c>
      <c r="H906" s="43">
        <v>0.67361111111111116</v>
      </c>
      <c r="I906" s="2" t="s">
        <v>694</v>
      </c>
      <c r="J906" s="2" t="s">
        <v>973</v>
      </c>
      <c r="K906" s="2">
        <v>60</v>
      </c>
      <c r="L906" s="41"/>
      <c r="M906" s="41"/>
    </row>
    <row r="907" spans="1:13" x14ac:dyDescent="0.25">
      <c r="A907" s="3">
        <v>944</v>
      </c>
      <c r="B907" s="2" t="s">
        <v>1513</v>
      </c>
      <c r="C907" s="40" t="s">
        <v>1523</v>
      </c>
      <c r="D907" s="2">
        <v>1</v>
      </c>
      <c r="E907" s="40" t="str">
        <f t="shared" si="28"/>
        <v>IKAV17_10_1</v>
      </c>
      <c r="F907" s="2" t="s">
        <v>969</v>
      </c>
      <c r="G907" s="43">
        <v>0.67152777777777783</v>
      </c>
      <c r="H907" s="43">
        <v>0.67361111111111116</v>
      </c>
      <c r="I907" s="2" t="s">
        <v>616</v>
      </c>
      <c r="J907" s="2" t="s">
        <v>973</v>
      </c>
      <c r="K907" s="2">
        <v>90</v>
      </c>
      <c r="L907" s="41"/>
      <c r="M907" s="41"/>
    </row>
    <row r="908" spans="1:13" x14ac:dyDescent="0.25">
      <c r="A908" s="3">
        <v>945</v>
      </c>
      <c r="B908" s="2" t="s">
        <v>1513</v>
      </c>
      <c r="C908" s="40" t="s">
        <v>1523</v>
      </c>
      <c r="D908" s="2">
        <v>1</v>
      </c>
      <c r="E908" s="40" t="str">
        <f t="shared" si="28"/>
        <v>IKAV17_10_1</v>
      </c>
      <c r="F908" s="2" t="s">
        <v>969</v>
      </c>
      <c r="G908" s="43">
        <v>0.67152777777777783</v>
      </c>
      <c r="H908" s="43">
        <v>0.67361111111111116</v>
      </c>
      <c r="I908" s="2" t="s">
        <v>804</v>
      </c>
      <c r="J908" s="2" t="s">
        <v>973</v>
      </c>
      <c r="K908" s="2">
        <v>180</v>
      </c>
      <c r="L908" s="41"/>
      <c r="M908" s="41"/>
    </row>
    <row r="909" spans="1:13" x14ac:dyDescent="0.25">
      <c r="A909" s="3">
        <v>946</v>
      </c>
      <c r="B909" s="2" t="s">
        <v>1513</v>
      </c>
      <c r="C909" s="40" t="s">
        <v>1523</v>
      </c>
      <c r="D909" s="2">
        <v>1</v>
      </c>
      <c r="E909" s="40" t="str">
        <f t="shared" si="28"/>
        <v>IKAV17_10_1</v>
      </c>
      <c r="F909" s="2" t="s">
        <v>969</v>
      </c>
      <c r="G909" s="43">
        <v>0.67152777777777783</v>
      </c>
      <c r="H909" s="43">
        <v>0.67361111111111116</v>
      </c>
      <c r="I909" s="2" t="s">
        <v>146</v>
      </c>
      <c r="J909" s="2" t="s">
        <v>973</v>
      </c>
      <c r="K909" s="2">
        <v>70</v>
      </c>
      <c r="L909" s="41"/>
      <c r="M909" s="41"/>
    </row>
    <row r="910" spans="1:13" x14ac:dyDescent="0.25">
      <c r="A910" s="3">
        <v>947</v>
      </c>
      <c r="B910" s="2" t="s">
        <v>1513</v>
      </c>
      <c r="C910" s="40" t="s">
        <v>1523</v>
      </c>
      <c r="D910" s="2">
        <v>1</v>
      </c>
      <c r="E910" s="40" t="str">
        <f t="shared" si="28"/>
        <v>IKAV17_10_1</v>
      </c>
      <c r="F910" s="2" t="s">
        <v>969</v>
      </c>
      <c r="G910" s="43">
        <v>0.67152777777777783</v>
      </c>
      <c r="H910" s="43">
        <v>0.67361111111111116</v>
      </c>
      <c r="I910" s="2" t="s">
        <v>822</v>
      </c>
      <c r="J910" s="2" t="s">
        <v>973</v>
      </c>
      <c r="K910" s="2">
        <v>120</v>
      </c>
      <c r="L910" s="41"/>
      <c r="M910" s="41"/>
    </row>
    <row r="911" spans="1:13" x14ac:dyDescent="0.25">
      <c r="A911" s="3">
        <v>948</v>
      </c>
      <c r="B911" s="2" t="s">
        <v>1513</v>
      </c>
      <c r="C911" s="40" t="s">
        <v>1523</v>
      </c>
      <c r="D911" s="2">
        <v>1</v>
      </c>
      <c r="E911" s="40" t="str">
        <f t="shared" si="28"/>
        <v>IKAV17_10_1</v>
      </c>
      <c r="F911" s="2" t="s">
        <v>969</v>
      </c>
      <c r="G911" s="43">
        <v>0.67152777777777783</v>
      </c>
      <c r="H911" s="43">
        <v>0.67361111111111116</v>
      </c>
      <c r="I911" s="2" t="s">
        <v>460</v>
      </c>
      <c r="J911" s="2" t="s">
        <v>973</v>
      </c>
      <c r="K911" s="2">
        <v>60</v>
      </c>
      <c r="L911" s="41"/>
      <c r="M911" s="41"/>
    </row>
    <row r="912" spans="1:13" x14ac:dyDescent="0.25">
      <c r="A912" s="3">
        <v>949</v>
      </c>
      <c r="B912" s="2" t="s">
        <v>1513</v>
      </c>
      <c r="C912" s="40" t="s">
        <v>1523</v>
      </c>
      <c r="D912" s="2">
        <v>1</v>
      </c>
      <c r="E912" s="40" t="str">
        <f t="shared" si="28"/>
        <v>IKAV17_10_1</v>
      </c>
      <c r="F912" s="2" t="s">
        <v>969</v>
      </c>
      <c r="G912" s="43">
        <v>0.67152777777777783</v>
      </c>
      <c r="H912" s="43">
        <v>0.67361111111111116</v>
      </c>
      <c r="I912" s="2" t="s">
        <v>810</v>
      </c>
      <c r="J912" s="2" t="s">
        <v>973</v>
      </c>
      <c r="K912" s="2">
        <v>70</v>
      </c>
    </row>
    <row r="913" spans="1:11" x14ac:dyDescent="0.25">
      <c r="A913" s="3">
        <v>950</v>
      </c>
      <c r="B913" s="2" t="s">
        <v>1513</v>
      </c>
      <c r="C913" s="2" t="s">
        <v>1525</v>
      </c>
      <c r="D913" s="2">
        <v>1</v>
      </c>
      <c r="E913" s="40" t="str">
        <f t="shared" si="28"/>
        <v>IKAV17_12_1</v>
      </c>
      <c r="F913" s="2" t="s">
        <v>969</v>
      </c>
      <c r="G913" s="43">
        <v>0.42222222222222222</v>
      </c>
      <c r="H913" s="43">
        <v>0.42430555555555555</v>
      </c>
      <c r="I913" s="2" t="s">
        <v>822</v>
      </c>
      <c r="J913" s="2" t="s">
        <v>973</v>
      </c>
      <c r="K913" s="2">
        <v>180</v>
      </c>
    </row>
    <row r="914" spans="1:11" x14ac:dyDescent="0.25">
      <c r="A914" s="3">
        <v>951</v>
      </c>
      <c r="B914" s="2" t="s">
        <v>1513</v>
      </c>
      <c r="C914" s="40" t="s">
        <v>1525</v>
      </c>
      <c r="D914" s="2">
        <v>1</v>
      </c>
      <c r="E914" s="40" t="str">
        <f t="shared" si="28"/>
        <v>IKAV17_12_1</v>
      </c>
      <c r="F914" s="2" t="s">
        <v>969</v>
      </c>
      <c r="G914" s="43">
        <v>0.42222222222222222</v>
      </c>
      <c r="H914" s="43">
        <v>0.42430555555555555</v>
      </c>
      <c r="I914" s="2" t="s">
        <v>616</v>
      </c>
      <c r="J914" s="2" t="s">
        <v>973</v>
      </c>
      <c r="K914" s="2">
        <v>120</v>
      </c>
    </row>
    <row r="915" spans="1:11" x14ac:dyDescent="0.25">
      <c r="A915" s="3">
        <v>952</v>
      </c>
      <c r="B915" s="2" t="s">
        <v>1513</v>
      </c>
      <c r="C915" s="40" t="s">
        <v>1525</v>
      </c>
      <c r="D915" s="2">
        <v>1</v>
      </c>
      <c r="E915" s="40" t="str">
        <f t="shared" si="28"/>
        <v>IKAV17_12_1</v>
      </c>
      <c r="F915" s="2" t="s">
        <v>969</v>
      </c>
      <c r="G915" s="43">
        <v>0.42222222222222222</v>
      </c>
      <c r="H915" s="43">
        <v>0.42430555555555555</v>
      </c>
      <c r="I915" s="2" t="s">
        <v>804</v>
      </c>
      <c r="J915" s="2" t="s">
        <v>973</v>
      </c>
      <c r="K915" s="2">
        <v>210</v>
      </c>
    </row>
    <row r="916" spans="1:11" x14ac:dyDescent="0.25">
      <c r="A916" s="3">
        <v>953</v>
      </c>
      <c r="B916" s="2" t="s">
        <v>1513</v>
      </c>
      <c r="C916" s="40" t="s">
        <v>1525</v>
      </c>
      <c r="D916" s="2">
        <v>1</v>
      </c>
      <c r="E916" s="40" t="str">
        <f t="shared" ref="E916:E979" si="29">CONCATENATE(C916,"_",D916)</f>
        <v>IKAV17_12_1</v>
      </c>
      <c r="F916" s="2" t="s">
        <v>969</v>
      </c>
      <c r="G916" s="43">
        <v>0.42222222222222222</v>
      </c>
      <c r="H916" s="43">
        <v>0.42430555555555555</v>
      </c>
      <c r="I916" s="2" t="s">
        <v>146</v>
      </c>
      <c r="J916" s="2" t="s">
        <v>973</v>
      </c>
      <c r="K916" s="2">
        <v>90</v>
      </c>
    </row>
    <row r="917" spans="1:11" x14ac:dyDescent="0.25">
      <c r="A917" s="3">
        <v>954</v>
      </c>
      <c r="B917" s="2" t="s">
        <v>1513</v>
      </c>
      <c r="C917" s="40" t="s">
        <v>1525</v>
      </c>
      <c r="D917" s="2">
        <v>1</v>
      </c>
      <c r="E917" s="40" t="str">
        <f t="shared" si="29"/>
        <v>IKAV17_12_1</v>
      </c>
      <c r="F917" s="2" t="s">
        <v>969</v>
      </c>
      <c r="G917" s="43">
        <v>0.42222222222222222</v>
      </c>
      <c r="H917" s="43">
        <v>0.42430555555555555</v>
      </c>
      <c r="I917" s="2" t="s">
        <v>460</v>
      </c>
      <c r="J917" s="2" t="s">
        <v>973</v>
      </c>
      <c r="K917" s="2">
        <v>80</v>
      </c>
    </row>
    <row r="918" spans="1:11" x14ac:dyDescent="0.25">
      <c r="A918" s="3">
        <v>955</v>
      </c>
      <c r="B918" s="2" t="s">
        <v>1513</v>
      </c>
      <c r="C918" s="40" t="s">
        <v>1525</v>
      </c>
      <c r="D918" s="2">
        <v>1</v>
      </c>
      <c r="E918" s="40" t="str">
        <f t="shared" si="29"/>
        <v>IKAV17_12_1</v>
      </c>
      <c r="F918" s="2" t="s">
        <v>969</v>
      </c>
      <c r="G918" s="43">
        <v>0.42222222222222222</v>
      </c>
      <c r="H918" s="43">
        <v>0.42430555555555555</v>
      </c>
      <c r="I918" s="2" t="s">
        <v>694</v>
      </c>
      <c r="J918" s="2" t="s">
        <v>973</v>
      </c>
      <c r="K918" s="2">
        <v>70</v>
      </c>
    </row>
    <row r="919" spans="1:11" x14ac:dyDescent="0.25">
      <c r="A919" s="3">
        <v>956</v>
      </c>
      <c r="B919" s="2" t="s">
        <v>1513</v>
      </c>
      <c r="C919" s="2" t="s">
        <v>1526</v>
      </c>
      <c r="D919" s="2">
        <v>1</v>
      </c>
      <c r="E919" s="40" t="str">
        <f t="shared" si="29"/>
        <v>IKAV17_13_1</v>
      </c>
      <c r="F919" s="2" t="s">
        <v>969</v>
      </c>
      <c r="G919" s="43">
        <v>0.56666666666666665</v>
      </c>
      <c r="H919" s="43">
        <v>0.56874999999999998</v>
      </c>
      <c r="I919" s="2" t="s">
        <v>616</v>
      </c>
      <c r="J919" s="2" t="s">
        <v>973</v>
      </c>
      <c r="K919" s="2">
        <v>140</v>
      </c>
    </row>
    <row r="920" spans="1:11" x14ac:dyDescent="0.25">
      <c r="A920" s="3">
        <v>957</v>
      </c>
      <c r="B920" s="2" t="s">
        <v>1513</v>
      </c>
      <c r="C920" s="40" t="s">
        <v>1526</v>
      </c>
      <c r="D920" s="2">
        <v>1</v>
      </c>
      <c r="E920" s="40" t="str">
        <f t="shared" si="29"/>
        <v>IKAV17_13_1</v>
      </c>
      <c r="F920" s="2" t="s">
        <v>969</v>
      </c>
      <c r="G920" s="43">
        <v>0.56666666666666665</v>
      </c>
      <c r="H920" s="43">
        <v>0.56874999999999998</v>
      </c>
      <c r="I920" s="2" t="s">
        <v>822</v>
      </c>
      <c r="J920" s="2" t="s">
        <v>973</v>
      </c>
      <c r="K920" s="2">
        <v>160</v>
      </c>
    </row>
    <row r="921" spans="1:11" x14ac:dyDescent="0.25">
      <c r="A921" s="3">
        <v>958</v>
      </c>
      <c r="B921" s="2" t="s">
        <v>1513</v>
      </c>
      <c r="C921" s="40" t="s">
        <v>1526</v>
      </c>
      <c r="D921" s="2">
        <v>1</v>
      </c>
      <c r="E921" s="40" t="str">
        <f t="shared" si="29"/>
        <v>IKAV17_13_1</v>
      </c>
      <c r="F921" s="2" t="s">
        <v>969</v>
      </c>
      <c r="G921" s="43">
        <v>0.56666666666666665</v>
      </c>
      <c r="H921" s="43">
        <v>0.56874999999999998</v>
      </c>
      <c r="I921" s="2" t="s">
        <v>146</v>
      </c>
      <c r="J921" s="2" t="s">
        <v>973</v>
      </c>
      <c r="K921" s="2">
        <v>120</v>
      </c>
    </row>
    <row r="922" spans="1:11" x14ac:dyDescent="0.25">
      <c r="A922" s="3">
        <v>959</v>
      </c>
      <c r="B922" s="2" t="s">
        <v>1513</v>
      </c>
      <c r="C922" s="40" t="s">
        <v>1526</v>
      </c>
      <c r="D922" s="2">
        <v>1</v>
      </c>
      <c r="E922" s="40" t="str">
        <f t="shared" si="29"/>
        <v>IKAV17_13_1</v>
      </c>
      <c r="F922" s="2" t="s">
        <v>969</v>
      </c>
      <c r="G922" s="43">
        <v>0.56666666666666665</v>
      </c>
      <c r="H922" s="43">
        <v>0.56874999999999998</v>
      </c>
      <c r="I922" s="2" t="s">
        <v>804</v>
      </c>
      <c r="J922" s="2" t="s">
        <v>973</v>
      </c>
      <c r="K922" s="2">
        <v>180</v>
      </c>
    </row>
    <row r="923" spans="1:11" x14ac:dyDescent="0.25">
      <c r="A923" s="3">
        <v>960</v>
      </c>
      <c r="B923" s="2" t="s">
        <v>1513</v>
      </c>
      <c r="C923" s="40" t="s">
        <v>1526</v>
      </c>
      <c r="D923" s="2">
        <v>1</v>
      </c>
      <c r="E923" s="40" t="str">
        <f t="shared" si="29"/>
        <v>IKAV17_13_1</v>
      </c>
      <c r="F923" s="2" t="s">
        <v>969</v>
      </c>
      <c r="G923" s="43">
        <v>0.56666666666666665</v>
      </c>
      <c r="H923" s="43">
        <v>0.56874999999999998</v>
      </c>
      <c r="I923" s="2" t="s">
        <v>460</v>
      </c>
      <c r="J923" s="2" t="s">
        <v>973</v>
      </c>
      <c r="K923" s="2">
        <v>60</v>
      </c>
    </row>
    <row r="924" spans="1:11" x14ac:dyDescent="0.25">
      <c r="A924" s="3">
        <v>961</v>
      </c>
      <c r="B924" s="2" t="s">
        <v>1513</v>
      </c>
      <c r="C924" s="40" t="s">
        <v>1526</v>
      </c>
      <c r="D924" s="2">
        <v>1</v>
      </c>
      <c r="E924" s="40" t="str">
        <f t="shared" si="29"/>
        <v>IKAV17_13_1</v>
      </c>
      <c r="F924" s="2" t="s">
        <v>969</v>
      </c>
      <c r="G924" s="43">
        <v>0.56666666666666665</v>
      </c>
      <c r="H924" s="43">
        <v>0.56874999999999998</v>
      </c>
      <c r="I924" s="2" t="s">
        <v>319</v>
      </c>
      <c r="J924" s="2" t="s">
        <v>973</v>
      </c>
      <c r="K924" s="2">
        <v>40</v>
      </c>
    </row>
    <row r="925" spans="1:11" x14ac:dyDescent="0.25">
      <c r="A925" s="3">
        <v>963</v>
      </c>
      <c r="B925" s="2" t="s">
        <v>1530</v>
      </c>
      <c r="C925" s="2" t="s">
        <v>1532</v>
      </c>
      <c r="D925" s="2">
        <v>1</v>
      </c>
      <c r="E925" s="40" t="str">
        <f t="shared" si="29"/>
        <v>IKAV18_1_1</v>
      </c>
      <c r="F925" s="2" t="s">
        <v>969</v>
      </c>
      <c r="G925" s="43">
        <v>0.5541666666666667</v>
      </c>
      <c r="H925" s="43">
        <v>0.55625000000000002</v>
      </c>
      <c r="I925" s="2" t="s">
        <v>616</v>
      </c>
      <c r="J925" s="2" t="s">
        <v>973</v>
      </c>
      <c r="K925" s="2">
        <v>200</v>
      </c>
    </row>
    <row r="926" spans="1:11" x14ac:dyDescent="0.25">
      <c r="A926" s="3">
        <v>964</v>
      </c>
      <c r="B926" s="2" t="s">
        <v>1530</v>
      </c>
      <c r="C926" s="2" t="s">
        <v>1532</v>
      </c>
      <c r="D926" s="2">
        <v>1</v>
      </c>
      <c r="E926" s="40" t="str">
        <f t="shared" si="29"/>
        <v>IKAV18_1_1</v>
      </c>
      <c r="F926" s="2" t="s">
        <v>969</v>
      </c>
      <c r="G926" s="43">
        <v>0.5541666666666667</v>
      </c>
      <c r="H926" s="43">
        <v>0.55625000000000002</v>
      </c>
      <c r="I926" s="2" t="s">
        <v>804</v>
      </c>
      <c r="J926" s="2" t="s">
        <v>973</v>
      </c>
      <c r="K926" s="2">
        <v>90</v>
      </c>
    </row>
    <row r="927" spans="1:11" x14ac:dyDescent="0.25">
      <c r="A927" s="3">
        <v>965</v>
      </c>
      <c r="B927" s="2" t="s">
        <v>1530</v>
      </c>
      <c r="C927" s="2" t="s">
        <v>1532</v>
      </c>
      <c r="D927" s="2">
        <v>1</v>
      </c>
      <c r="E927" s="40" t="str">
        <f t="shared" si="29"/>
        <v>IKAV18_1_1</v>
      </c>
      <c r="F927" s="2" t="s">
        <v>969</v>
      </c>
      <c r="G927" s="43">
        <v>0.5541666666666667</v>
      </c>
      <c r="H927" s="43">
        <v>0.55625000000000002</v>
      </c>
      <c r="I927" s="2" t="s">
        <v>831</v>
      </c>
      <c r="J927" s="2" t="s">
        <v>973</v>
      </c>
      <c r="K927" s="2">
        <v>120</v>
      </c>
    </row>
    <row r="928" spans="1:11" x14ac:dyDescent="0.25">
      <c r="A928" s="3">
        <v>966</v>
      </c>
      <c r="B928" s="2" t="s">
        <v>1530</v>
      </c>
      <c r="C928" s="2" t="s">
        <v>1532</v>
      </c>
      <c r="D928" s="2">
        <v>1</v>
      </c>
      <c r="E928" s="40" t="str">
        <f t="shared" si="29"/>
        <v>IKAV18_1_1</v>
      </c>
      <c r="F928" s="2" t="s">
        <v>969</v>
      </c>
      <c r="G928" s="43">
        <v>0.5541666666666667</v>
      </c>
      <c r="H928" s="43">
        <v>0.55625000000000002</v>
      </c>
      <c r="I928" s="2" t="s">
        <v>822</v>
      </c>
      <c r="J928" s="2" t="s">
        <v>973</v>
      </c>
      <c r="K928" s="2">
        <v>140</v>
      </c>
    </row>
    <row r="929" spans="1:11" x14ac:dyDescent="0.25">
      <c r="A929" s="3">
        <v>967</v>
      </c>
      <c r="B929" s="2" t="s">
        <v>1530</v>
      </c>
      <c r="C929" s="2" t="s">
        <v>1532</v>
      </c>
      <c r="D929" s="2">
        <v>1</v>
      </c>
      <c r="E929" s="40" t="str">
        <f t="shared" si="29"/>
        <v>IKAV18_1_1</v>
      </c>
      <c r="F929" s="2" t="s">
        <v>969</v>
      </c>
      <c r="G929" s="43">
        <v>0.5541666666666667</v>
      </c>
      <c r="H929" s="43">
        <v>0.55625000000000002</v>
      </c>
      <c r="I929" s="2" t="s">
        <v>146</v>
      </c>
      <c r="J929" s="2" t="s">
        <v>973</v>
      </c>
      <c r="K929" s="2">
        <v>90</v>
      </c>
    </row>
    <row r="930" spans="1:11" x14ac:dyDescent="0.25">
      <c r="A930" s="3">
        <v>968</v>
      </c>
      <c r="B930" s="2" t="s">
        <v>1530</v>
      </c>
      <c r="C930" s="2" t="s">
        <v>1533</v>
      </c>
      <c r="D930" s="2">
        <v>1</v>
      </c>
      <c r="E930" s="40" t="str">
        <f t="shared" si="29"/>
        <v>IKAV18_2_1</v>
      </c>
      <c r="F930" s="2" t="s">
        <v>969</v>
      </c>
      <c r="G930" s="43">
        <v>0.73749999999999993</v>
      </c>
      <c r="H930" s="43">
        <v>0.73958333333333337</v>
      </c>
      <c r="I930" s="2" t="s">
        <v>822</v>
      </c>
      <c r="J930" s="2" t="s">
        <v>973</v>
      </c>
      <c r="K930" s="2">
        <v>90</v>
      </c>
    </row>
    <row r="931" spans="1:11" x14ac:dyDescent="0.25">
      <c r="A931" s="3">
        <v>969</v>
      </c>
      <c r="B931" s="2" t="s">
        <v>1530</v>
      </c>
      <c r="C931" s="2" t="s">
        <v>1533</v>
      </c>
      <c r="D931" s="2">
        <v>1</v>
      </c>
      <c r="E931" s="40" t="str">
        <f t="shared" si="29"/>
        <v>IKAV18_2_1</v>
      </c>
      <c r="F931" s="2" t="s">
        <v>969</v>
      </c>
      <c r="G931" s="43">
        <v>0.73749999999999993</v>
      </c>
      <c r="H931" s="43">
        <v>0.73958333333333337</v>
      </c>
      <c r="I931" s="2" t="s">
        <v>616</v>
      </c>
      <c r="J931" s="2" t="s">
        <v>973</v>
      </c>
      <c r="K931" s="2">
        <v>180</v>
      </c>
    </row>
    <row r="932" spans="1:11" x14ac:dyDescent="0.25">
      <c r="A932" s="3">
        <v>970</v>
      </c>
      <c r="B932" s="2" t="s">
        <v>1530</v>
      </c>
      <c r="C932" s="2" t="s">
        <v>1533</v>
      </c>
      <c r="D932" s="2">
        <v>1</v>
      </c>
      <c r="E932" s="40" t="str">
        <f t="shared" si="29"/>
        <v>IKAV18_2_1</v>
      </c>
      <c r="F932" s="2" t="s">
        <v>969</v>
      </c>
      <c r="G932" s="43">
        <v>0.73749999999999993</v>
      </c>
      <c r="H932" s="43">
        <v>0.73958333333333337</v>
      </c>
      <c r="I932" s="2" t="s">
        <v>831</v>
      </c>
      <c r="J932" s="2" t="s">
        <v>973</v>
      </c>
      <c r="K932" s="2">
        <v>70</v>
      </c>
    </row>
    <row r="933" spans="1:11" x14ac:dyDescent="0.25">
      <c r="A933" s="3">
        <v>971</v>
      </c>
      <c r="B933" s="2" t="s">
        <v>1530</v>
      </c>
      <c r="C933" s="2" t="s">
        <v>1533</v>
      </c>
      <c r="D933" s="2">
        <v>1</v>
      </c>
      <c r="E933" s="40" t="str">
        <f t="shared" si="29"/>
        <v>IKAV18_2_1</v>
      </c>
      <c r="F933" s="2" t="s">
        <v>969</v>
      </c>
      <c r="G933" s="43">
        <v>0.73749999999999993</v>
      </c>
      <c r="H933" s="43">
        <v>0.73958333333333337</v>
      </c>
      <c r="I933" s="2" t="s">
        <v>146</v>
      </c>
      <c r="J933" s="2" t="s">
        <v>973</v>
      </c>
      <c r="K933" s="2">
        <v>80</v>
      </c>
    </row>
    <row r="934" spans="1:11" x14ac:dyDescent="0.25">
      <c r="A934" s="3">
        <v>972</v>
      </c>
      <c r="B934" s="2" t="s">
        <v>1530</v>
      </c>
      <c r="C934" s="2" t="s">
        <v>1533</v>
      </c>
      <c r="D934" s="2">
        <v>1</v>
      </c>
      <c r="E934" s="40" t="str">
        <f t="shared" si="29"/>
        <v>IKAV18_2_1</v>
      </c>
      <c r="F934" s="2" t="s">
        <v>969</v>
      </c>
      <c r="G934" s="43">
        <v>0.73749999999999993</v>
      </c>
      <c r="H934" s="43">
        <v>0.73958333333333337</v>
      </c>
      <c r="I934" s="2" t="s">
        <v>804</v>
      </c>
      <c r="J934" s="2" t="s">
        <v>973</v>
      </c>
      <c r="K934" s="2">
        <v>90</v>
      </c>
    </row>
    <row r="935" spans="1:11" x14ac:dyDescent="0.25">
      <c r="A935" s="3">
        <v>973</v>
      </c>
      <c r="B935" s="2" t="s">
        <v>1530</v>
      </c>
      <c r="C935" s="2" t="s">
        <v>1534</v>
      </c>
      <c r="D935" s="2">
        <v>1</v>
      </c>
      <c r="E935" s="40" t="str">
        <f t="shared" si="29"/>
        <v>IKAV18_3_1</v>
      </c>
      <c r="F935" s="2" t="s">
        <v>969</v>
      </c>
      <c r="G935" s="43">
        <v>0.43402777777777773</v>
      </c>
      <c r="H935" s="43">
        <v>0.43611111111111112</v>
      </c>
      <c r="I935" s="2" t="s">
        <v>460</v>
      </c>
      <c r="J935" s="2" t="s">
        <v>973</v>
      </c>
      <c r="K935" s="2">
        <v>60</v>
      </c>
    </row>
    <row r="936" spans="1:11" x14ac:dyDescent="0.25">
      <c r="A936" s="3">
        <v>974</v>
      </c>
      <c r="B936" s="2" t="s">
        <v>1530</v>
      </c>
      <c r="C936" s="2" t="s">
        <v>1534</v>
      </c>
      <c r="D936" s="2">
        <v>1</v>
      </c>
      <c r="E936" s="40" t="str">
        <f t="shared" si="29"/>
        <v>IKAV18_3_1</v>
      </c>
      <c r="F936" s="2" t="s">
        <v>969</v>
      </c>
      <c r="G936" s="43">
        <v>0.43402777777777773</v>
      </c>
      <c r="H936" s="43">
        <v>0.43611111111111112</v>
      </c>
      <c r="I936" s="2" t="s">
        <v>616</v>
      </c>
      <c r="J936" s="2" t="s">
        <v>973</v>
      </c>
      <c r="K936" s="2">
        <v>200</v>
      </c>
    </row>
    <row r="937" spans="1:11" x14ac:dyDescent="0.25">
      <c r="A937" s="3">
        <v>975</v>
      </c>
      <c r="B937" s="2" t="s">
        <v>1530</v>
      </c>
      <c r="C937" s="2" t="s">
        <v>1534</v>
      </c>
      <c r="D937" s="2">
        <v>1</v>
      </c>
      <c r="E937" s="40" t="str">
        <f t="shared" si="29"/>
        <v>IKAV18_3_1</v>
      </c>
      <c r="F937" s="2" t="s">
        <v>969</v>
      </c>
      <c r="G937" s="43">
        <v>0.43402777777777773</v>
      </c>
      <c r="H937" s="43">
        <v>0.43611111111111112</v>
      </c>
      <c r="I937" s="2" t="s">
        <v>804</v>
      </c>
      <c r="J937" s="2" t="s">
        <v>973</v>
      </c>
      <c r="K937" s="2">
        <v>140</v>
      </c>
    </row>
    <row r="938" spans="1:11" x14ac:dyDescent="0.25">
      <c r="A938" s="3">
        <v>976</v>
      </c>
      <c r="B938" s="2" t="s">
        <v>1530</v>
      </c>
      <c r="C938" s="2" t="s">
        <v>1534</v>
      </c>
      <c r="D938" s="2">
        <v>1</v>
      </c>
      <c r="E938" s="40" t="str">
        <f t="shared" si="29"/>
        <v>IKAV18_3_1</v>
      </c>
      <c r="F938" s="2" t="s">
        <v>969</v>
      </c>
      <c r="G938" s="43">
        <v>0.43402777777777773</v>
      </c>
      <c r="H938" s="43">
        <v>0.43611111111111112</v>
      </c>
      <c r="I938" s="2" t="s">
        <v>146</v>
      </c>
      <c r="J938" s="2" t="s">
        <v>973</v>
      </c>
      <c r="K938" s="2">
        <v>90</v>
      </c>
    </row>
    <row r="939" spans="1:11" x14ac:dyDescent="0.25">
      <c r="A939" s="3">
        <v>977</v>
      </c>
      <c r="B939" s="2" t="s">
        <v>1530</v>
      </c>
      <c r="C939" s="2" t="s">
        <v>1534</v>
      </c>
      <c r="D939" s="2">
        <v>1</v>
      </c>
      <c r="E939" s="40" t="str">
        <f t="shared" si="29"/>
        <v>IKAV18_3_1</v>
      </c>
      <c r="F939" s="2" t="s">
        <v>969</v>
      </c>
      <c r="G939" s="43">
        <v>0.43402777777777773</v>
      </c>
      <c r="H939" s="43">
        <v>0.43611111111111112</v>
      </c>
      <c r="I939" s="2" t="s">
        <v>822</v>
      </c>
      <c r="J939" s="2" t="s">
        <v>973</v>
      </c>
      <c r="K939" s="2">
        <v>120</v>
      </c>
    </row>
    <row r="940" spans="1:11" x14ac:dyDescent="0.25">
      <c r="A940" s="3">
        <v>978</v>
      </c>
      <c r="B940" s="2" t="s">
        <v>1530</v>
      </c>
      <c r="C940" s="2" t="s">
        <v>1535</v>
      </c>
      <c r="D940" s="2">
        <v>1</v>
      </c>
      <c r="E940" s="40" t="str">
        <f t="shared" si="29"/>
        <v>IKAV18_4_1</v>
      </c>
      <c r="F940" s="2" t="s">
        <v>969</v>
      </c>
      <c r="G940" s="43">
        <v>0.54652777777777783</v>
      </c>
      <c r="H940" s="43">
        <v>0.54861111111111105</v>
      </c>
      <c r="I940" s="2" t="s">
        <v>616</v>
      </c>
      <c r="J940" s="2" t="s">
        <v>973</v>
      </c>
      <c r="K940" s="2">
        <v>220</v>
      </c>
    </row>
    <row r="941" spans="1:11" x14ac:dyDescent="0.25">
      <c r="A941" s="3">
        <v>979</v>
      </c>
      <c r="B941" s="2" t="s">
        <v>1530</v>
      </c>
      <c r="C941" s="2" t="s">
        <v>1535</v>
      </c>
      <c r="D941" s="2">
        <v>1</v>
      </c>
      <c r="E941" s="40" t="str">
        <f t="shared" si="29"/>
        <v>IKAV18_4_1</v>
      </c>
      <c r="F941" s="2" t="s">
        <v>969</v>
      </c>
      <c r="G941" s="43">
        <v>0.54652777777777783</v>
      </c>
      <c r="H941" s="43">
        <v>0.54861111111111105</v>
      </c>
      <c r="I941" s="2" t="s">
        <v>831</v>
      </c>
      <c r="J941" s="2" t="s">
        <v>973</v>
      </c>
      <c r="K941" s="2">
        <v>80</v>
      </c>
    </row>
    <row r="942" spans="1:11" x14ac:dyDescent="0.25">
      <c r="A942" s="3">
        <v>980</v>
      </c>
      <c r="B942" s="2" t="s">
        <v>1530</v>
      </c>
      <c r="C942" s="2" t="s">
        <v>1535</v>
      </c>
      <c r="D942" s="2">
        <v>1</v>
      </c>
      <c r="E942" s="40" t="str">
        <f t="shared" si="29"/>
        <v>IKAV18_4_1</v>
      </c>
      <c r="F942" s="2" t="s">
        <v>969</v>
      </c>
      <c r="G942" s="43">
        <v>0.54652777777777783</v>
      </c>
      <c r="H942" s="43">
        <v>0.54861111111111105</v>
      </c>
      <c r="I942" s="2" t="s">
        <v>694</v>
      </c>
      <c r="J942" s="2" t="s">
        <v>973</v>
      </c>
      <c r="K942" s="2">
        <v>40</v>
      </c>
    </row>
    <row r="943" spans="1:11" x14ac:dyDescent="0.25">
      <c r="A943" s="3">
        <v>981</v>
      </c>
      <c r="B943" s="2" t="s">
        <v>1530</v>
      </c>
      <c r="C943" s="2" t="s">
        <v>1535</v>
      </c>
      <c r="D943" s="2">
        <v>1</v>
      </c>
      <c r="E943" s="40" t="str">
        <f t="shared" si="29"/>
        <v>IKAV18_4_1</v>
      </c>
      <c r="F943" s="2" t="s">
        <v>969</v>
      </c>
      <c r="G943" s="43">
        <v>0.54652777777777783</v>
      </c>
      <c r="H943" s="43">
        <v>0.54861111111111105</v>
      </c>
      <c r="I943" s="2" t="s">
        <v>146</v>
      </c>
      <c r="J943" s="2" t="s">
        <v>973</v>
      </c>
      <c r="K943" s="2">
        <v>60</v>
      </c>
    </row>
    <row r="944" spans="1:11" x14ac:dyDescent="0.25">
      <c r="A944" s="3">
        <v>982</v>
      </c>
      <c r="B944" s="2" t="s">
        <v>1530</v>
      </c>
      <c r="C944" s="2" t="s">
        <v>1536</v>
      </c>
      <c r="D944" s="2">
        <v>1</v>
      </c>
      <c r="E944" s="40" t="str">
        <f t="shared" si="29"/>
        <v>IKAV18_5_1</v>
      </c>
      <c r="F944" s="2" t="s">
        <v>969</v>
      </c>
      <c r="G944" s="43">
        <v>0.65694444444444444</v>
      </c>
      <c r="H944" s="43">
        <v>0.65902777777777777</v>
      </c>
      <c r="I944" s="2" t="s">
        <v>831</v>
      </c>
      <c r="J944" s="2" t="s">
        <v>973</v>
      </c>
      <c r="K944" s="2">
        <v>190</v>
      </c>
    </row>
    <row r="945" spans="1:11" x14ac:dyDescent="0.25">
      <c r="A945" s="3">
        <v>983</v>
      </c>
      <c r="B945" s="2" t="s">
        <v>1530</v>
      </c>
      <c r="C945" s="2" t="s">
        <v>1536</v>
      </c>
      <c r="D945" s="2">
        <v>1</v>
      </c>
      <c r="E945" s="40" t="str">
        <f t="shared" si="29"/>
        <v>IKAV18_5_1</v>
      </c>
      <c r="F945" s="2" t="s">
        <v>969</v>
      </c>
      <c r="G945" s="43">
        <v>0.65694444444444444</v>
      </c>
      <c r="H945" s="43">
        <v>0.65902777777777777</v>
      </c>
      <c r="I945" s="2" t="s">
        <v>616</v>
      </c>
      <c r="J945" s="2" t="s">
        <v>973</v>
      </c>
      <c r="K945" s="2">
        <v>280</v>
      </c>
    </row>
    <row r="946" spans="1:11" x14ac:dyDescent="0.25">
      <c r="A946" s="3">
        <v>984</v>
      </c>
      <c r="B946" s="2" t="s">
        <v>1530</v>
      </c>
      <c r="C946" s="2" t="s">
        <v>1536</v>
      </c>
      <c r="D946" s="2">
        <v>1</v>
      </c>
      <c r="E946" s="40" t="str">
        <f t="shared" si="29"/>
        <v>IKAV18_5_1</v>
      </c>
      <c r="F946" s="2" t="s">
        <v>969</v>
      </c>
      <c r="G946" s="43">
        <v>0.65694444444444444</v>
      </c>
      <c r="H946" s="43">
        <v>0.65902777777777777</v>
      </c>
      <c r="I946" s="2" t="s">
        <v>804</v>
      </c>
      <c r="J946" s="2" t="s">
        <v>973</v>
      </c>
      <c r="K946" s="2">
        <v>170</v>
      </c>
    </row>
    <row r="947" spans="1:11" x14ac:dyDescent="0.25">
      <c r="A947" s="3">
        <v>985</v>
      </c>
      <c r="B947" s="2" t="s">
        <v>1530</v>
      </c>
      <c r="C947" s="2" t="s">
        <v>1536</v>
      </c>
      <c r="D947" s="2">
        <v>1</v>
      </c>
      <c r="E947" s="40" t="str">
        <f t="shared" si="29"/>
        <v>IKAV18_5_1</v>
      </c>
      <c r="F947" s="2" t="s">
        <v>969</v>
      </c>
      <c r="G947" s="43">
        <v>0.65694444444444444</v>
      </c>
      <c r="H947" s="43">
        <v>0.65902777777777777</v>
      </c>
      <c r="I947" s="2" t="s">
        <v>822</v>
      </c>
      <c r="J947" s="2" t="s">
        <v>973</v>
      </c>
      <c r="K947" s="2">
        <v>180</v>
      </c>
    </row>
    <row r="948" spans="1:11" x14ac:dyDescent="0.25">
      <c r="A948" s="3">
        <v>986</v>
      </c>
      <c r="B948" s="2" t="s">
        <v>1530</v>
      </c>
      <c r="C948" s="2" t="s">
        <v>1536</v>
      </c>
      <c r="D948" s="2">
        <v>1</v>
      </c>
      <c r="E948" s="40" t="str">
        <f t="shared" si="29"/>
        <v>IKAV18_5_1</v>
      </c>
      <c r="F948" s="2" t="s">
        <v>969</v>
      </c>
      <c r="G948" s="43">
        <v>0.65694444444444444</v>
      </c>
      <c r="H948" s="43">
        <v>0.65902777777777777</v>
      </c>
      <c r="I948" s="2" t="s">
        <v>146</v>
      </c>
      <c r="J948" s="2" t="s">
        <v>973</v>
      </c>
      <c r="K948" s="2">
        <v>90</v>
      </c>
    </row>
    <row r="949" spans="1:11" x14ac:dyDescent="0.25">
      <c r="A949" s="3">
        <v>987</v>
      </c>
      <c r="B949" s="2" t="s">
        <v>1530</v>
      </c>
      <c r="C949" s="2" t="s">
        <v>1536</v>
      </c>
      <c r="D949" s="2">
        <v>1</v>
      </c>
      <c r="E949" s="40" t="str">
        <f t="shared" si="29"/>
        <v>IKAV18_5_1</v>
      </c>
      <c r="F949" s="2" t="s">
        <v>969</v>
      </c>
      <c r="G949" s="43">
        <v>0.65694444444444444</v>
      </c>
      <c r="H949" s="43">
        <v>0.65902777777777777</v>
      </c>
      <c r="I949" s="2" t="s">
        <v>694</v>
      </c>
      <c r="J949" s="2" t="s">
        <v>973</v>
      </c>
      <c r="K949" s="2">
        <v>80</v>
      </c>
    </row>
    <row r="950" spans="1:11" x14ac:dyDescent="0.25">
      <c r="A950" s="3">
        <v>988</v>
      </c>
      <c r="B950" s="2" t="s">
        <v>1530</v>
      </c>
      <c r="C950" s="2" t="s">
        <v>1537</v>
      </c>
      <c r="E950" s="40" t="str">
        <f t="shared" si="29"/>
        <v>IKAV18_6_</v>
      </c>
      <c r="F950" s="2" t="s">
        <v>969</v>
      </c>
      <c r="K950" s="2" t="s">
        <v>1538</v>
      </c>
    </row>
    <row r="951" spans="1:11" x14ac:dyDescent="0.25">
      <c r="A951" s="3">
        <v>989</v>
      </c>
      <c r="B951" s="2" t="s">
        <v>1530</v>
      </c>
      <c r="C951" s="2" t="s">
        <v>1539</v>
      </c>
      <c r="D951" s="2">
        <v>1</v>
      </c>
      <c r="E951" s="40" t="str">
        <f t="shared" si="29"/>
        <v>IKAV18_7_1</v>
      </c>
      <c r="F951" s="2" t="s">
        <v>969</v>
      </c>
      <c r="G951" s="43">
        <v>0.39166666666666666</v>
      </c>
      <c r="H951" s="43">
        <v>0.39374999999999999</v>
      </c>
      <c r="I951" s="2" t="s">
        <v>616</v>
      </c>
      <c r="J951" s="2" t="s">
        <v>973</v>
      </c>
      <c r="K951" s="2">
        <v>90</v>
      </c>
    </row>
    <row r="952" spans="1:11" x14ac:dyDescent="0.25">
      <c r="A952" s="3">
        <v>990</v>
      </c>
      <c r="B952" s="2" t="s">
        <v>1530</v>
      </c>
      <c r="C952" s="2" t="s">
        <v>1539</v>
      </c>
      <c r="D952" s="2">
        <v>1</v>
      </c>
      <c r="E952" s="40" t="str">
        <f t="shared" si="29"/>
        <v>IKAV18_7_1</v>
      </c>
      <c r="F952" s="2" t="s">
        <v>969</v>
      </c>
      <c r="G952" s="43">
        <v>0.39166666666666666</v>
      </c>
      <c r="H952" s="43">
        <v>0.39374999999999999</v>
      </c>
      <c r="I952" s="2" t="s">
        <v>831</v>
      </c>
      <c r="J952" s="2" t="s">
        <v>973</v>
      </c>
      <c r="K952" s="2">
        <v>60</v>
      </c>
    </row>
    <row r="953" spans="1:11" x14ac:dyDescent="0.25">
      <c r="A953" s="3">
        <v>991</v>
      </c>
      <c r="B953" s="2" t="s">
        <v>1530</v>
      </c>
      <c r="C953" s="2" t="s">
        <v>1539</v>
      </c>
      <c r="D953" s="2">
        <v>1</v>
      </c>
      <c r="E953" s="40" t="str">
        <f t="shared" si="29"/>
        <v>IKAV18_7_1</v>
      </c>
      <c r="F953" s="2" t="s">
        <v>969</v>
      </c>
      <c r="G953" s="43">
        <v>0.39166666666666666</v>
      </c>
      <c r="H953" s="43">
        <v>0.39374999999999999</v>
      </c>
      <c r="I953" s="2" t="s">
        <v>694</v>
      </c>
      <c r="J953" s="2" t="s">
        <v>973</v>
      </c>
      <c r="K953" s="2">
        <v>40</v>
      </c>
    </row>
    <row r="954" spans="1:11" x14ac:dyDescent="0.25">
      <c r="A954" s="3">
        <v>992</v>
      </c>
      <c r="B954" s="2" t="s">
        <v>1530</v>
      </c>
      <c r="C954" s="2" t="s">
        <v>1540</v>
      </c>
      <c r="D954" s="2">
        <v>1</v>
      </c>
      <c r="E954" s="40" t="str">
        <f t="shared" si="29"/>
        <v>IKAV18_8_1</v>
      </c>
      <c r="F954" s="2" t="s">
        <v>969</v>
      </c>
      <c r="G954" s="43">
        <v>0.5229166666666667</v>
      </c>
      <c r="H954" s="43">
        <v>0.52500000000000002</v>
      </c>
      <c r="I954" s="2" t="s">
        <v>804</v>
      </c>
      <c r="J954" s="2" t="s">
        <v>973</v>
      </c>
      <c r="K954" s="2">
        <v>120</v>
      </c>
    </row>
    <row r="955" spans="1:11" x14ac:dyDescent="0.25">
      <c r="A955" s="3">
        <v>993</v>
      </c>
      <c r="B955" s="2" t="s">
        <v>1530</v>
      </c>
      <c r="C955" s="2" t="s">
        <v>1540</v>
      </c>
      <c r="D955" s="2">
        <v>1</v>
      </c>
      <c r="E955" s="40" t="str">
        <f t="shared" si="29"/>
        <v>IKAV18_8_1</v>
      </c>
      <c r="F955" s="2" t="s">
        <v>969</v>
      </c>
      <c r="G955" s="43">
        <v>0.5229166666666667</v>
      </c>
      <c r="H955" s="43">
        <v>0.52500000000000002</v>
      </c>
      <c r="I955" s="2" t="s">
        <v>616</v>
      </c>
      <c r="J955" s="2" t="s">
        <v>973</v>
      </c>
      <c r="K955" s="2">
        <v>180</v>
      </c>
    </row>
    <row r="956" spans="1:11" x14ac:dyDescent="0.25">
      <c r="A956" s="3">
        <v>994</v>
      </c>
      <c r="B956" s="2" t="s">
        <v>1530</v>
      </c>
      <c r="C956" s="2" t="s">
        <v>1540</v>
      </c>
      <c r="D956" s="2">
        <v>1</v>
      </c>
      <c r="E956" s="40" t="str">
        <f t="shared" si="29"/>
        <v>IKAV18_8_1</v>
      </c>
      <c r="F956" s="2" t="s">
        <v>969</v>
      </c>
      <c r="G956" s="43">
        <v>0.5229166666666667</v>
      </c>
      <c r="H956" s="43">
        <v>0.52500000000000002</v>
      </c>
      <c r="I956" s="2" t="s">
        <v>694</v>
      </c>
      <c r="J956" s="2" t="s">
        <v>973</v>
      </c>
      <c r="K956" s="2">
        <v>60</v>
      </c>
    </row>
    <row r="957" spans="1:11" x14ac:dyDescent="0.25">
      <c r="A957" s="3">
        <v>995</v>
      </c>
      <c r="B957" s="2" t="s">
        <v>1530</v>
      </c>
      <c r="C957" s="2" t="s">
        <v>1540</v>
      </c>
      <c r="D957" s="2">
        <v>1</v>
      </c>
      <c r="E957" s="40" t="str">
        <f t="shared" si="29"/>
        <v>IKAV18_8_1</v>
      </c>
      <c r="F957" s="2" t="s">
        <v>969</v>
      </c>
      <c r="G957" s="43">
        <v>0.5229166666666667</v>
      </c>
      <c r="H957" s="43">
        <v>0.52500000000000002</v>
      </c>
      <c r="I957" s="2" t="s">
        <v>146</v>
      </c>
      <c r="J957" s="2" t="s">
        <v>973</v>
      </c>
      <c r="K957" s="2">
        <v>60</v>
      </c>
    </row>
    <row r="958" spans="1:11" x14ac:dyDescent="0.25">
      <c r="A958" s="3">
        <v>996</v>
      </c>
      <c r="B958" s="2" t="s">
        <v>1530</v>
      </c>
      <c r="C958" s="2" t="s">
        <v>1540</v>
      </c>
      <c r="D958" s="2">
        <v>1</v>
      </c>
      <c r="E958" s="40" t="str">
        <f t="shared" si="29"/>
        <v>IKAV18_8_1</v>
      </c>
      <c r="F958" s="2" t="s">
        <v>969</v>
      </c>
      <c r="G958" s="43">
        <v>0.5229166666666667</v>
      </c>
      <c r="H958" s="43">
        <v>0.52500000000000002</v>
      </c>
      <c r="I958" s="2" t="s">
        <v>831</v>
      </c>
      <c r="J958" s="2" t="s">
        <v>973</v>
      </c>
      <c r="K958" s="2">
        <v>80</v>
      </c>
    </row>
    <row r="959" spans="1:11" x14ac:dyDescent="0.25">
      <c r="A959" s="3">
        <v>997</v>
      </c>
      <c r="B959" s="2" t="s">
        <v>1530</v>
      </c>
      <c r="C959" s="2" t="s">
        <v>1541</v>
      </c>
      <c r="D959" s="2">
        <v>1</v>
      </c>
      <c r="E959" s="40" t="str">
        <f t="shared" si="29"/>
        <v>IKAV18_9_1</v>
      </c>
      <c r="F959" s="2" t="s">
        <v>969</v>
      </c>
      <c r="G959" s="43">
        <v>0.60277777777777775</v>
      </c>
      <c r="H959" s="43">
        <v>0.60486111111111118</v>
      </c>
      <c r="I959" s="2" t="s">
        <v>616</v>
      </c>
      <c r="J959" s="2" t="s">
        <v>973</v>
      </c>
      <c r="K959" s="2">
        <v>180</v>
      </c>
    </row>
    <row r="960" spans="1:11" x14ac:dyDescent="0.25">
      <c r="A960" s="3">
        <v>998</v>
      </c>
      <c r="B960" s="2" t="s">
        <v>1530</v>
      </c>
      <c r="C960" s="2" t="s">
        <v>1541</v>
      </c>
      <c r="D960" s="2">
        <v>1</v>
      </c>
      <c r="E960" s="40" t="str">
        <f t="shared" si="29"/>
        <v>IKAV18_9_1</v>
      </c>
      <c r="F960" s="2" t="s">
        <v>969</v>
      </c>
      <c r="G960" s="43">
        <v>0.60277777777777775</v>
      </c>
      <c r="H960" s="43">
        <v>0.60486111111111118</v>
      </c>
      <c r="I960" s="2" t="s">
        <v>831</v>
      </c>
      <c r="J960" s="2" t="s">
        <v>973</v>
      </c>
      <c r="K960" s="2">
        <v>120</v>
      </c>
    </row>
    <row r="961" spans="1:11" x14ac:dyDescent="0.25">
      <c r="A961" s="3">
        <v>999</v>
      </c>
      <c r="B961" s="2" t="s">
        <v>1530</v>
      </c>
      <c r="C961" s="2" t="s">
        <v>1541</v>
      </c>
      <c r="D961" s="2">
        <v>1</v>
      </c>
      <c r="E961" s="40" t="str">
        <f t="shared" si="29"/>
        <v>IKAV18_9_1</v>
      </c>
      <c r="F961" s="2" t="s">
        <v>969</v>
      </c>
      <c r="G961" s="43">
        <v>0.60277777777777775</v>
      </c>
      <c r="H961" s="43">
        <v>0.60486111111111118</v>
      </c>
      <c r="I961" s="2" t="s">
        <v>694</v>
      </c>
      <c r="J961" s="2" t="s">
        <v>973</v>
      </c>
      <c r="K961" s="2">
        <v>40</v>
      </c>
    </row>
    <row r="962" spans="1:11" x14ac:dyDescent="0.25">
      <c r="A962" s="3">
        <v>1000</v>
      </c>
      <c r="B962" s="2" t="s">
        <v>1530</v>
      </c>
      <c r="C962" s="2" t="s">
        <v>1541</v>
      </c>
      <c r="D962" s="2">
        <v>1</v>
      </c>
      <c r="E962" s="40" t="str">
        <f t="shared" si="29"/>
        <v>IKAV18_9_1</v>
      </c>
      <c r="F962" s="2" t="s">
        <v>969</v>
      </c>
      <c r="G962" s="43">
        <v>0.60277777777777775</v>
      </c>
      <c r="H962" s="43">
        <v>0.60486111111111118</v>
      </c>
      <c r="I962" s="2" t="s">
        <v>822</v>
      </c>
      <c r="J962" s="2" t="s">
        <v>973</v>
      </c>
      <c r="K962" s="2">
        <v>120</v>
      </c>
    </row>
    <row r="963" spans="1:11" x14ac:dyDescent="0.25">
      <c r="A963" s="3">
        <v>1001</v>
      </c>
      <c r="B963" s="2" t="s">
        <v>1530</v>
      </c>
      <c r="C963" s="2" t="s">
        <v>1541</v>
      </c>
      <c r="D963" s="2">
        <v>1</v>
      </c>
      <c r="E963" s="40" t="str">
        <f t="shared" si="29"/>
        <v>IKAV18_9_1</v>
      </c>
      <c r="F963" s="2" t="s">
        <v>969</v>
      </c>
      <c r="G963" s="43">
        <v>0.60277777777777775</v>
      </c>
      <c r="H963" s="43">
        <v>0.60486111111111118</v>
      </c>
      <c r="I963" s="2" t="s">
        <v>146</v>
      </c>
      <c r="J963" s="2" t="s">
        <v>973</v>
      </c>
      <c r="K963" s="2">
        <v>60</v>
      </c>
    </row>
    <row r="964" spans="1:11" x14ac:dyDescent="0.25">
      <c r="A964" s="3">
        <v>1002</v>
      </c>
      <c r="B964" s="2" t="s">
        <v>1530</v>
      </c>
      <c r="C964" s="2" t="s">
        <v>1541</v>
      </c>
      <c r="D964" s="2">
        <v>1</v>
      </c>
      <c r="E964" s="40" t="str">
        <f t="shared" si="29"/>
        <v>IKAV18_9_1</v>
      </c>
      <c r="F964" s="2" t="s">
        <v>969</v>
      </c>
      <c r="G964" s="43">
        <v>0.60277777777777775</v>
      </c>
      <c r="H964" s="43">
        <v>0.60486111111111118</v>
      </c>
      <c r="I964" s="2" t="s">
        <v>804</v>
      </c>
      <c r="J964" s="2" t="s">
        <v>973</v>
      </c>
      <c r="K964" s="2">
        <v>120</v>
      </c>
    </row>
    <row r="965" spans="1:11" x14ac:dyDescent="0.25">
      <c r="A965" s="3">
        <v>1003</v>
      </c>
      <c r="B965" s="2" t="s">
        <v>1530</v>
      </c>
      <c r="C965" s="2" t="s">
        <v>1542</v>
      </c>
      <c r="D965" s="2">
        <v>1</v>
      </c>
      <c r="E965" s="40" t="str">
        <f t="shared" si="29"/>
        <v>IKAV18_10_1</v>
      </c>
      <c r="F965" s="2" t="s">
        <v>969</v>
      </c>
      <c r="G965" s="43">
        <v>0.73055555555555562</v>
      </c>
      <c r="H965" s="43">
        <v>0.73263888888888884</v>
      </c>
      <c r="I965" s="2" t="s">
        <v>616</v>
      </c>
      <c r="J965" s="2" t="s">
        <v>973</v>
      </c>
      <c r="K965" s="2">
        <v>200</v>
      </c>
    </row>
    <row r="966" spans="1:11" x14ac:dyDescent="0.25">
      <c r="A966" s="3">
        <v>1004</v>
      </c>
      <c r="B966" s="2" t="s">
        <v>1530</v>
      </c>
      <c r="C966" s="2" t="s">
        <v>1542</v>
      </c>
      <c r="D966" s="2">
        <v>1</v>
      </c>
      <c r="E966" s="40" t="str">
        <f t="shared" si="29"/>
        <v>IKAV18_10_1</v>
      </c>
      <c r="F966" s="2" t="s">
        <v>969</v>
      </c>
      <c r="G966" s="43">
        <v>0.73055555555555562</v>
      </c>
      <c r="H966" s="43">
        <v>0.73263888888888884</v>
      </c>
      <c r="I966" s="2" t="s">
        <v>831</v>
      </c>
      <c r="J966" s="2" t="s">
        <v>973</v>
      </c>
      <c r="K966" s="2">
        <v>160</v>
      </c>
    </row>
    <row r="967" spans="1:11" x14ac:dyDescent="0.25">
      <c r="A967" s="3">
        <v>1005</v>
      </c>
      <c r="B967" s="2" t="s">
        <v>1530</v>
      </c>
      <c r="C967" s="2" t="s">
        <v>1542</v>
      </c>
      <c r="D967" s="2">
        <v>1</v>
      </c>
      <c r="E967" s="40" t="str">
        <f t="shared" si="29"/>
        <v>IKAV18_10_1</v>
      </c>
      <c r="F967" s="2" t="s">
        <v>969</v>
      </c>
      <c r="G967" s="43">
        <v>0.73055555555555562</v>
      </c>
      <c r="H967" s="43">
        <v>0.73263888888888884</v>
      </c>
      <c r="I967" s="2" t="s">
        <v>694</v>
      </c>
      <c r="J967" s="2" t="s">
        <v>973</v>
      </c>
      <c r="K967" s="2">
        <v>60</v>
      </c>
    </row>
    <row r="968" spans="1:11" x14ac:dyDescent="0.25">
      <c r="A968" s="3">
        <v>1006</v>
      </c>
      <c r="B968" s="2" t="s">
        <v>1530</v>
      </c>
      <c r="C968" s="2" t="s">
        <v>1542</v>
      </c>
      <c r="D968" s="2">
        <v>1</v>
      </c>
      <c r="E968" s="40" t="str">
        <f t="shared" si="29"/>
        <v>IKAV18_10_1</v>
      </c>
      <c r="F968" s="2" t="s">
        <v>969</v>
      </c>
      <c r="G968" s="43">
        <v>0.73055555555555562</v>
      </c>
      <c r="H968" s="43">
        <v>0.73263888888888884</v>
      </c>
      <c r="I968" s="2" t="s">
        <v>804</v>
      </c>
      <c r="J968" s="2" t="s">
        <v>973</v>
      </c>
      <c r="K968" s="2">
        <v>120</v>
      </c>
    </row>
    <row r="969" spans="1:11" x14ac:dyDescent="0.25">
      <c r="A969" s="3">
        <v>1007</v>
      </c>
      <c r="B969" s="2" t="s">
        <v>1530</v>
      </c>
      <c r="C969" s="2" t="s">
        <v>1542</v>
      </c>
      <c r="D969" s="2">
        <v>1</v>
      </c>
      <c r="E969" s="40" t="str">
        <f t="shared" si="29"/>
        <v>IKAV18_10_1</v>
      </c>
      <c r="F969" s="2" t="s">
        <v>969</v>
      </c>
      <c r="G969" s="43">
        <v>0.73055555555555562</v>
      </c>
      <c r="H969" s="43">
        <v>0.73263888888888884</v>
      </c>
      <c r="I969" s="2" t="s">
        <v>146</v>
      </c>
      <c r="J969" s="2" t="s">
        <v>973</v>
      </c>
      <c r="K969" s="2">
        <v>70</v>
      </c>
    </row>
    <row r="970" spans="1:11" x14ac:dyDescent="0.25">
      <c r="A970" s="3">
        <v>1008</v>
      </c>
      <c r="B970" s="2" t="s">
        <v>1530</v>
      </c>
      <c r="C970" s="2" t="s">
        <v>1542</v>
      </c>
      <c r="D970" s="2">
        <v>1</v>
      </c>
      <c r="E970" s="40" t="str">
        <f t="shared" si="29"/>
        <v>IKAV18_10_1</v>
      </c>
      <c r="F970" s="2" t="s">
        <v>969</v>
      </c>
      <c r="G970" s="43">
        <v>0.73055555555555562</v>
      </c>
      <c r="H970" s="43">
        <v>0.73263888888888884</v>
      </c>
      <c r="I970" s="2" t="s">
        <v>822</v>
      </c>
      <c r="J970" s="2" t="s">
        <v>973</v>
      </c>
      <c r="K970" s="2">
        <v>90</v>
      </c>
    </row>
    <row r="971" spans="1:11" x14ac:dyDescent="0.25">
      <c r="A971" s="3">
        <f>A970+1</f>
        <v>1009</v>
      </c>
      <c r="B971" s="2" t="s">
        <v>1530</v>
      </c>
      <c r="C971" s="2" t="s">
        <v>1543</v>
      </c>
      <c r="D971" s="2">
        <v>1</v>
      </c>
      <c r="E971" s="40" t="str">
        <f t="shared" si="29"/>
        <v>IKAV18_11_1</v>
      </c>
      <c r="F971" s="2" t="s">
        <v>969</v>
      </c>
      <c r="G971" s="43">
        <v>0.45416666666666666</v>
      </c>
      <c r="H971" s="43">
        <v>0.45624999999999999</v>
      </c>
      <c r="I971" s="2" t="s">
        <v>616</v>
      </c>
      <c r="J971" s="2" t="s">
        <v>973</v>
      </c>
      <c r="K971" s="2">
        <v>120</v>
      </c>
    </row>
    <row r="972" spans="1:11" x14ac:dyDescent="0.25">
      <c r="A972" s="3">
        <f t="shared" ref="A972:A1035" si="30">A971+1</f>
        <v>1010</v>
      </c>
      <c r="B972" s="2" t="s">
        <v>1530</v>
      </c>
      <c r="C972" s="2" t="s">
        <v>1543</v>
      </c>
      <c r="D972" s="2">
        <v>1</v>
      </c>
      <c r="E972" s="40" t="str">
        <f t="shared" si="29"/>
        <v>IKAV18_11_1</v>
      </c>
      <c r="F972" s="2" t="s">
        <v>969</v>
      </c>
      <c r="G972" s="43">
        <v>0.45416666666666666</v>
      </c>
      <c r="H972" s="43">
        <v>0.45624999999999999</v>
      </c>
      <c r="I972" s="2" t="s">
        <v>831</v>
      </c>
      <c r="J972" s="2" t="s">
        <v>973</v>
      </c>
      <c r="K972" s="2">
        <v>60</v>
      </c>
    </row>
    <row r="973" spans="1:11" x14ac:dyDescent="0.25">
      <c r="A973" s="3">
        <f t="shared" si="30"/>
        <v>1011</v>
      </c>
      <c r="B973" s="2" t="s">
        <v>1530</v>
      </c>
      <c r="C973" s="2" t="s">
        <v>1543</v>
      </c>
      <c r="D973" s="2">
        <v>1</v>
      </c>
      <c r="E973" s="40" t="str">
        <f t="shared" si="29"/>
        <v>IKAV18_11_1</v>
      </c>
      <c r="F973" s="2" t="s">
        <v>969</v>
      </c>
      <c r="G973" s="43">
        <v>0.45416666666666666</v>
      </c>
      <c r="H973" s="43">
        <v>0.45624999999999999</v>
      </c>
      <c r="I973" s="2" t="s">
        <v>146</v>
      </c>
      <c r="J973" s="2" t="s">
        <v>973</v>
      </c>
      <c r="K973" s="2">
        <v>40</v>
      </c>
    </row>
    <row r="974" spans="1:11" x14ac:dyDescent="0.25">
      <c r="A974" s="3">
        <f t="shared" si="30"/>
        <v>1012</v>
      </c>
      <c r="B974" s="2" t="s">
        <v>1530</v>
      </c>
      <c r="C974" s="2" t="s">
        <v>1544</v>
      </c>
      <c r="D974" s="2">
        <v>1</v>
      </c>
      <c r="E974" s="40" t="str">
        <f t="shared" si="29"/>
        <v>IKAV18_12_1</v>
      </c>
      <c r="F974" s="2" t="s">
        <v>969</v>
      </c>
      <c r="G974" s="43">
        <v>0.57222222222222219</v>
      </c>
      <c r="H974" s="43">
        <v>0.57430555555555551</v>
      </c>
      <c r="I974" s="2" t="s">
        <v>804</v>
      </c>
      <c r="J974" s="2" t="s">
        <v>973</v>
      </c>
      <c r="K974" s="2">
        <v>120</v>
      </c>
    </row>
    <row r="975" spans="1:11" x14ac:dyDescent="0.25">
      <c r="A975" s="3">
        <f t="shared" si="30"/>
        <v>1013</v>
      </c>
      <c r="B975" s="2" t="s">
        <v>1530</v>
      </c>
      <c r="C975" s="2" t="s">
        <v>1544</v>
      </c>
      <c r="D975" s="2">
        <v>1</v>
      </c>
      <c r="E975" s="40" t="str">
        <f t="shared" si="29"/>
        <v>IKAV18_12_1</v>
      </c>
      <c r="F975" s="2" t="s">
        <v>969</v>
      </c>
      <c r="G975" s="43">
        <v>0.57222222222222219</v>
      </c>
      <c r="H975" s="43">
        <v>0.57430555555555551</v>
      </c>
      <c r="I975" s="2" t="s">
        <v>146</v>
      </c>
      <c r="J975" s="2" t="s">
        <v>973</v>
      </c>
      <c r="K975" s="2">
        <v>90</v>
      </c>
    </row>
    <row r="976" spans="1:11" x14ac:dyDescent="0.25">
      <c r="A976" s="3">
        <f t="shared" si="30"/>
        <v>1014</v>
      </c>
      <c r="B976" s="2" t="s">
        <v>1530</v>
      </c>
      <c r="C976" s="2" t="s">
        <v>1544</v>
      </c>
      <c r="D976" s="2">
        <v>1</v>
      </c>
      <c r="E976" s="40" t="str">
        <f t="shared" si="29"/>
        <v>IKAV18_12_1</v>
      </c>
      <c r="F976" s="2" t="s">
        <v>969</v>
      </c>
      <c r="G976" s="43">
        <v>0.57222222222222219</v>
      </c>
      <c r="H976" s="43">
        <v>0.57430555555555551</v>
      </c>
      <c r="I976" s="2" t="s">
        <v>616</v>
      </c>
      <c r="J976" s="2" t="s">
        <v>973</v>
      </c>
      <c r="K976" s="2">
        <v>180</v>
      </c>
    </row>
    <row r="977" spans="1:11" x14ac:dyDescent="0.25">
      <c r="A977" s="3">
        <f t="shared" si="30"/>
        <v>1015</v>
      </c>
      <c r="B977" s="2" t="s">
        <v>1530</v>
      </c>
      <c r="C977" s="2" t="s">
        <v>1544</v>
      </c>
      <c r="D977" s="2">
        <v>1</v>
      </c>
      <c r="E977" s="40" t="str">
        <f t="shared" si="29"/>
        <v>IKAV18_12_1</v>
      </c>
      <c r="F977" s="2" t="s">
        <v>969</v>
      </c>
      <c r="G977" s="43">
        <v>0.57222222222222219</v>
      </c>
      <c r="H977" s="43">
        <v>0.57430555555555551</v>
      </c>
      <c r="I977" s="2" t="s">
        <v>694</v>
      </c>
      <c r="J977" s="2" t="s">
        <v>973</v>
      </c>
      <c r="K977" s="2">
        <v>40</v>
      </c>
    </row>
    <row r="978" spans="1:11" x14ac:dyDescent="0.25">
      <c r="A978" s="3">
        <f t="shared" si="30"/>
        <v>1016</v>
      </c>
      <c r="B978" s="2" t="s">
        <v>1530</v>
      </c>
      <c r="C978" s="2" t="s">
        <v>1544</v>
      </c>
      <c r="D978" s="2">
        <v>1</v>
      </c>
      <c r="E978" s="40" t="str">
        <f t="shared" si="29"/>
        <v>IKAV18_12_1</v>
      </c>
      <c r="F978" s="2" t="s">
        <v>969</v>
      </c>
      <c r="G978" s="43">
        <v>0.57222222222222219</v>
      </c>
      <c r="H978" s="43">
        <v>0.57430555555555551</v>
      </c>
      <c r="I978" s="2" t="s">
        <v>831</v>
      </c>
      <c r="J978" s="2" t="s">
        <v>973</v>
      </c>
      <c r="K978" s="2">
        <v>140</v>
      </c>
    </row>
    <row r="979" spans="1:11" x14ac:dyDescent="0.25">
      <c r="A979" s="3">
        <f t="shared" si="30"/>
        <v>1017</v>
      </c>
      <c r="B979" s="2" t="s">
        <v>1530</v>
      </c>
      <c r="C979" s="2" t="s">
        <v>1545</v>
      </c>
      <c r="E979" s="40" t="str">
        <f t="shared" si="29"/>
        <v>IKAV18_13_</v>
      </c>
      <c r="F979" s="2" t="s">
        <v>969</v>
      </c>
      <c r="K979" s="2" t="s">
        <v>1538</v>
      </c>
    </row>
    <row r="980" spans="1:11" x14ac:dyDescent="0.25">
      <c r="A980" s="3">
        <f t="shared" si="30"/>
        <v>1018</v>
      </c>
      <c r="B980" s="2" t="s">
        <v>1530</v>
      </c>
      <c r="C980" s="2" t="s">
        <v>1546</v>
      </c>
      <c r="D980" s="2">
        <v>1</v>
      </c>
      <c r="E980" s="40" t="str">
        <f t="shared" ref="E980:E1043" si="31">CONCATENATE(C980,"_",D980)</f>
        <v>IKAV18_14_1</v>
      </c>
      <c r="F980" s="2" t="s">
        <v>969</v>
      </c>
      <c r="G980" s="43">
        <v>0.5180555555555556</v>
      </c>
      <c r="H980" s="43">
        <v>0.52013888888888882</v>
      </c>
      <c r="I980" s="2" t="s">
        <v>146</v>
      </c>
      <c r="J980" s="2" t="s">
        <v>973</v>
      </c>
      <c r="K980" s="2">
        <v>80</v>
      </c>
    </row>
    <row r="981" spans="1:11" x14ac:dyDescent="0.25">
      <c r="A981" s="3">
        <f t="shared" si="30"/>
        <v>1019</v>
      </c>
      <c r="B981" s="2" t="s">
        <v>1530</v>
      </c>
      <c r="C981" s="2" t="s">
        <v>1546</v>
      </c>
      <c r="D981" s="2">
        <v>1</v>
      </c>
      <c r="E981" s="40" t="str">
        <f t="shared" si="31"/>
        <v>IKAV18_14_1</v>
      </c>
      <c r="F981" s="2" t="s">
        <v>969</v>
      </c>
      <c r="G981" s="43">
        <v>0.5180555555555556</v>
      </c>
      <c r="H981" s="43">
        <v>0.52013888888888882</v>
      </c>
      <c r="I981" s="2" t="s">
        <v>804</v>
      </c>
      <c r="J981" s="2" t="s">
        <v>973</v>
      </c>
      <c r="K981" s="2">
        <v>90</v>
      </c>
    </row>
    <row r="982" spans="1:11" x14ac:dyDescent="0.25">
      <c r="A982" s="3">
        <f t="shared" si="30"/>
        <v>1020</v>
      </c>
      <c r="B982" s="2" t="s">
        <v>1530</v>
      </c>
      <c r="C982" s="2" t="s">
        <v>1546</v>
      </c>
      <c r="D982" s="2">
        <v>1</v>
      </c>
      <c r="E982" s="40" t="str">
        <f t="shared" si="31"/>
        <v>IKAV18_14_1</v>
      </c>
      <c r="F982" s="2" t="s">
        <v>969</v>
      </c>
      <c r="G982" s="43">
        <v>0.5180555555555556</v>
      </c>
      <c r="H982" s="43">
        <v>0.52013888888888882</v>
      </c>
      <c r="I982" s="2" t="s">
        <v>831</v>
      </c>
      <c r="J982" s="2" t="s">
        <v>973</v>
      </c>
      <c r="K982" s="2">
        <v>120</v>
      </c>
    </row>
    <row r="983" spans="1:11" x14ac:dyDescent="0.25">
      <c r="A983" s="3">
        <f t="shared" si="30"/>
        <v>1021</v>
      </c>
      <c r="B983" s="2" t="s">
        <v>1530</v>
      </c>
      <c r="C983" s="2" t="s">
        <v>1546</v>
      </c>
      <c r="D983" s="2">
        <v>1</v>
      </c>
      <c r="E983" s="40" t="str">
        <f t="shared" si="31"/>
        <v>IKAV18_14_1</v>
      </c>
      <c r="F983" s="2" t="s">
        <v>969</v>
      </c>
      <c r="G983" s="43">
        <v>0.5180555555555556</v>
      </c>
      <c r="H983" s="43">
        <v>0.52013888888888882</v>
      </c>
      <c r="I983" s="2" t="s">
        <v>694</v>
      </c>
      <c r="J983" s="2" t="s">
        <v>973</v>
      </c>
      <c r="K983" s="2">
        <v>80</v>
      </c>
    </row>
    <row r="984" spans="1:11" x14ac:dyDescent="0.25">
      <c r="A984" s="3">
        <f t="shared" si="30"/>
        <v>1022</v>
      </c>
      <c r="B984" s="2" t="s">
        <v>1530</v>
      </c>
      <c r="C984" s="2" t="s">
        <v>1546</v>
      </c>
      <c r="D984" s="2">
        <v>1</v>
      </c>
      <c r="E984" s="40" t="str">
        <f t="shared" si="31"/>
        <v>IKAV18_14_1</v>
      </c>
      <c r="F984" s="2" t="s">
        <v>969</v>
      </c>
      <c r="G984" s="43">
        <v>0.5180555555555556</v>
      </c>
      <c r="H984" s="43">
        <v>0.52013888888888882</v>
      </c>
      <c r="I984" s="2" t="s">
        <v>616</v>
      </c>
      <c r="J984" s="2" t="s">
        <v>973</v>
      </c>
      <c r="K984" s="2">
        <v>180</v>
      </c>
    </row>
    <row r="985" spans="1:11" x14ac:dyDescent="0.25">
      <c r="A985" s="3">
        <f t="shared" si="30"/>
        <v>1023</v>
      </c>
      <c r="B985" s="2" t="s">
        <v>1530</v>
      </c>
      <c r="C985" s="2" t="s">
        <v>1546</v>
      </c>
      <c r="D985" s="2">
        <v>1</v>
      </c>
      <c r="E985" s="40" t="str">
        <f t="shared" si="31"/>
        <v>IKAV18_14_1</v>
      </c>
      <c r="F985" s="2" t="s">
        <v>969</v>
      </c>
      <c r="G985" s="43">
        <v>0.5180555555555556</v>
      </c>
      <c r="H985" s="43">
        <v>0.52013888888888882</v>
      </c>
      <c r="I985" s="2" t="s">
        <v>822</v>
      </c>
      <c r="J985" s="2" t="s">
        <v>973</v>
      </c>
      <c r="K985" s="2">
        <v>100</v>
      </c>
    </row>
    <row r="986" spans="1:11" x14ac:dyDescent="0.25">
      <c r="A986" s="3">
        <f t="shared" si="30"/>
        <v>1024</v>
      </c>
      <c r="B986" s="2" t="s">
        <v>1530</v>
      </c>
      <c r="C986" s="2" t="s">
        <v>1546</v>
      </c>
      <c r="D986" s="2">
        <v>1</v>
      </c>
      <c r="E986" s="40" t="str">
        <f t="shared" si="31"/>
        <v>IKAV18_14_1</v>
      </c>
      <c r="F986" s="2" t="s">
        <v>969</v>
      </c>
      <c r="G986" s="43">
        <v>0.5180555555555556</v>
      </c>
      <c r="H986" s="43">
        <v>0.52013888888888882</v>
      </c>
      <c r="I986" s="2" t="s">
        <v>460</v>
      </c>
      <c r="J986" s="2" t="s">
        <v>973</v>
      </c>
      <c r="K986" s="2">
        <v>30</v>
      </c>
    </row>
    <row r="987" spans="1:11" x14ac:dyDescent="0.25">
      <c r="A987" s="3">
        <f t="shared" si="30"/>
        <v>1025</v>
      </c>
      <c r="B987" s="2" t="s">
        <v>1530</v>
      </c>
      <c r="C987" s="2" t="s">
        <v>1547</v>
      </c>
      <c r="D987" s="2">
        <v>1</v>
      </c>
      <c r="E987" s="40" t="str">
        <f t="shared" si="31"/>
        <v>IKAV18_15_1</v>
      </c>
      <c r="F987" s="2" t="s">
        <v>969</v>
      </c>
      <c r="G987" s="43">
        <v>0.6875</v>
      </c>
      <c r="H987" s="43">
        <v>0.68958333333333333</v>
      </c>
      <c r="I987" s="2" t="s">
        <v>804</v>
      </c>
      <c r="J987" s="2" t="s">
        <v>973</v>
      </c>
      <c r="K987" s="2">
        <v>90</v>
      </c>
    </row>
    <row r="988" spans="1:11" x14ac:dyDescent="0.25">
      <c r="A988" s="3">
        <f t="shared" si="30"/>
        <v>1026</v>
      </c>
      <c r="B988" s="2" t="s">
        <v>1530</v>
      </c>
      <c r="C988" s="2" t="s">
        <v>1547</v>
      </c>
      <c r="D988" s="2">
        <v>1</v>
      </c>
      <c r="E988" s="40" t="str">
        <f t="shared" si="31"/>
        <v>IKAV18_15_1</v>
      </c>
      <c r="F988" s="2" t="s">
        <v>969</v>
      </c>
      <c r="G988" s="43">
        <v>0.6875</v>
      </c>
      <c r="H988" s="43">
        <v>0.68958333333333333</v>
      </c>
      <c r="I988" s="2" t="s">
        <v>616</v>
      </c>
      <c r="J988" s="2" t="s">
        <v>973</v>
      </c>
      <c r="K988" s="2">
        <v>160</v>
      </c>
    </row>
    <row r="989" spans="1:11" x14ac:dyDescent="0.25">
      <c r="A989" s="3">
        <f t="shared" si="30"/>
        <v>1027</v>
      </c>
      <c r="B989" s="2" t="s">
        <v>1530</v>
      </c>
      <c r="C989" s="2" t="s">
        <v>1547</v>
      </c>
      <c r="D989" s="2">
        <v>1</v>
      </c>
      <c r="E989" s="40" t="str">
        <f t="shared" si="31"/>
        <v>IKAV18_15_1</v>
      </c>
      <c r="F989" s="2" t="s">
        <v>969</v>
      </c>
      <c r="G989" s="43">
        <v>0.6875</v>
      </c>
      <c r="H989" s="43">
        <v>0.68958333333333333</v>
      </c>
      <c r="I989" s="2" t="s">
        <v>831</v>
      </c>
      <c r="J989" s="2" t="s">
        <v>973</v>
      </c>
      <c r="K989" s="2">
        <v>80</v>
      </c>
    </row>
    <row r="990" spans="1:11" x14ac:dyDescent="0.25">
      <c r="A990" s="3">
        <f t="shared" si="30"/>
        <v>1028</v>
      </c>
      <c r="B990" s="2" t="s">
        <v>1530</v>
      </c>
      <c r="C990" s="2" t="s">
        <v>1547</v>
      </c>
      <c r="D990" s="2">
        <v>1</v>
      </c>
      <c r="E990" s="40" t="str">
        <f t="shared" si="31"/>
        <v>IKAV18_15_1</v>
      </c>
      <c r="F990" s="2" t="s">
        <v>969</v>
      </c>
      <c r="G990" s="43">
        <v>0.6875</v>
      </c>
      <c r="H990" s="43">
        <v>0.68958333333333333</v>
      </c>
      <c r="I990" s="2" t="s">
        <v>822</v>
      </c>
      <c r="J990" s="2" t="s">
        <v>973</v>
      </c>
      <c r="K990" s="2">
        <v>120</v>
      </c>
    </row>
    <row r="991" spans="1:11" x14ac:dyDescent="0.25">
      <c r="A991" s="3">
        <f t="shared" si="30"/>
        <v>1029</v>
      </c>
      <c r="B991" s="2" t="s">
        <v>1530</v>
      </c>
      <c r="C991" s="2" t="s">
        <v>1547</v>
      </c>
      <c r="D991" s="2">
        <v>1</v>
      </c>
      <c r="E991" s="40" t="str">
        <f t="shared" si="31"/>
        <v>IKAV18_15_1</v>
      </c>
      <c r="F991" s="2" t="s">
        <v>969</v>
      </c>
      <c r="G991" s="43">
        <v>0.6875</v>
      </c>
      <c r="H991" s="43">
        <v>0.68958333333333333</v>
      </c>
      <c r="I991" s="2" t="s">
        <v>146</v>
      </c>
      <c r="J991" s="2" t="s">
        <v>973</v>
      </c>
      <c r="K991" s="2">
        <v>60</v>
      </c>
    </row>
    <row r="992" spans="1:11" x14ac:dyDescent="0.25">
      <c r="A992" s="3">
        <f t="shared" si="30"/>
        <v>1030</v>
      </c>
      <c r="B992" s="2" t="s">
        <v>1530</v>
      </c>
      <c r="C992" s="2" t="s">
        <v>1547</v>
      </c>
      <c r="D992" s="2">
        <v>1</v>
      </c>
      <c r="E992" s="40" t="str">
        <f t="shared" si="31"/>
        <v>IKAV18_15_1</v>
      </c>
      <c r="F992" s="2" t="s">
        <v>969</v>
      </c>
      <c r="G992" s="43">
        <v>0.6875</v>
      </c>
      <c r="H992" s="43">
        <v>0.68958333333333333</v>
      </c>
      <c r="I992" s="2" t="s">
        <v>460</v>
      </c>
      <c r="J992" s="2" t="s">
        <v>973</v>
      </c>
      <c r="K992" s="2">
        <v>10</v>
      </c>
    </row>
    <row r="993" spans="1:11" x14ac:dyDescent="0.25">
      <c r="A993" s="3">
        <f t="shared" si="30"/>
        <v>1031</v>
      </c>
      <c r="B993" s="2" t="s">
        <v>1548</v>
      </c>
      <c r="C993" s="2" t="s">
        <v>1552</v>
      </c>
      <c r="D993" s="2">
        <v>1</v>
      </c>
      <c r="E993" s="40" t="str">
        <f t="shared" si="31"/>
        <v>IKAV19_1_1</v>
      </c>
      <c r="F993" s="2" t="s">
        <v>1563</v>
      </c>
      <c r="G993" s="43">
        <v>0.52083333333333337</v>
      </c>
      <c r="H993" s="43">
        <v>0.5229166666666667</v>
      </c>
      <c r="I993" s="2" t="s">
        <v>616</v>
      </c>
      <c r="J993" s="2" t="s">
        <v>973</v>
      </c>
      <c r="K993" s="2">
        <v>120</v>
      </c>
    </row>
    <row r="994" spans="1:11" x14ac:dyDescent="0.25">
      <c r="A994" s="3">
        <f t="shared" si="30"/>
        <v>1032</v>
      </c>
      <c r="B994" s="2" t="s">
        <v>1548</v>
      </c>
      <c r="C994" s="40" t="s">
        <v>1552</v>
      </c>
      <c r="D994" s="2">
        <v>1</v>
      </c>
      <c r="E994" s="40" t="str">
        <f t="shared" si="31"/>
        <v>IKAV19_1_1</v>
      </c>
      <c r="F994" s="2" t="s">
        <v>1563</v>
      </c>
      <c r="G994" s="43">
        <v>0.52083333333333337</v>
      </c>
      <c r="H994" s="43">
        <v>0.5229166666666667</v>
      </c>
      <c r="I994" s="2" t="s">
        <v>319</v>
      </c>
      <c r="J994" s="2" t="s">
        <v>973</v>
      </c>
      <c r="K994" s="2">
        <v>40</v>
      </c>
    </row>
    <row r="995" spans="1:11" x14ac:dyDescent="0.25">
      <c r="A995" s="3">
        <f t="shared" si="30"/>
        <v>1033</v>
      </c>
      <c r="B995" s="2" t="s">
        <v>1548</v>
      </c>
      <c r="C995" s="40" t="s">
        <v>1552</v>
      </c>
      <c r="D995" s="2">
        <v>1</v>
      </c>
      <c r="E995" s="40" t="str">
        <f t="shared" si="31"/>
        <v>IKAV19_1_1</v>
      </c>
      <c r="F995" s="2" t="s">
        <v>1563</v>
      </c>
      <c r="G995" s="43">
        <v>0.52083333333333337</v>
      </c>
      <c r="H995" s="43">
        <v>0.5229166666666667</v>
      </c>
      <c r="I995" s="2" t="s">
        <v>146</v>
      </c>
      <c r="J995" s="2" t="s">
        <v>973</v>
      </c>
      <c r="K995" s="2">
        <v>60</v>
      </c>
    </row>
    <row r="996" spans="1:11" x14ac:dyDescent="0.25">
      <c r="A996" s="3">
        <f t="shared" si="30"/>
        <v>1034</v>
      </c>
      <c r="B996" s="2" t="s">
        <v>1548</v>
      </c>
      <c r="C996" s="40" t="s">
        <v>1552</v>
      </c>
      <c r="D996" s="2">
        <v>1</v>
      </c>
      <c r="E996" s="40" t="str">
        <f t="shared" si="31"/>
        <v>IKAV19_1_1</v>
      </c>
      <c r="F996" s="2" t="s">
        <v>1563</v>
      </c>
      <c r="G996" s="43">
        <v>0.52083333333333337</v>
      </c>
      <c r="H996" s="43">
        <v>0.5229166666666667</v>
      </c>
      <c r="I996" s="2" t="s">
        <v>804</v>
      </c>
      <c r="J996" s="2" t="s">
        <v>973</v>
      </c>
      <c r="K996" s="2">
        <v>90</v>
      </c>
    </row>
    <row r="997" spans="1:11" x14ac:dyDescent="0.25">
      <c r="A997" s="3">
        <f t="shared" si="30"/>
        <v>1035</v>
      </c>
      <c r="B997" s="2" t="s">
        <v>1548</v>
      </c>
      <c r="C997" s="40" t="s">
        <v>1552</v>
      </c>
      <c r="D997" s="2">
        <v>1</v>
      </c>
      <c r="E997" s="40" t="str">
        <f t="shared" si="31"/>
        <v>IKAV19_1_1</v>
      </c>
      <c r="F997" s="2" t="s">
        <v>1563</v>
      </c>
      <c r="G997" s="43">
        <v>0.52083333333333337</v>
      </c>
      <c r="H997" s="43">
        <v>0.5229166666666667</v>
      </c>
      <c r="I997" s="2" t="s">
        <v>822</v>
      </c>
      <c r="J997" s="2" t="s">
        <v>973</v>
      </c>
      <c r="K997" s="2">
        <v>50</v>
      </c>
    </row>
    <row r="998" spans="1:11" x14ac:dyDescent="0.25">
      <c r="A998" s="3">
        <f t="shared" si="30"/>
        <v>1036</v>
      </c>
      <c r="B998" s="2" t="s">
        <v>1548</v>
      </c>
      <c r="C998" s="40" t="s">
        <v>1555</v>
      </c>
      <c r="D998" s="2">
        <v>1</v>
      </c>
      <c r="E998" s="40" t="str">
        <f t="shared" si="31"/>
        <v>IKAV19_2_1</v>
      </c>
      <c r="F998" s="2" t="s">
        <v>1564</v>
      </c>
      <c r="G998" s="43">
        <v>0.76041666666666663</v>
      </c>
      <c r="H998" s="43">
        <v>0.76250000000000007</v>
      </c>
      <c r="I998" s="2" t="s">
        <v>616</v>
      </c>
      <c r="J998" s="2" t="s">
        <v>973</v>
      </c>
      <c r="K998" s="2">
        <v>160</v>
      </c>
    </row>
    <row r="999" spans="1:11" x14ac:dyDescent="0.25">
      <c r="A999" s="3">
        <f t="shared" si="30"/>
        <v>1037</v>
      </c>
      <c r="B999" s="2" t="s">
        <v>1548</v>
      </c>
      <c r="C999" s="40" t="s">
        <v>1555</v>
      </c>
      <c r="D999" s="2">
        <v>1</v>
      </c>
      <c r="E999" s="40" t="str">
        <f t="shared" si="31"/>
        <v>IKAV19_2_1</v>
      </c>
      <c r="F999" s="2" t="s">
        <v>1564</v>
      </c>
      <c r="G999" s="43">
        <v>0.76041666666666663</v>
      </c>
      <c r="H999" s="43">
        <v>0.76250000000000007</v>
      </c>
      <c r="I999" s="2" t="s">
        <v>804</v>
      </c>
      <c r="J999" s="2" t="s">
        <v>973</v>
      </c>
      <c r="K999" s="2">
        <v>120</v>
      </c>
    </row>
    <row r="1000" spans="1:11" x14ac:dyDescent="0.25">
      <c r="A1000" s="3">
        <f t="shared" si="30"/>
        <v>1038</v>
      </c>
      <c r="B1000" s="2" t="s">
        <v>1548</v>
      </c>
      <c r="C1000" s="40" t="s">
        <v>1555</v>
      </c>
      <c r="D1000" s="2">
        <v>1</v>
      </c>
      <c r="E1000" s="40" t="str">
        <f t="shared" si="31"/>
        <v>IKAV19_2_1</v>
      </c>
      <c r="F1000" s="2" t="s">
        <v>1564</v>
      </c>
      <c r="G1000" s="43">
        <v>0.76041666666666663</v>
      </c>
      <c r="H1000" s="43">
        <v>0.76250000000000007</v>
      </c>
      <c r="I1000" s="2" t="s">
        <v>146</v>
      </c>
      <c r="J1000" s="2" t="s">
        <v>973</v>
      </c>
      <c r="K1000" s="2">
        <v>90</v>
      </c>
    </row>
    <row r="1001" spans="1:11" x14ac:dyDescent="0.25">
      <c r="A1001" s="3">
        <f t="shared" si="30"/>
        <v>1039</v>
      </c>
      <c r="B1001" s="2" t="s">
        <v>1548</v>
      </c>
      <c r="C1001" s="40" t="s">
        <v>1555</v>
      </c>
      <c r="D1001" s="2">
        <v>1</v>
      </c>
      <c r="E1001" s="40" t="str">
        <f t="shared" si="31"/>
        <v>IKAV19_2_1</v>
      </c>
      <c r="F1001" s="2" t="s">
        <v>1564</v>
      </c>
      <c r="G1001" s="43">
        <v>0.76041666666666663</v>
      </c>
      <c r="H1001" s="43">
        <v>0.76250000000000007</v>
      </c>
      <c r="I1001" s="2" t="s">
        <v>822</v>
      </c>
      <c r="J1001" s="2" t="s">
        <v>973</v>
      </c>
      <c r="K1001" s="2">
        <v>80</v>
      </c>
    </row>
    <row r="1002" spans="1:11" x14ac:dyDescent="0.25">
      <c r="A1002" s="3">
        <f t="shared" si="30"/>
        <v>1040</v>
      </c>
      <c r="B1002" s="2" t="s">
        <v>1548</v>
      </c>
      <c r="C1002" s="40" t="s">
        <v>1555</v>
      </c>
      <c r="D1002" s="2">
        <v>1</v>
      </c>
      <c r="E1002" s="40" t="str">
        <f t="shared" si="31"/>
        <v>IKAV19_2_1</v>
      </c>
      <c r="F1002" s="2" t="s">
        <v>1564</v>
      </c>
      <c r="G1002" s="43">
        <v>0.76041666666666663</v>
      </c>
      <c r="H1002" s="43">
        <v>0.76250000000000007</v>
      </c>
      <c r="I1002" s="2" t="s">
        <v>831</v>
      </c>
      <c r="J1002" s="2" t="s">
        <v>973</v>
      </c>
      <c r="K1002" s="2">
        <v>60</v>
      </c>
    </row>
    <row r="1003" spans="1:11" x14ac:dyDescent="0.25">
      <c r="A1003" s="3">
        <f t="shared" si="30"/>
        <v>1041</v>
      </c>
      <c r="B1003" s="2" t="s">
        <v>1548</v>
      </c>
      <c r="C1003" s="40" t="s">
        <v>1556</v>
      </c>
      <c r="D1003" s="2">
        <v>1</v>
      </c>
      <c r="E1003" s="40" t="str">
        <f t="shared" si="31"/>
        <v>IKAV19_3_1</v>
      </c>
      <c r="F1003" s="2" t="s">
        <v>1563</v>
      </c>
      <c r="G1003" s="43">
        <v>0.49791666666666662</v>
      </c>
      <c r="H1003" s="43">
        <v>0.5</v>
      </c>
      <c r="I1003" s="2" t="s">
        <v>822</v>
      </c>
      <c r="J1003" s="2" t="s">
        <v>973</v>
      </c>
      <c r="K1003" s="2">
        <v>60</v>
      </c>
    </row>
    <row r="1004" spans="1:11" x14ac:dyDescent="0.25">
      <c r="A1004" s="3">
        <f t="shared" si="30"/>
        <v>1042</v>
      </c>
      <c r="B1004" s="2" t="s">
        <v>1548</v>
      </c>
      <c r="C1004" s="40" t="s">
        <v>1556</v>
      </c>
      <c r="D1004" s="2">
        <v>1</v>
      </c>
      <c r="E1004" s="40" t="str">
        <f t="shared" si="31"/>
        <v>IKAV19_3_1</v>
      </c>
      <c r="F1004" s="2" t="s">
        <v>1563</v>
      </c>
      <c r="G1004" s="43">
        <v>0.49791666666666662</v>
      </c>
      <c r="H1004" s="43">
        <v>0.5</v>
      </c>
      <c r="I1004" s="2" t="s">
        <v>616</v>
      </c>
      <c r="J1004" s="2" t="s">
        <v>973</v>
      </c>
      <c r="K1004" s="2">
        <v>140</v>
      </c>
    </row>
    <row r="1005" spans="1:11" x14ac:dyDescent="0.25">
      <c r="A1005" s="3">
        <f t="shared" si="30"/>
        <v>1043</v>
      </c>
      <c r="B1005" s="2" t="s">
        <v>1548</v>
      </c>
      <c r="C1005" s="40" t="s">
        <v>1556</v>
      </c>
      <c r="D1005" s="2">
        <v>1</v>
      </c>
      <c r="E1005" s="40" t="str">
        <f t="shared" si="31"/>
        <v>IKAV19_3_1</v>
      </c>
      <c r="F1005" s="2" t="s">
        <v>1563</v>
      </c>
      <c r="G1005" s="43">
        <v>0.49791666666666662</v>
      </c>
      <c r="H1005" s="43">
        <v>0.5</v>
      </c>
      <c r="I1005" s="2" t="s">
        <v>804</v>
      </c>
      <c r="J1005" s="2" t="s">
        <v>973</v>
      </c>
      <c r="K1005" s="2">
        <v>90</v>
      </c>
    </row>
    <row r="1006" spans="1:11" x14ac:dyDescent="0.25">
      <c r="A1006" s="3">
        <f t="shared" si="30"/>
        <v>1044</v>
      </c>
      <c r="B1006" s="2" t="s">
        <v>1548</v>
      </c>
      <c r="C1006" s="40" t="s">
        <v>1556</v>
      </c>
      <c r="D1006" s="2">
        <v>1</v>
      </c>
      <c r="E1006" s="40" t="str">
        <f t="shared" si="31"/>
        <v>IKAV19_3_1</v>
      </c>
      <c r="F1006" s="2" t="s">
        <v>1563</v>
      </c>
      <c r="G1006" s="43">
        <v>0.49791666666666662</v>
      </c>
      <c r="H1006" s="43">
        <v>0.5</v>
      </c>
      <c r="I1006" s="2" t="s">
        <v>146</v>
      </c>
      <c r="J1006" s="2" t="s">
        <v>973</v>
      </c>
      <c r="K1006" s="2">
        <v>60</v>
      </c>
    </row>
    <row r="1007" spans="1:11" x14ac:dyDescent="0.25">
      <c r="A1007" s="3">
        <f t="shared" si="30"/>
        <v>1045</v>
      </c>
      <c r="B1007" s="2" t="s">
        <v>1548</v>
      </c>
      <c r="C1007" s="40" t="s">
        <v>1556</v>
      </c>
      <c r="D1007" s="2">
        <v>1</v>
      </c>
      <c r="E1007" s="40" t="str">
        <f t="shared" si="31"/>
        <v>IKAV19_3_1</v>
      </c>
      <c r="F1007" s="2" t="s">
        <v>1563</v>
      </c>
      <c r="G1007" s="43">
        <v>0.49791666666666662</v>
      </c>
      <c r="H1007" s="43">
        <v>0.5</v>
      </c>
      <c r="I1007" s="2" t="s">
        <v>319</v>
      </c>
      <c r="J1007" s="2" t="s">
        <v>973</v>
      </c>
      <c r="K1007" s="2">
        <v>40</v>
      </c>
    </row>
    <row r="1008" spans="1:11" x14ac:dyDescent="0.25">
      <c r="A1008" s="3">
        <f t="shared" si="30"/>
        <v>1046</v>
      </c>
      <c r="B1008" s="2" t="s">
        <v>1548</v>
      </c>
      <c r="C1008" s="40" t="s">
        <v>1557</v>
      </c>
      <c r="D1008" s="2">
        <v>1</v>
      </c>
      <c r="E1008" s="40" t="str">
        <f t="shared" si="31"/>
        <v>IKAV19_4_1</v>
      </c>
      <c r="F1008" s="2" t="s">
        <v>1564</v>
      </c>
      <c r="G1008" s="43">
        <v>0.75763888888888886</v>
      </c>
      <c r="H1008" s="43">
        <v>0.7597222222222223</v>
      </c>
      <c r="I1008" s="2" t="s">
        <v>616</v>
      </c>
      <c r="J1008" s="2" t="s">
        <v>973</v>
      </c>
      <c r="K1008" s="2">
        <v>160</v>
      </c>
    </row>
    <row r="1009" spans="1:11" x14ac:dyDescent="0.25">
      <c r="A1009" s="3">
        <f t="shared" si="30"/>
        <v>1047</v>
      </c>
      <c r="B1009" s="2" t="s">
        <v>1548</v>
      </c>
      <c r="C1009" s="40" t="s">
        <v>1557</v>
      </c>
      <c r="D1009" s="2">
        <v>1</v>
      </c>
      <c r="E1009" s="40" t="str">
        <f t="shared" si="31"/>
        <v>IKAV19_4_1</v>
      </c>
      <c r="F1009" s="2" t="s">
        <v>1564</v>
      </c>
      <c r="G1009" s="43">
        <v>0.75763888888888886</v>
      </c>
      <c r="H1009" s="43">
        <v>0.7597222222222223</v>
      </c>
      <c r="I1009" s="2" t="s">
        <v>804</v>
      </c>
      <c r="J1009" s="2" t="s">
        <v>973</v>
      </c>
      <c r="K1009" s="2">
        <v>70</v>
      </c>
    </row>
    <row r="1010" spans="1:11" x14ac:dyDescent="0.25">
      <c r="A1010" s="3">
        <f t="shared" si="30"/>
        <v>1048</v>
      </c>
      <c r="B1010" s="2" t="s">
        <v>1548</v>
      </c>
      <c r="C1010" s="40" t="s">
        <v>1557</v>
      </c>
      <c r="D1010" s="2">
        <v>1</v>
      </c>
      <c r="E1010" s="40" t="str">
        <f t="shared" si="31"/>
        <v>IKAV19_4_1</v>
      </c>
      <c r="F1010" s="2" t="s">
        <v>1564</v>
      </c>
      <c r="G1010" s="43">
        <v>0.75763888888888886</v>
      </c>
      <c r="H1010" s="43">
        <v>0.7597222222222223</v>
      </c>
      <c r="I1010" s="2" t="s">
        <v>319</v>
      </c>
      <c r="J1010" s="2" t="s">
        <v>973</v>
      </c>
      <c r="K1010" s="2">
        <v>50</v>
      </c>
    </row>
    <row r="1011" spans="1:11" x14ac:dyDescent="0.25">
      <c r="A1011" s="3">
        <f t="shared" si="30"/>
        <v>1049</v>
      </c>
      <c r="B1011" s="2" t="s">
        <v>1548</v>
      </c>
      <c r="C1011" s="40" t="s">
        <v>1557</v>
      </c>
      <c r="D1011" s="2">
        <v>1</v>
      </c>
      <c r="E1011" s="40" t="str">
        <f t="shared" si="31"/>
        <v>IKAV19_4_1</v>
      </c>
      <c r="F1011" s="2" t="s">
        <v>1564</v>
      </c>
      <c r="G1011" s="43">
        <v>0.75763888888888886</v>
      </c>
      <c r="H1011" s="43">
        <v>0.7597222222222223</v>
      </c>
      <c r="I1011" s="2" t="s">
        <v>831</v>
      </c>
      <c r="J1011" s="2" t="s">
        <v>973</v>
      </c>
      <c r="K1011" s="2">
        <v>30</v>
      </c>
    </row>
    <row r="1012" spans="1:11" x14ac:dyDescent="0.25">
      <c r="A1012" s="3">
        <f t="shared" si="30"/>
        <v>1050</v>
      </c>
      <c r="B1012" s="2" t="s">
        <v>1548</v>
      </c>
      <c r="C1012" s="40" t="s">
        <v>1557</v>
      </c>
      <c r="D1012" s="2">
        <v>1</v>
      </c>
      <c r="E1012" s="40" t="str">
        <f t="shared" si="31"/>
        <v>IKAV19_4_1</v>
      </c>
      <c r="F1012" s="2" t="s">
        <v>1564</v>
      </c>
      <c r="G1012" s="43">
        <v>0.75763888888888886</v>
      </c>
      <c r="H1012" s="43">
        <v>0.7597222222222223</v>
      </c>
      <c r="I1012" s="2" t="s">
        <v>822</v>
      </c>
      <c r="J1012" s="2" t="s">
        <v>973</v>
      </c>
      <c r="K1012" s="2">
        <v>80</v>
      </c>
    </row>
    <row r="1013" spans="1:11" x14ac:dyDescent="0.25">
      <c r="A1013" s="3">
        <f t="shared" si="30"/>
        <v>1051</v>
      </c>
      <c r="B1013" s="2" t="s">
        <v>1548</v>
      </c>
      <c r="C1013" s="40" t="s">
        <v>1558</v>
      </c>
      <c r="D1013" s="2">
        <v>1</v>
      </c>
      <c r="E1013" s="40" t="str">
        <f t="shared" si="31"/>
        <v>IKAV19_5_1</v>
      </c>
      <c r="F1013" s="2" t="s">
        <v>1563</v>
      </c>
      <c r="G1013" s="43">
        <v>0.7680555555555556</v>
      </c>
      <c r="H1013" s="43">
        <v>0.77013888888888893</v>
      </c>
      <c r="I1013" s="2" t="s">
        <v>822</v>
      </c>
      <c r="J1013" s="2" t="s">
        <v>973</v>
      </c>
      <c r="K1013" s="2">
        <v>90</v>
      </c>
    </row>
    <row r="1014" spans="1:11" x14ac:dyDescent="0.25">
      <c r="A1014" s="3">
        <f t="shared" si="30"/>
        <v>1052</v>
      </c>
      <c r="B1014" s="2" t="s">
        <v>1548</v>
      </c>
      <c r="C1014" s="40" t="s">
        <v>1558</v>
      </c>
      <c r="D1014" s="2">
        <v>1</v>
      </c>
      <c r="E1014" s="40" t="str">
        <f t="shared" si="31"/>
        <v>IKAV19_5_1</v>
      </c>
      <c r="F1014" s="2" t="s">
        <v>1563</v>
      </c>
      <c r="G1014" s="43">
        <v>0.7680555555555556</v>
      </c>
      <c r="H1014" s="43">
        <v>0.77013888888888893</v>
      </c>
      <c r="I1014" s="2" t="s">
        <v>616</v>
      </c>
      <c r="J1014" s="2" t="s">
        <v>973</v>
      </c>
      <c r="K1014" s="2">
        <v>180</v>
      </c>
    </row>
    <row r="1015" spans="1:11" x14ac:dyDescent="0.25">
      <c r="A1015" s="3">
        <f t="shared" si="30"/>
        <v>1053</v>
      </c>
      <c r="B1015" s="2" t="s">
        <v>1548</v>
      </c>
      <c r="C1015" s="40" t="s">
        <v>1558</v>
      </c>
      <c r="D1015" s="2">
        <v>1</v>
      </c>
      <c r="E1015" s="40" t="str">
        <f t="shared" si="31"/>
        <v>IKAV19_5_1</v>
      </c>
      <c r="F1015" s="2" t="s">
        <v>1563</v>
      </c>
      <c r="G1015" s="43">
        <v>0.7680555555555556</v>
      </c>
      <c r="H1015" s="43">
        <v>0.77013888888888893</v>
      </c>
      <c r="I1015" s="2" t="s">
        <v>319</v>
      </c>
      <c r="J1015" s="2" t="s">
        <v>973</v>
      </c>
      <c r="K1015" s="2">
        <v>20</v>
      </c>
    </row>
    <row r="1016" spans="1:11" x14ac:dyDescent="0.25">
      <c r="A1016" s="3">
        <f t="shared" si="30"/>
        <v>1054</v>
      </c>
      <c r="B1016" s="2" t="s">
        <v>1548</v>
      </c>
      <c r="C1016" s="40" t="s">
        <v>1558</v>
      </c>
      <c r="D1016" s="2">
        <v>1</v>
      </c>
      <c r="E1016" s="40" t="str">
        <f t="shared" si="31"/>
        <v>IKAV19_5_1</v>
      </c>
      <c r="F1016" s="2" t="s">
        <v>1563</v>
      </c>
      <c r="G1016" s="43">
        <v>0.7680555555555556</v>
      </c>
      <c r="H1016" s="43">
        <v>0.77013888888888893</v>
      </c>
      <c r="I1016" s="2" t="s">
        <v>831</v>
      </c>
      <c r="J1016" s="2" t="s">
        <v>973</v>
      </c>
      <c r="K1016" s="2">
        <v>60</v>
      </c>
    </row>
    <row r="1017" spans="1:11" x14ac:dyDescent="0.25">
      <c r="A1017" s="3">
        <f t="shared" si="30"/>
        <v>1055</v>
      </c>
      <c r="B1017" s="2" t="s">
        <v>1548</v>
      </c>
      <c r="C1017" s="40" t="s">
        <v>1558</v>
      </c>
      <c r="D1017" s="2">
        <v>1</v>
      </c>
      <c r="E1017" s="40" t="str">
        <f t="shared" si="31"/>
        <v>IKAV19_5_1</v>
      </c>
      <c r="F1017" s="2" t="s">
        <v>1563</v>
      </c>
      <c r="G1017" s="43">
        <v>0.7680555555555556</v>
      </c>
      <c r="H1017" s="43">
        <v>0.27013888888888887</v>
      </c>
      <c r="I1017" s="2" t="s">
        <v>804</v>
      </c>
      <c r="J1017" s="2" t="s">
        <v>973</v>
      </c>
      <c r="K1017" s="2">
        <v>60</v>
      </c>
    </row>
    <row r="1018" spans="1:11" x14ac:dyDescent="0.25">
      <c r="A1018" s="3">
        <f t="shared" si="30"/>
        <v>1056</v>
      </c>
      <c r="B1018" s="2" t="s">
        <v>1548</v>
      </c>
      <c r="C1018" s="40" t="s">
        <v>1558</v>
      </c>
      <c r="D1018" s="2">
        <v>1</v>
      </c>
      <c r="E1018" s="40" t="str">
        <f t="shared" si="31"/>
        <v>IKAV19_5_1</v>
      </c>
      <c r="F1018" s="2" t="s">
        <v>1563</v>
      </c>
      <c r="G1018" s="43">
        <v>0.7680555555555556</v>
      </c>
      <c r="H1018" s="43">
        <v>0.77013888888888893</v>
      </c>
      <c r="I1018" s="2" t="s">
        <v>146</v>
      </c>
      <c r="J1018" s="2" t="s">
        <v>973</v>
      </c>
      <c r="K1018" s="2">
        <v>70</v>
      </c>
    </row>
    <row r="1019" spans="1:11" x14ac:dyDescent="0.25">
      <c r="A1019" s="3">
        <f t="shared" si="30"/>
        <v>1057</v>
      </c>
      <c r="B1019" s="2" t="s">
        <v>1548</v>
      </c>
      <c r="C1019" s="40" t="s">
        <v>1558</v>
      </c>
      <c r="D1019" s="2">
        <v>2</v>
      </c>
      <c r="E1019" s="40" t="str">
        <f t="shared" si="31"/>
        <v>IKAV19_5_2</v>
      </c>
      <c r="F1019" s="2" t="s">
        <v>1563</v>
      </c>
      <c r="G1019" s="43">
        <v>0.4236111111111111</v>
      </c>
      <c r="H1019" s="43">
        <v>0.42569444444444443</v>
      </c>
      <c r="I1019" s="2" t="s">
        <v>804</v>
      </c>
      <c r="J1019" s="2" t="s">
        <v>973</v>
      </c>
      <c r="K1019" s="2">
        <v>60</v>
      </c>
    </row>
    <row r="1020" spans="1:11" x14ac:dyDescent="0.25">
      <c r="A1020" s="3">
        <f t="shared" si="30"/>
        <v>1058</v>
      </c>
      <c r="B1020" s="2" t="s">
        <v>1548</v>
      </c>
      <c r="C1020" s="40" t="s">
        <v>1558</v>
      </c>
      <c r="D1020" s="2">
        <v>2</v>
      </c>
      <c r="E1020" s="40" t="str">
        <f t="shared" si="31"/>
        <v>IKAV19_5_2</v>
      </c>
      <c r="F1020" s="2" t="s">
        <v>1563</v>
      </c>
      <c r="G1020" s="43">
        <v>0.4236111111111111</v>
      </c>
      <c r="H1020" s="43">
        <v>0.42569444444444443</v>
      </c>
      <c r="I1020" s="2" t="s">
        <v>616</v>
      </c>
      <c r="J1020" s="2" t="s">
        <v>973</v>
      </c>
      <c r="K1020" s="2">
        <v>100</v>
      </c>
    </row>
    <row r="1021" spans="1:11" x14ac:dyDescent="0.25">
      <c r="A1021" s="3">
        <f t="shared" si="30"/>
        <v>1059</v>
      </c>
      <c r="B1021" s="2" t="s">
        <v>1548</v>
      </c>
      <c r="C1021" s="40" t="s">
        <v>1558</v>
      </c>
      <c r="D1021" s="2">
        <v>2</v>
      </c>
      <c r="E1021" s="40" t="str">
        <f t="shared" si="31"/>
        <v>IKAV19_5_2</v>
      </c>
      <c r="F1021" s="2" t="s">
        <v>1563</v>
      </c>
      <c r="G1021" s="43">
        <v>0.4236111111111111</v>
      </c>
      <c r="H1021" s="43">
        <v>0.42569444444444443</v>
      </c>
      <c r="I1021" s="2" t="s">
        <v>319</v>
      </c>
      <c r="J1021" s="2" t="s">
        <v>973</v>
      </c>
      <c r="K1021" s="2">
        <v>20</v>
      </c>
    </row>
    <row r="1022" spans="1:11" x14ac:dyDescent="0.25">
      <c r="A1022" s="3">
        <f t="shared" si="30"/>
        <v>1060</v>
      </c>
      <c r="B1022" s="2" t="s">
        <v>1548</v>
      </c>
      <c r="C1022" s="40" t="s">
        <v>1558</v>
      </c>
      <c r="D1022" s="2">
        <v>2</v>
      </c>
      <c r="E1022" s="40" t="str">
        <f t="shared" si="31"/>
        <v>IKAV19_5_2</v>
      </c>
      <c r="F1022" s="2" t="s">
        <v>1563</v>
      </c>
      <c r="G1022" s="43">
        <v>0.4236111111111111</v>
      </c>
      <c r="H1022" s="43">
        <v>0.42569444444444443</v>
      </c>
      <c r="I1022" s="2" t="s">
        <v>146</v>
      </c>
      <c r="J1022" s="2" t="s">
        <v>973</v>
      </c>
      <c r="K1022" s="2">
        <v>40</v>
      </c>
    </row>
    <row r="1023" spans="1:11" x14ac:dyDescent="0.25">
      <c r="A1023" s="3">
        <f t="shared" si="30"/>
        <v>1061</v>
      </c>
      <c r="B1023" s="2" t="s">
        <v>1548</v>
      </c>
      <c r="C1023" s="40" t="s">
        <v>1558</v>
      </c>
      <c r="D1023" s="2">
        <v>2</v>
      </c>
      <c r="E1023" s="40" t="str">
        <f t="shared" si="31"/>
        <v>IKAV19_5_2</v>
      </c>
      <c r="F1023" s="2" t="s">
        <v>1563</v>
      </c>
      <c r="G1023" s="43">
        <v>0.4236111111111111</v>
      </c>
      <c r="H1023" s="43">
        <v>0.42569444444444443</v>
      </c>
      <c r="I1023" s="2" t="s">
        <v>822</v>
      </c>
      <c r="J1023" s="2" t="s">
        <v>973</v>
      </c>
      <c r="K1023" s="2">
        <v>60</v>
      </c>
    </row>
    <row r="1024" spans="1:11" x14ac:dyDescent="0.25">
      <c r="A1024" s="3">
        <f t="shared" si="30"/>
        <v>1062</v>
      </c>
      <c r="B1024" s="2" t="s">
        <v>1548</v>
      </c>
      <c r="C1024" s="40" t="s">
        <v>1558</v>
      </c>
      <c r="D1024" s="2">
        <v>2</v>
      </c>
      <c r="E1024" s="40" t="str">
        <f t="shared" si="31"/>
        <v>IKAV19_5_2</v>
      </c>
      <c r="F1024" s="2" t="s">
        <v>1563</v>
      </c>
      <c r="G1024" s="43">
        <v>0.4236111111111111</v>
      </c>
      <c r="H1024" s="43">
        <v>0.42569444444444443</v>
      </c>
      <c r="I1024" s="2" t="s">
        <v>831</v>
      </c>
      <c r="J1024" s="2" t="s">
        <v>973</v>
      </c>
      <c r="K1024" s="2">
        <v>70</v>
      </c>
    </row>
    <row r="1025" spans="1:11" x14ac:dyDescent="0.25">
      <c r="A1025" s="3">
        <f t="shared" si="30"/>
        <v>1063</v>
      </c>
      <c r="B1025" s="2" t="s">
        <v>1548</v>
      </c>
      <c r="C1025" s="40" t="s">
        <v>1559</v>
      </c>
      <c r="D1025" s="2">
        <v>1</v>
      </c>
      <c r="E1025" s="40" t="str">
        <f t="shared" si="31"/>
        <v>IKAV19_6_1</v>
      </c>
      <c r="F1025" s="2" t="s">
        <v>1564</v>
      </c>
      <c r="G1025" s="43">
        <v>0.58750000000000002</v>
      </c>
      <c r="H1025" s="43">
        <v>0.58958333333333335</v>
      </c>
      <c r="I1025" s="2" t="s">
        <v>831</v>
      </c>
      <c r="J1025" s="2" t="s">
        <v>973</v>
      </c>
      <c r="K1025" s="2">
        <v>40</v>
      </c>
    </row>
    <row r="1026" spans="1:11" x14ac:dyDescent="0.25">
      <c r="A1026" s="3">
        <f t="shared" si="30"/>
        <v>1064</v>
      </c>
      <c r="B1026" s="2" t="s">
        <v>1548</v>
      </c>
      <c r="C1026" s="40" t="s">
        <v>1559</v>
      </c>
      <c r="D1026" s="2">
        <v>1</v>
      </c>
      <c r="E1026" s="40" t="str">
        <f t="shared" si="31"/>
        <v>IKAV19_6_1</v>
      </c>
      <c r="F1026" s="2" t="s">
        <v>1564</v>
      </c>
      <c r="G1026" s="43">
        <v>0.58750000000000002</v>
      </c>
      <c r="H1026" s="43">
        <v>0.58958333333333335</v>
      </c>
      <c r="I1026" s="2" t="s">
        <v>616</v>
      </c>
      <c r="J1026" s="2" t="s">
        <v>973</v>
      </c>
      <c r="K1026" s="2">
        <v>120</v>
      </c>
    </row>
    <row r="1027" spans="1:11" x14ac:dyDescent="0.25">
      <c r="A1027" s="3">
        <f t="shared" si="30"/>
        <v>1065</v>
      </c>
      <c r="B1027" s="2" t="s">
        <v>1548</v>
      </c>
      <c r="C1027" s="40" t="s">
        <v>1559</v>
      </c>
      <c r="D1027" s="2">
        <v>1</v>
      </c>
      <c r="E1027" s="40" t="str">
        <f t="shared" si="31"/>
        <v>IKAV19_6_1</v>
      </c>
      <c r="F1027" s="2" t="s">
        <v>1564</v>
      </c>
      <c r="G1027" s="43">
        <v>0.58750000000000002</v>
      </c>
      <c r="H1027" s="43">
        <v>0.58958333333333335</v>
      </c>
      <c r="I1027" s="2" t="s">
        <v>804</v>
      </c>
      <c r="J1027" s="2" t="s">
        <v>973</v>
      </c>
      <c r="K1027" s="2">
        <v>40</v>
      </c>
    </row>
    <row r="1028" spans="1:11" x14ac:dyDescent="0.25">
      <c r="A1028" s="3">
        <f t="shared" si="30"/>
        <v>1066</v>
      </c>
      <c r="B1028" s="2" t="s">
        <v>1548</v>
      </c>
      <c r="C1028" s="40" t="s">
        <v>1559</v>
      </c>
      <c r="D1028" s="2">
        <v>1</v>
      </c>
      <c r="E1028" s="40" t="str">
        <f t="shared" si="31"/>
        <v>IKAV19_6_1</v>
      </c>
      <c r="F1028" s="2" t="s">
        <v>1564</v>
      </c>
      <c r="G1028" s="43">
        <v>0.58750000000000002</v>
      </c>
      <c r="H1028" s="43">
        <v>0.58958333333333335</v>
      </c>
      <c r="I1028" s="2" t="s">
        <v>146</v>
      </c>
      <c r="J1028" s="2" t="s">
        <v>973</v>
      </c>
      <c r="K1028" s="2">
        <v>50</v>
      </c>
    </row>
    <row r="1029" spans="1:11" x14ac:dyDescent="0.25">
      <c r="A1029" s="3">
        <f t="shared" si="30"/>
        <v>1067</v>
      </c>
      <c r="B1029" s="2" t="s">
        <v>1548</v>
      </c>
      <c r="C1029" s="40" t="s">
        <v>1559</v>
      </c>
      <c r="D1029" s="2">
        <v>1</v>
      </c>
      <c r="E1029" s="40" t="str">
        <f t="shared" si="31"/>
        <v>IKAV19_6_1</v>
      </c>
      <c r="F1029" s="2" t="s">
        <v>1564</v>
      </c>
      <c r="G1029" s="43">
        <v>0.58750000000000002</v>
      </c>
      <c r="H1029" s="43">
        <v>0.58958333333333335</v>
      </c>
      <c r="I1029" s="2" t="s">
        <v>319</v>
      </c>
      <c r="J1029" s="2" t="s">
        <v>973</v>
      </c>
      <c r="K1029" s="2">
        <v>30</v>
      </c>
    </row>
    <row r="1030" spans="1:11" x14ac:dyDescent="0.25">
      <c r="A1030" s="3">
        <f t="shared" si="30"/>
        <v>1068</v>
      </c>
      <c r="B1030" s="2" t="s">
        <v>1548</v>
      </c>
      <c r="C1030" s="40" t="s">
        <v>1559</v>
      </c>
      <c r="D1030" s="2">
        <v>1</v>
      </c>
      <c r="E1030" s="40" t="str">
        <f t="shared" si="31"/>
        <v>IKAV19_6_1</v>
      </c>
      <c r="F1030" s="2" t="s">
        <v>1564</v>
      </c>
      <c r="G1030" s="43">
        <v>0.58750000000000002</v>
      </c>
      <c r="H1030" s="43">
        <v>0.58958333333333335</v>
      </c>
      <c r="I1030" s="2" t="s">
        <v>460</v>
      </c>
      <c r="J1030" s="2" t="s">
        <v>973</v>
      </c>
      <c r="K1030" s="2">
        <v>20</v>
      </c>
    </row>
    <row r="1031" spans="1:11" x14ac:dyDescent="0.25">
      <c r="A1031" s="3">
        <f t="shared" si="30"/>
        <v>1069</v>
      </c>
      <c r="B1031" s="2" t="s">
        <v>1548</v>
      </c>
      <c r="C1031" s="40" t="s">
        <v>1559</v>
      </c>
      <c r="D1031" s="2">
        <v>1</v>
      </c>
      <c r="E1031" s="40" t="str">
        <f t="shared" si="31"/>
        <v>IKAV19_6_1</v>
      </c>
      <c r="F1031" s="2" t="s">
        <v>1564</v>
      </c>
      <c r="G1031" s="43">
        <v>0.58750000000000002</v>
      </c>
      <c r="H1031" s="43">
        <v>0.58958333333333335</v>
      </c>
      <c r="I1031" s="2" t="s">
        <v>822</v>
      </c>
      <c r="J1031" s="2" t="s">
        <v>973</v>
      </c>
      <c r="K1031" s="2">
        <v>60</v>
      </c>
    </row>
    <row r="1032" spans="1:11" x14ac:dyDescent="0.25">
      <c r="A1032" s="3">
        <f t="shared" si="30"/>
        <v>1070</v>
      </c>
      <c r="B1032" s="2" t="s">
        <v>1548</v>
      </c>
      <c r="C1032" s="40" t="s">
        <v>1560</v>
      </c>
      <c r="D1032" s="2">
        <v>1</v>
      </c>
      <c r="E1032" s="40" t="str">
        <f t="shared" si="31"/>
        <v>IKAV19_7_1</v>
      </c>
      <c r="F1032" s="2" t="s">
        <v>1563</v>
      </c>
      <c r="G1032" s="43">
        <v>0.60416666666666663</v>
      </c>
      <c r="H1032" s="43">
        <v>0.60625000000000007</v>
      </c>
      <c r="I1032" s="2" t="s">
        <v>616</v>
      </c>
      <c r="J1032" s="2" t="s">
        <v>973</v>
      </c>
      <c r="K1032" s="2">
        <v>140</v>
      </c>
    </row>
    <row r="1033" spans="1:11" x14ac:dyDescent="0.25">
      <c r="A1033" s="3">
        <f t="shared" si="30"/>
        <v>1071</v>
      </c>
      <c r="B1033" s="2" t="s">
        <v>1548</v>
      </c>
      <c r="C1033" s="40" t="s">
        <v>1560</v>
      </c>
      <c r="D1033" s="2">
        <v>1</v>
      </c>
      <c r="E1033" s="40" t="str">
        <f t="shared" si="31"/>
        <v>IKAV19_7_1</v>
      </c>
      <c r="F1033" s="2" t="s">
        <v>1563</v>
      </c>
      <c r="G1033" s="43">
        <v>0.60416666666666663</v>
      </c>
      <c r="H1033" s="43">
        <v>0.60625000000000007</v>
      </c>
      <c r="I1033" s="2" t="s">
        <v>804</v>
      </c>
      <c r="J1033" s="2" t="s">
        <v>973</v>
      </c>
      <c r="K1033" s="2">
        <v>70</v>
      </c>
    </row>
    <row r="1034" spans="1:11" x14ac:dyDescent="0.25">
      <c r="A1034" s="3">
        <f t="shared" si="30"/>
        <v>1072</v>
      </c>
      <c r="B1034" s="2" t="s">
        <v>1548</v>
      </c>
      <c r="C1034" s="40" t="s">
        <v>1560</v>
      </c>
      <c r="D1034" s="2">
        <v>1</v>
      </c>
      <c r="E1034" s="40" t="str">
        <f t="shared" si="31"/>
        <v>IKAV19_7_1</v>
      </c>
      <c r="F1034" s="2" t="s">
        <v>1563</v>
      </c>
      <c r="G1034" s="43">
        <v>0.60416666666666663</v>
      </c>
      <c r="H1034" s="43">
        <v>0.60625000000000007</v>
      </c>
      <c r="I1034" s="2" t="s">
        <v>822</v>
      </c>
      <c r="J1034" s="2" t="s">
        <v>973</v>
      </c>
      <c r="K1034" s="2">
        <v>60</v>
      </c>
    </row>
    <row r="1035" spans="1:11" x14ac:dyDescent="0.25">
      <c r="A1035" s="3">
        <f t="shared" si="30"/>
        <v>1073</v>
      </c>
      <c r="B1035" s="2" t="s">
        <v>1548</v>
      </c>
      <c r="C1035" s="40" t="s">
        <v>1560</v>
      </c>
      <c r="D1035" s="2">
        <v>1</v>
      </c>
      <c r="E1035" s="40" t="str">
        <f t="shared" si="31"/>
        <v>IKAV19_7_1</v>
      </c>
      <c r="F1035" s="2" t="s">
        <v>1563</v>
      </c>
      <c r="G1035" s="43">
        <v>0.60416666666666663</v>
      </c>
      <c r="H1035" s="43">
        <v>0.60625000000000007</v>
      </c>
      <c r="I1035" s="2" t="s">
        <v>831</v>
      </c>
      <c r="J1035" s="2" t="s">
        <v>973</v>
      </c>
      <c r="K1035" s="2">
        <v>80</v>
      </c>
    </row>
    <row r="1036" spans="1:11" x14ac:dyDescent="0.25">
      <c r="A1036" s="3">
        <f t="shared" ref="A1036:A1087" si="32">A1035+1</f>
        <v>1074</v>
      </c>
      <c r="B1036" s="2" t="s">
        <v>1548</v>
      </c>
      <c r="C1036" s="40" t="s">
        <v>1560</v>
      </c>
      <c r="D1036" s="2">
        <v>1</v>
      </c>
      <c r="E1036" s="40" t="str">
        <f t="shared" si="31"/>
        <v>IKAV19_7_1</v>
      </c>
      <c r="F1036" s="2" t="s">
        <v>1563</v>
      </c>
      <c r="G1036" s="43">
        <v>0.60416666666666663</v>
      </c>
      <c r="H1036" s="43">
        <v>0.60625000000000007</v>
      </c>
      <c r="I1036" s="2" t="s">
        <v>146</v>
      </c>
      <c r="J1036" s="2" t="s">
        <v>973</v>
      </c>
      <c r="K1036" s="2">
        <v>50</v>
      </c>
    </row>
    <row r="1037" spans="1:11" x14ac:dyDescent="0.25">
      <c r="A1037" s="3">
        <f t="shared" si="32"/>
        <v>1075</v>
      </c>
      <c r="B1037" s="2" t="s">
        <v>1548</v>
      </c>
      <c r="C1037" s="40" t="s">
        <v>1561</v>
      </c>
      <c r="D1037" s="2">
        <v>1</v>
      </c>
      <c r="E1037" s="40" t="str">
        <f t="shared" si="31"/>
        <v>IKAV19_8_1</v>
      </c>
      <c r="F1037" s="2" t="s">
        <v>1564</v>
      </c>
      <c r="G1037" s="43">
        <v>0.74722222222222223</v>
      </c>
      <c r="H1037" s="43">
        <v>0.74930555555555556</v>
      </c>
      <c r="I1037" s="2" t="s">
        <v>616</v>
      </c>
      <c r="J1037" s="2" t="s">
        <v>973</v>
      </c>
      <c r="K1037" s="2">
        <v>90</v>
      </c>
    </row>
    <row r="1038" spans="1:11" x14ac:dyDescent="0.25">
      <c r="A1038" s="3">
        <f t="shared" si="32"/>
        <v>1076</v>
      </c>
      <c r="B1038" s="2" t="s">
        <v>1548</v>
      </c>
      <c r="C1038" s="40" t="s">
        <v>1561</v>
      </c>
      <c r="D1038" s="2">
        <v>1</v>
      </c>
      <c r="E1038" s="40" t="str">
        <f t="shared" si="31"/>
        <v>IKAV19_8_1</v>
      </c>
      <c r="F1038" s="2" t="s">
        <v>1564</v>
      </c>
      <c r="G1038" s="43">
        <v>0.74722222222222223</v>
      </c>
      <c r="H1038" s="43">
        <v>0.74930555555555556</v>
      </c>
      <c r="I1038" s="2" t="s">
        <v>146</v>
      </c>
      <c r="J1038" s="2" t="s">
        <v>973</v>
      </c>
      <c r="K1038" s="2">
        <v>40</v>
      </c>
    </row>
    <row r="1039" spans="1:11" x14ac:dyDescent="0.25">
      <c r="A1039" s="3">
        <f t="shared" si="32"/>
        <v>1077</v>
      </c>
      <c r="B1039" s="2" t="s">
        <v>1548</v>
      </c>
      <c r="C1039" s="40" t="s">
        <v>1561</v>
      </c>
      <c r="D1039" s="2">
        <v>1</v>
      </c>
      <c r="E1039" s="40" t="str">
        <f t="shared" si="31"/>
        <v>IKAV19_8_1</v>
      </c>
      <c r="F1039" s="2" t="s">
        <v>1564</v>
      </c>
      <c r="G1039" s="43">
        <v>0.74722222222222223</v>
      </c>
      <c r="H1039" s="43">
        <v>0.74930555555555556</v>
      </c>
      <c r="I1039" s="2" t="s">
        <v>804</v>
      </c>
      <c r="J1039" s="2" t="s">
        <v>973</v>
      </c>
      <c r="K1039" s="2">
        <v>70</v>
      </c>
    </row>
    <row r="1040" spans="1:11" x14ac:dyDescent="0.25">
      <c r="A1040" s="3">
        <f t="shared" si="32"/>
        <v>1078</v>
      </c>
      <c r="B1040" s="2" t="s">
        <v>1548</v>
      </c>
      <c r="C1040" s="40" t="s">
        <v>1561</v>
      </c>
      <c r="D1040" s="2">
        <v>1</v>
      </c>
      <c r="E1040" s="40" t="str">
        <f t="shared" si="31"/>
        <v>IKAV19_8_1</v>
      </c>
      <c r="F1040" s="2" t="s">
        <v>1564</v>
      </c>
      <c r="G1040" s="43">
        <v>0.74722222222222223</v>
      </c>
      <c r="H1040" s="43">
        <v>0.74930555555555556</v>
      </c>
      <c r="I1040" s="2" t="s">
        <v>319</v>
      </c>
      <c r="J1040" s="2" t="s">
        <v>973</v>
      </c>
      <c r="K1040" s="2">
        <v>20</v>
      </c>
    </row>
    <row r="1041" spans="1:11" x14ac:dyDescent="0.25">
      <c r="A1041" s="3">
        <f t="shared" si="32"/>
        <v>1079</v>
      </c>
      <c r="B1041" s="2" t="s">
        <v>1548</v>
      </c>
      <c r="C1041" s="40" t="s">
        <v>1561</v>
      </c>
      <c r="D1041" s="2">
        <v>1</v>
      </c>
      <c r="E1041" s="40" t="str">
        <f t="shared" si="31"/>
        <v>IKAV19_8_1</v>
      </c>
      <c r="F1041" s="2" t="s">
        <v>1564</v>
      </c>
      <c r="G1041" s="43">
        <v>0.74722222222222223</v>
      </c>
      <c r="H1041" s="43">
        <v>0.74930555555555556</v>
      </c>
      <c r="I1041" s="2" t="s">
        <v>822</v>
      </c>
      <c r="J1041" s="2" t="s">
        <v>973</v>
      </c>
      <c r="K1041" s="2">
        <v>60</v>
      </c>
    </row>
    <row r="1042" spans="1:11" x14ac:dyDescent="0.25">
      <c r="A1042" s="3">
        <f t="shared" si="32"/>
        <v>1080</v>
      </c>
      <c r="B1042" s="2" t="s">
        <v>1548</v>
      </c>
      <c r="C1042" s="40" t="s">
        <v>1561</v>
      </c>
      <c r="D1042" s="2">
        <v>1</v>
      </c>
      <c r="E1042" s="40" t="str">
        <f t="shared" si="31"/>
        <v>IKAV19_8_1</v>
      </c>
      <c r="F1042" s="2" t="s">
        <v>1564</v>
      </c>
      <c r="G1042" s="43">
        <v>0.74722222222222223</v>
      </c>
      <c r="H1042" s="43">
        <v>0.74930555555555556</v>
      </c>
      <c r="I1042" s="2" t="s">
        <v>694</v>
      </c>
      <c r="J1042" s="2" t="s">
        <v>973</v>
      </c>
      <c r="K1042" s="2">
        <v>30</v>
      </c>
    </row>
    <row r="1043" spans="1:11" x14ac:dyDescent="0.25">
      <c r="A1043" s="3">
        <f t="shared" si="32"/>
        <v>1081</v>
      </c>
      <c r="B1043" s="2" t="s">
        <v>1548</v>
      </c>
      <c r="C1043" s="40" t="s">
        <v>1561</v>
      </c>
      <c r="D1043" s="2">
        <v>1</v>
      </c>
      <c r="E1043" s="40" t="str">
        <f t="shared" si="31"/>
        <v>IKAV19_8_1</v>
      </c>
      <c r="F1043" s="2" t="s">
        <v>1564</v>
      </c>
      <c r="G1043" s="43">
        <v>0.74722222222222223</v>
      </c>
      <c r="H1043" s="43">
        <v>0.74930555555555556</v>
      </c>
      <c r="I1043" s="2" t="s">
        <v>831</v>
      </c>
      <c r="J1043" s="2" t="s">
        <v>973</v>
      </c>
      <c r="K1043" s="2">
        <v>60</v>
      </c>
    </row>
    <row r="1044" spans="1:11" x14ac:dyDescent="0.25">
      <c r="A1044" s="3">
        <f t="shared" si="32"/>
        <v>1082</v>
      </c>
      <c r="B1044" s="2" t="s">
        <v>1548</v>
      </c>
      <c r="C1044" s="40" t="s">
        <v>1562</v>
      </c>
      <c r="D1044" s="2">
        <v>1</v>
      </c>
      <c r="E1044" s="40" t="str">
        <f t="shared" ref="E1044:E1107" si="33">CONCATENATE(C1044,"_",D1044)</f>
        <v>IKAV19_9_1</v>
      </c>
      <c r="F1044" s="2" t="s">
        <v>1563</v>
      </c>
      <c r="G1044" s="43">
        <v>0.33611111111111108</v>
      </c>
      <c r="H1044" s="43">
        <v>0.33819444444444446</v>
      </c>
      <c r="I1044" s="2" t="s">
        <v>616</v>
      </c>
      <c r="J1044" s="2" t="s">
        <v>973</v>
      </c>
      <c r="K1044" s="2">
        <v>30</v>
      </c>
    </row>
    <row r="1045" spans="1:11" x14ac:dyDescent="0.25">
      <c r="A1045" s="3">
        <f t="shared" si="32"/>
        <v>1083</v>
      </c>
      <c r="B1045" s="2" t="s">
        <v>1548</v>
      </c>
      <c r="C1045" s="40" t="s">
        <v>1562</v>
      </c>
      <c r="D1045" s="2">
        <v>1</v>
      </c>
      <c r="E1045" s="40" t="str">
        <f t="shared" si="33"/>
        <v>IKAV19_9_1</v>
      </c>
      <c r="F1045" s="2" t="s">
        <v>1563</v>
      </c>
      <c r="G1045" s="43">
        <v>0.33611111111111108</v>
      </c>
      <c r="H1045" s="43">
        <v>0.33819444444444446</v>
      </c>
      <c r="I1045" s="2" t="s">
        <v>831</v>
      </c>
      <c r="J1045" s="2" t="s">
        <v>973</v>
      </c>
      <c r="K1045" s="2">
        <v>10</v>
      </c>
    </row>
    <row r="1046" spans="1:11" x14ac:dyDescent="0.25">
      <c r="A1046" s="3">
        <f t="shared" si="32"/>
        <v>1084</v>
      </c>
      <c r="B1046" s="2" t="s">
        <v>1548</v>
      </c>
      <c r="C1046" s="40" t="s">
        <v>1562</v>
      </c>
      <c r="D1046" s="2">
        <v>2</v>
      </c>
      <c r="E1046" s="40" t="str">
        <f t="shared" si="33"/>
        <v>IKAV19_9_2</v>
      </c>
      <c r="F1046" s="2" t="s">
        <v>1564</v>
      </c>
      <c r="G1046" s="43">
        <v>0.47430555555555554</v>
      </c>
      <c r="H1046" s="43">
        <v>0.47638888888888892</v>
      </c>
      <c r="I1046" s="2" t="s">
        <v>822</v>
      </c>
      <c r="J1046" s="2" t="s">
        <v>973</v>
      </c>
      <c r="K1046" s="2">
        <v>100</v>
      </c>
    </row>
    <row r="1047" spans="1:11" x14ac:dyDescent="0.25">
      <c r="A1047" s="3">
        <f t="shared" si="32"/>
        <v>1085</v>
      </c>
      <c r="B1047" s="2" t="s">
        <v>1548</v>
      </c>
      <c r="C1047" s="40" t="s">
        <v>1562</v>
      </c>
      <c r="D1047" s="2">
        <v>2</v>
      </c>
      <c r="E1047" s="40" t="str">
        <f t="shared" si="33"/>
        <v>IKAV19_9_2</v>
      </c>
      <c r="F1047" s="2" t="s">
        <v>1564</v>
      </c>
      <c r="G1047" s="43">
        <v>0.47430555555555554</v>
      </c>
      <c r="H1047" s="43">
        <v>0.47638888888888892</v>
      </c>
      <c r="I1047" s="2" t="s">
        <v>616</v>
      </c>
      <c r="J1047" s="2" t="s">
        <v>973</v>
      </c>
      <c r="K1047" s="2">
        <v>180</v>
      </c>
    </row>
    <row r="1048" spans="1:11" x14ac:dyDescent="0.25">
      <c r="A1048" s="3">
        <f t="shared" si="32"/>
        <v>1086</v>
      </c>
      <c r="B1048" s="2" t="s">
        <v>1548</v>
      </c>
      <c r="C1048" s="40" t="s">
        <v>1562</v>
      </c>
      <c r="D1048" s="2">
        <v>2</v>
      </c>
      <c r="E1048" s="40" t="str">
        <f t="shared" si="33"/>
        <v>IKAV19_9_2</v>
      </c>
      <c r="F1048" s="2" t="s">
        <v>1564</v>
      </c>
      <c r="G1048" s="43">
        <v>0.47430555555555554</v>
      </c>
      <c r="H1048" s="43">
        <v>0.47638888888888892</v>
      </c>
      <c r="I1048" s="2" t="s">
        <v>146</v>
      </c>
      <c r="J1048" s="2" t="s">
        <v>973</v>
      </c>
      <c r="K1048" s="2">
        <v>60</v>
      </c>
    </row>
    <row r="1049" spans="1:11" x14ac:dyDescent="0.25">
      <c r="A1049" s="3">
        <f t="shared" si="32"/>
        <v>1087</v>
      </c>
      <c r="B1049" s="2" t="s">
        <v>1548</v>
      </c>
      <c r="C1049" s="40" t="s">
        <v>1562</v>
      </c>
      <c r="D1049" s="2">
        <v>2</v>
      </c>
      <c r="E1049" s="40" t="str">
        <f t="shared" si="33"/>
        <v>IKAV19_9_2</v>
      </c>
      <c r="F1049" s="2" t="s">
        <v>1564</v>
      </c>
      <c r="G1049" s="43">
        <v>0.47430555555555554</v>
      </c>
      <c r="H1049" s="43">
        <v>0.47638888888888892</v>
      </c>
      <c r="I1049" s="2" t="s">
        <v>319</v>
      </c>
      <c r="J1049" s="2" t="s">
        <v>973</v>
      </c>
      <c r="K1049" s="2">
        <v>40</v>
      </c>
    </row>
    <row r="1050" spans="1:11" x14ac:dyDescent="0.25">
      <c r="A1050" s="3">
        <f t="shared" si="32"/>
        <v>1088</v>
      </c>
      <c r="B1050" s="2" t="s">
        <v>1548</v>
      </c>
      <c r="C1050" s="40" t="s">
        <v>1562</v>
      </c>
      <c r="D1050" s="2">
        <v>2</v>
      </c>
      <c r="E1050" s="40" t="str">
        <f t="shared" si="33"/>
        <v>IKAV19_9_2</v>
      </c>
      <c r="F1050" s="2" t="s">
        <v>1564</v>
      </c>
      <c r="G1050" s="43">
        <v>0.47430555555555554</v>
      </c>
      <c r="H1050" s="43">
        <v>0.47638888888888892</v>
      </c>
      <c r="I1050" s="2" t="s">
        <v>822</v>
      </c>
      <c r="J1050" s="2" t="s">
        <v>973</v>
      </c>
      <c r="K1050" s="2">
        <v>80</v>
      </c>
    </row>
    <row r="1051" spans="1:11" x14ac:dyDescent="0.25">
      <c r="A1051" s="3">
        <f t="shared" si="32"/>
        <v>1089</v>
      </c>
      <c r="B1051" s="2" t="s">
        <v>1548</v>
      </c>
      <c r="C1051" s="40" t="s">
        <v>1562</v>
      </c>
      <c r="D1051" s="2">
        <v>2</v>
      </c>
      <c r="E1051" s="40" t="str">
        <f t="shared" si="33"/>
        <v>IKAV19_9_2</v>
      </c>
      <c r="F1051" s="2" t="s">
        <v>1564</v>
      </c>
      <c r="G1051" s="43">
        <v>0.47430555555555554</v>
      </c>
      <c r="H1051" s="43">
        <v>0.47638888888888892</v>
      </c>
      <c r="I1051" s="2" t="s">
        <v>831</v>
      </c>
      <c r="J1051" s="2" t="s">
        <v>973</v>
      </c>
      <c r="K1051" s="2">
        <v>90</v>
      </c>
    </row>
    <row r="1052" spans="1:11" x14ac:dyDescent="0.25">
      <c r="A1052" s="3">
        <f t="shared" si="32"/>
        <v>1090</v>
      </c>
      <c r="B1052" s="2" t="s">
        <v>1548</v>
      </c>
      <c r="C1052" s="40" t="s">
        <v>1565</v>
      </c>
      <c r="D1052" s="2">
        <v>1</v>
      </c>
      <c r="E1052" s="40" t="str">
        <f t="shared" si="33"/>
        <v>IKAV19_10_1</v>
      </c>
      <c r="F1052" s="2" t="s">
        <v>1563</v>
      </c>
      <c r="G1052" s="43">
        <v>0.53055555555555556</v>
      </c>
      <c r="H1052" s="43">
        <v>0.53263888888888888</v>
      </c>
      <c r="I1052" s="2" t="s">
        <v>616</v>
      </c>
      <c r="J1052" s="2" t="s">
        <v>973</v>
      </c>
      <c r="K1052" s="2">
        <v>90</v>
      </c>
    </row>
    <row r="1053" spans="1:11" x14ac:dyDescent="0.25">
      <c r="A1053" s="3">
        <f t="shared" si="32"/>
        <v>1091</v>
      </c>
      <c r="B1053" s="2" t="s">
        <v>1548</v>
      </c>
      <c r="C1053" s="40" t="s">
        <v>1565</v>
      </c>
      <c r="D1053" s="2">
        <v>1</v>
      </c>
      <c r="E1053" s="40" t="str">
        <f t="shared" si="33"/>
        <v>IKAV19_10_1</v>
      </c>
      <c r="F1053" s="2" t="s">
        <v>1563</v>
      </c>
      <c r="G1053" s="43">
        <v>0.53055555555555556</v>
      </c>
      <c r="H1053" s="43">
        <v>0.53263888888888888</v>
      </c>
      <c r="I1053" s="2" t="s">
        <v>804</v>
      </c>
      <c r="J1053" s="2" t="s">
        <v>973</v>
      </c>
      <c r="K1053" s="2">
        <v>40</v>
      </c>
    </row>
    <row r="1054" spans="1:11" x14ac:dyDescent="0.25">
      <c r="A1054" s="3">
        <f t="shared" si="32"/>
        <v>1092</v>
      </c>
      <c r="B1054" s="2" t="s">
        <v>1548</v>
      </c>
      <c r="C1054" s="40" t="s">
        <v>1565</v>
      </c>
      <c r="D1054" s="2">
        <v>1</v>
      </c>
      <c r="E1054" s="40" t="str">
        <f t="shared" si="33"/>
        <v>IKAV19_10_1</v>
      </c>
      <c r="F1054" s="2" t="s">
        <v>1563</v>
      </c>
      <c r="G1054" s="43">
        <v>0.53055555555555556</v>
      </c>
      <c r="H1054" s="43">
        <v>0.53263888888888888</v>
      </c>
      <c r="I1054" s="2" t="s">
        <v>319</v>
      </c>
      <c r="J1054" s="2" t="s">
        <v>973</v>
      </c>
      <c r="K1054" s="2">
        <v>30</v>
      </c>
    </row>
    <row r="1055" spans="1:11" x14ac:dyDescent="0.25">
      <c r="A1055" s="3">
        <f t="shared" si="32"/>
        <v>1093</v>
      </c>
      <c r="B1055" s="2" t="s">
        <v>1548</v>
      </c>
      <c r="C1055" s="40" t="s">
        <v>1565</v>
      </c>
      <c r="D1055" s="2">
        <v>1</v>
      </c>
      <c r="E1055" s="40" t="str">
        <f t="shared" si="33"/>
        <v>IKAV19_10_1</v>
      </c>
      <c r="F1055" s="2" t="s">
        <v>1563</v>
      </c>
      <c r="G1055" s="43">
        <v>0.53055555555555556</v>
      </c>
      <c r="H1055" s="43">
        <v>0.53263888888888888</v>
      </c>
      <c r="I1055" s="2" t="s">
        <v>146</v>
      </c>
      <c r="J1055" s="2" t="s">
        <v>973</v>
      </c>
      <c r="K1055" s="2">
        <v>60</v>
      </c>
    </row>
    <row r="1056" spans="1:11" x14ac:dyDescent="0.25">
      <c r="A1056" s="3">
        <f t="shared" si="32"/>
        <v>1094</v>
      </c>
      <c r="B1056" s="2" t="s">
        <v>1548</v>
      </c>
      <c r="C1056" s="40" t="s">
        <v>1566</v>
      </c>
      <c r="D1056" s="2">
        <v>1</v>
      </c>
      <c r="E1056" s="40" t="str">
        <f t="shared" si="33"/>
        <v>IKAV19_11_1</v>
      </c>
      <c r="F1056" s="2" t="s">
        <v>1564</v>
      </c>
      <c r="G1056" s="43">
        <v>0.65763888888888888</v>
      </c>
      <c r="H1056" s="43">
        <v>0.65972222222222221</v>
      </c>
      <c r="I1056" s="2" t="s">
        <v>616</v>
      </c>
      <c r="J1056" s="2" t="s">
        <v>973</v>
      </c>
      <c r="K1056" s="2">
        <v>180</v>
      </c>
    </row>
    <row r="1057" spans="1:11" x14ac:dyDescent="0.25">
      <c r="A1057" s="3">
        <f t="shared" si="32"/>
        <v>1095</v>
      </c>
      <c r="B1057" s="2" t="s">
        <v>1548</v>
      </c>
      <c r="C1057" s="40" t="s">
        <v>1566</v>
      </c>
      <c r="D1057" s="2">
        <v>1</v>
      </c>
      <c r="E1057" s="40" t="str">
        <f t="shared" si="33"/>
        <v>IKAV19_11_1</v>
      </c>
      <c r="F1057" s="2" t="s">
        <v>1564</v>
      </c>
      <c r="G1057" s="43">
        <v>0.65763888888888888</v>
      </c>
      <c r="H1057" s="43">
        <v>0.65972222222222221</v>
      </c>
      <c r="I1057" s="2" t="s">
        <v>146</v>
      </c>
      <c r="J1057" s="2" t="s">
        <v>973</v>
      </c>
      <c r="K1057" s="2">
        <v>70</v>
      </c>
    </row>
    <row r="1058" spans="1:11" x14ac:dyDescent="0.25">
      <c r="A1058" s="3">
        <f t="shared" si="32"/>
        <v>1096</v>
      </c>
      <c r="B1058" s="2" t="s">
        <v>1548</v>
      </c>
      <c r="C1058" s="40" t="s">
        <v>1566</v>
      </c>
      <c r="D1058" s="2">
        <v>1</v>
      </c>
      <c r="E1058" s="40" t="str">
        <f t="shared" si="33"/>
        <v>IKAV19_11_1</v>
      </c>
      <c r="F1058" s="2" t="s">
        <v>1564</v>
      </c>
      <c r="G1058" s="43">
        <v>0.65763888888888888</v>
      </c>
      <c r="H1058" s="43">
        <v>0.65972222222222221</v>
      </c>
      <c r="I1058" s="2" t="s">
        <v>804</v>
      </c>
      <c r="J1058" s="2" t="s">
        <v>973</v>
      </c>
      <c r="K1058" s="2">
        <v>80</v>
      </c>
    </row>
    <row r="1059" spans="1:11" x14ac:dyDescent="0.25">
      <c r="A1059" s="3">
        <f t="shared" si="32"/>
        <v>1097</v>
      </c>
      <c r="B1059" s="2" t="s">
        <v>1548</v>
      </c>
      <c r="C1059" s="40" t="s">
        <v>1566</v>
      </c>
      <c r="D1059" s="2">
        <v>1</v>
      </c>
      <c r="E1059" s="40" t="str">
        <f t="shared" si="33"/>
        <v>IKAV19_11_1</v>
      </c>
      <c r="F1059" s="2" t="s">
        <v>1564</v>
      </c>
      <c r="G1059" s="43">
        <v>0.65763888888888888</v>
      </c>
      <c r="H1059" s="43">
        <v>0.65972222222222221</v>
      </c>
      <c r="I1059" s="2" t="s">
        <v>822</v>
      </c>
      <c r="J1059" s="2" t="s">
        <v>973</v>
      </c>
      <c r="K1059" s="2">
        <v>70</v>
      </c>
    </row>
    <row r="1060" spans="1:11" x14ac:dyDescent="0.25">
      <c r="A1060" s="3">
        <f t="shared" si="32"/>
        <v>1098</v>
      </c>
      <c r="B1060" s="2" t="s">
        <v>1548</v>
      </c>
      <c r="C1060" s="40" t="s">
        <v>1566</v>
      </c>
      <c r="D1060" s="2">
        <v>1</v>
      </c>
      <c r="E1060" s="40" t="str">
        <f t="shared" si="33"/>
        <v>IKAV19_11_1</v>
      </c>
      <c r="F1060" s="2" t="s">
        <v>1564</v>
      </c>
      <c r="G1060" s="43">
        <v>0.65763888888888888</v>
      </c>
      <c r="H1060" s="43">
        <v>0.65972222222222221</v>
      </c>
      <c r="I1060" s="2" t="s">
        <v>319</v>
      </c>
      <c r="J1060" s="2" t="s">
        <v>973</v>
      </c>
      <c r="K1060" s="2">
        <v>40</v>
      </c>
    </row>
    <row r="1061" spans="1:11" x14ac:dyDescent="0.25">
      <c r="A1061" s="3">
        <f t="shared" si="32"/>
        <v>1099</v>
      </c>
      <c r="B1061" s="2" t="s">
        <v>1548</v>
      </c>
      <c r="C1061" s="40" t="s">
        <v>1566</v>
      </c>
      <c r="D1061" s="2">
        <v>1</v>
      </c>
      <c r="E1061" s="40" t="str">
        <f t="shared" si="33"/>
        <v>IKAV19_11_1</v>
      </c>
      <c r="F1061" s="2" t="s">
        <v>1564</v>
      </c>
      <c r="G1061" s="43">
        <v>0.65763888888888888</v>
      </c>
      <c r="H1061" s="43">
        <v>0.65972222222222221</v>
      </c>
      <c r="I1061" s="2" t="s">
        <v>831</v>
      </c>
      <c r="J1061" s="2" t="s">
        <v>973</v>
      </c>
      <c r="K1061" s="2">
        <v>60</v>
      </c>
    </row>
    <row r="1062" spans="1:11" x14ac:dyDescent="0.25">
      <c r="A1062" s="3">
        <f t="shared" si="32"/>
        <v>1100</v>
      </c>
      <c r="B1062" s="2" t="s">
        <v>1548</v>
      </c>
      <c r="C1062" s="40" t="s">
        <v>1567</v>
      </c>
      <c r="D1062" s="2">
        <v>1</v>
      </c>
      <c r="E1062" s="40" t="str">
        <f t="shared" si="33"/>
        <v>IKAV19_12_1</v>
      </c>
      <c r="F1062" s="2" t="s">
        <v>1563</v>
      </c>
      <c r="G1062" s="43">
        <v>0.35138888888888892</v>
      </c>
      <c r="H1062" s="43">
        <v>0.35138888888888892</v>
      </c>
      <c r="I1062" s="28" t="s">
        <v>804</v>
      </c>
      <c r="J1062" s="2" t="s">
        <v>973</v>
      </c>
      <c r="K1062" s="2">
        <v>120</v>
      </c>
    </row>
    <row r="1063" spans="1:11" x14ac:dyDescent="0.25">
      <c r="A1063" s="3">
        <f t="shared" si="32"/>
        <v>1101</v>
      </c>
      <c r="B1063" s="2" t="s">
        <v>1548</v>
      </c>
      <c r="C1063" s="40" t="s">
        <v>1567</v>
      </c>
      <c r="D1063" s="2">
        <v>1</v>
      </c>
      <c r="E1063" s="40" t="str">
        <f t="shared" si="33"/>
        <v>IKAV19_12_1</v>
      </c>
      <c r="F1063" s="2" t="s">
        <v>1563</v>
      </c>
      <c r="G1063" s="43">
        <v>0.35138888888888892</v>
      </c>
      <c r="H1063" s="43">
        <v>0.35347222222222219</v>
      </c>
      <c r="I1063" s="2" t="s">
        <v>146</v>
      </c>
      <c r="J1063" s="2" t="s">
        <v>973</v>
      </c>
      <c r="K1063" s="2">
        <v>60</v>
      </c>
    </row>
    <row r="1064" spans="1:11" x14ac:dyDescent="0.25">
      <c r="A1064" s="3">
        <f t="shared" si="32"/>
        <v>1102</v>
      </c>
      <c r="B1064" s="2" t="s">
        <v>1548</v>
      </c>
      <c r="C1064" s="40" t="s">
        <v>1567</v>
      </c>
      <c r="D1064" s="2">
        <v>1</v>
      </c>
      <c r="E1064" s="40" t="str">
        <f t="shared" si="33"/>
        <v>IKAV19_12_1</v>
      </c>
      <c r="F1064" s="2" t="s">
        <v>1563</v>
      </c>
      <c r="G1064" s="43">
        <v>0.35138888888888892</v>
      </c>
      <c r="H1064" s="43">
        <v>0.35347222222222219</v>
      </c>
      <c r="I1064" s="2" t="s">
        <v>616</v>
      </c>
      <c r="J1064" s="2" t="s">
        <v>973</v>
      </c>
      <c r="K1064" s="2">
        <v>180</v>
      </c>
    </row>
    <row r="1065" spans="1:11" x14ac:dyDescent="0.25">
      <c r="A1065" s="3">
        <f t="shared" si="32"/>
        <v>1103</v>
      </c>
      <c r="B1065" s="2" t="s">
        <v>1548</v>
      </c>
      <c r="C1065" s="40" t="s">
        <v>1567</v>
      </c>
      <c r="D1065" s="2">
        <v>1</v>
      </c>
      <c r="E1065" s="40" t="str">
        <f t="shared" si="33"/>
        <v>IKAV19_12_1</v>
      </c>
      <c r="F1065" s="2" t="s">
        <v>1563</v>
      </c>
      <c r="G1065" s="43">
        <v>0.35138888888888892</v>
      </c>
      <c r="H1065" s="43">
        <v>0.35347222222222219</v>
      </c>
      <c r="I1065" s="2" t="s">
        <v>831</v>
      </c>
      <c r="J1065" s="2" t="s">
        <v>973</v>
      </c>
      <c r="K1065" s="2">
        <v>50</v>
      </c>
    </row>
    <row r="1066" spans="1:11" x14ac:dyDescent="0.25">
      <c r="A1066" s="3">
        <f t="shared" si="32"/>
        <v>1104</v>
      </c>
      <c r="B1066" s="2" t="s">
        <v>1548</v>
      </c>
      <c r="C1066" s="40" t="s">
        <v>1568</v>
      </c>
      <c r="D1066" s="2">
        <v>1</v>
      </c>
      <c r="E1066" s="40" t="str">
        <f t="shared" si="33"/>
        <v>IKAV19_13_1</v>
      </c>
      <c r="F1066" s="2" t="s">
        <v>1563</v>
      </c>
      <c r="G1066" s="43">
        <v>0.35138888888888892</v>
      </c>
      <c r="H1066" s="43">
        <v>0.35347222222222219</v>
      </c>
      <c r="I1066" s="2" t="s">
        <v>460</v>
      </c>
      <c r="J1066" s="2" t="s">
        <v>973</v>
      </c>
      <c r="K1066" s="2">
        <v>30</v>
      </c>
    </row>
    <row r="1067" spans="1:11" x14ac:dyDescent="0.25">
      <c r="A1067" s="3">
        <f t="shared" si="32"/>
        <v>1105</v>
      </c>
      <c r="B1067" s="2" t="s">
        <v>1548</v>
      </c>
      <c r="C1067" s="40" t="s">
        <v>1567</v>
      </c>
      <c r="D1067" s="2">
        <v>1</v>
      </c>
      <c r="E1067" s="40" t="str">
        <f t="shared" si="33"/>
        <v>IKAV19_12_1</v>
      </c>
      <c r="F1067" s="2" t="s">
        <v>1563</v>
      </c>
      <c r="G1067" s="43">
        <v>0.35138888888888892</v>
      </c>
      <c r="H1067" s="43">
        <v>0.35347222222222219</v>
      </c>
      <c r="I1067" s="2" t="s">
        <v>822</v>
      </c>
      <c r="J1067" s="2" t="s">
        <v>973</v>
      </c>
      <c r="K1067" s="2">
        <v>70</v>
      </c>
    </row>
    <row r="1068" spans="1:11" x14ac:dyDescent="0.25">
      <c r="A1068" s="3">
        <f t="shared" si="32"/>
        <v>1106</v>
      </c>
      <c r="B1068" s="2" t="s">
        <v>1548</v>
      </c>
      <c r="C1068" s="40" t="s">
        <v>1568</v>
      </c>
      <c r="D1068" s="2">
        <v>1</v>
      </c>
      <c r="E1068" s="40" t="str">
        <f t="shared" si="33"/>
        <v>IKAV19_13_1</v>
      </c>
      <c r="F1068" s="2" t="s">
        <v>1564</v>
      </c>
      <c r="G1068" s="43">
        <v>0.4680555555555555</v>
      </c>
      <c r="H1068" s="43">
        <v>0.47013888888888888</v>
      </c>
      <c r="I1068" s="2" t="s">
        <v>616</v>
      </c>
      <c r="J1068" s="2" t="s">
        <v>973</v>
      </c>
      <c r="K1068" s="2">
        <v>200</v>
      </c>
    </row>
    <row r="1069" spans="1:11" x14ac:dyDescent="0.25">
      <c r="A1069" s="3">
        <f t="shared" si="32"/>
        <v>1107</v>
      </c>
      <c r="B1069" s="2" t="s">
        <v>1548</v>
      </c>
      <c r="C1069" s="40" t="s">
        <v>1568</v>
      </c>
      <c r="D1069" s="2">
        <v>1</v>
      </c>
      <c r="E1069" s="40" t="str">
        <f t="shared" si="33"/>
        <v>IKAV19_13_1</v>
      </c>
      <c r="F1069" s="2" t="s">
        <v>1564</v>
      </c>
      <c r="G1069" s="43">
        <v>0.4680555555555555</v>
      </c>
      <c r="H1069" s="43">
        <v>0.47013888888888888</v>
      </c>
      <c r="I1069" s="2" t="s">
        <v>822</v>
      </c>
      <c r="J1069" s="2" t="s">
        <v>973</v>
      </c>
      <c r="K1069" s="2">
        <v>80</v>
      </c>
    </row>
    <row r="1070" spans="1:11" x14ac:dyDescent="0.25">
      <c r="A1070" s="3">
        <f t="shared" si="32"/>
        <v>1108</v>
      </c>
      <c r="B1070" s="2" t="s">
        <v>1548</v>
      </c>
      <c r="C1070" s="40" t="s">
        <v>1568</v>
      </c>
      <c r="D1070" s="2">
        <v>1</v>
      </c>
      <c r="E1070" s="40" t="str">
        <f t="shared" si="33"/>
        <v>IKAV19_13_1</v>
      </c>
      <c r="F1070" s="2" t="s">
        <v>1564</v>
      </c>
      <c r="G1070" s="43">
        <v>0.4680555555555555</v>
      </c>
      <c r="H1070" s="43">
        <v>0.59513888888888888</v>
      </c>
      <c r="I1070" s="2" t="s">
        <v>146</v>
      </c>
      <c r="J1070" s="2" t="s">
        <v>973</v>
      </c>
      <c r="K1070" s="2">
        <v>70</v>
      </c>
    </row>
    <row r="1071" spans="1:11" x14ac:dyDescent="0.25">
      <c r="A1071" s="3">
        <f t="shared" si="32"/>
        <v>1109</v>
      </c>
      <c r="B1071" s="2" t="s">
        <v>1548</v>
      </c>
      <c r="C1071" s="40" t="s">
        <v>1568</v>
      </c>
      <c r="D1071" s="2">
        <v>1</v>
      </c>
      <c r="E1071" s="40" t="str">
        <f t="shared" si="33"/>
        <v>IKAV19_13_1</v>
      </c>
      <c r="F1071" s="2" t="s">
        <v>1564</v>
      </c>
      <c r="G1071" s="43">
        <v>0.4680555555555555</v>
      </c>
      <c r="H1071" s="43">
        <v>0.59513888888888888</v>
      </c>
      <c r="I1071" s="2" t="s">
        <v>804</v>
      </c>
      <c r="J1071" s="2" t="s">
        <v>973</v>
      </c>
      <c r="K1071" s="2">
        <v>90</v>
      </c>
    </row>
    <row r="1072" spans="1:11" x14ac:dyDescent="0.25">
      <c r="A1072" s="3">
        <f t="shared" si="32"/>
        <v>1110</v>
      </c>
      <c r="B1072" s="2" t="s">
        <v>1548</v>
      </c>
      <c r="C1072" s="40" t="s">
        <v>1568</v>
      </c>
      <c r="D1072" s="2">
        <v>1</v>
      </c>
      <c r="E1072" s="40" t="str">
        <f t="shared" si="33"/>
        <v>IKAV19_13_1</v>
      </c>
      <c r="F1072" s="2" t="s">
        <v>1564</v>
      </c>
      <c r="G1072" s="43">
        <v>0.4680555555555555</v>
      </c>
      <c r="H1072" s="43">
        <v>0.59513888888888888</v>
      </c>
      <c r="I1072" s="2" t="s">
        <v>694</v>
      </c>
      <c r="J1072" s="2" t="s">
        <v>973</v>
      </c>
      <c r="K1072" s="2">
        <v>60</v>
      </c>
    </row>
    <row r="1073" spans="1:11" x14ac:dyDescent="0.25">
      <c r="A1073" s="3">
        <f t="shared" si="32"/>
        <v>1111</v>
      </c>
      <c r="B1073" s="2" t="s">
        <v>1548</v>
      </c>
      <c r="C1073" s="40" t="s">
        <v>1568</v>
      </c>
      <c r="D1073" s="2">
        <v>1</v>
      </c>
      <c r="E1073" s="40" t="str">
        <f t="shared" si="33"/>
        <v>IKAV19_13_1</v>
      </c>
      <c r="F1073" s="2" t="s">
        <v>1564</v>
      </c>
      <c r="G1073" s="43">
        <v>0.4680555555555555</v>
      </c>
      <c r="H1073" s="43">
        <v>0.47013888888888888</v>
      </c>
      <c r="I1073" s="2" t="s">
        <v>460</v>
      </c>
      <c r="J1073" s="2" t="s">
        <v>973</v>
      </c>
      <c r="K1073" s="2">
        <v>40</v>
      </c>
    </row>
    <row r="1074" spans="1:11" x14ac:dyDescent="0.25">
      <c r="A1074" s="3">
        <f t="shared" si="32"/>
        <v>1112</v>
      </c>
      <c r="B1074" s="2" t="s">
        <v>1548</v>
      </c>
      <c r="C1074" s="40" t="s">
        <v>1568</v>
      </c>
      <c r="D1074" s="2">
        <v>1</v>
      </c>
      <c r="E1074" s="40" t="str">
        <f t="shared" si="33"/>
        <v>IKAV19_13_1</v>
      </c>
      <c r="F1074" s="2" t="s">
        <v>1564</v>
      </c>
      <c r="G1074" s="43">
        <v>0.4680555555555555</v>
      </c>
      <c r="H1074" s="43">
        <v>0.47013888888888888</v>
      </c>
      <c r="I1074" s="2" t="s">
        <v>319</v>
      </c>
      <c r="J1074" s="2" t="s">
        <v>973</v>
      </c>
      <c r="K1074" s="2">
        <v>40</v>
      </c>
    </row>
    <row r="1075" spans="1:11" x14ac:dyDescent="0.25">
      <c r="A1075" s="3">
        <f t="shared" si="32"/>
        <v>1113</v>
      </c>
      <c r="B1075" s="2" t="s">
        <v>1548</v>
      </c>
      <c r="C1075" s="40" t="s">
        <v>1569</v>
      </c>
      <c r="D1075" s="2">
        <v>1</v>
      </c>
      <c r="E1075" s="40" t="str">
        <f t="shared" si="33"/>
        <v>IKAV19_14_1</v>
      </c>
      <c r="F1075" s="2" t="s">
        <v>1563</v>
      </c>
      <c r="G1075" s="43">
        <v>0.48819444444444443</v>
      </c>
      <c r="H1075" s="43">
        <v>0.49027777777777781</v>
      </c>
      <c r="I1075" s="2" t="s">
        <v>616</v>
      </c>
      <c r="J1075" s="2" t="s">
        <v>973</v>
      </c>
      <c r="K1075" s="2">
        <v>190</v>
      </c>
    </row>
    <row r="1076" spans="1:11" x14ac:dyDescent="0.25">
      <c r="A1076" s="3">
        <f t="shared" si="32"/>
        <v>1114</v>
      </c>
      <c r="B1076" s="2" t="s">
        <v>1548</v>
      </c>
      <c r="C1076" s="40" t="s">
        <v>1569</v>
      </c>
      <c r="D1076" s="2">
        <v>1</v>
      </c>
      <c r="E1076" s="40" t="str">
        <f t="shared" si="33"/>
        <v>IKAV19_14_1</v>
      </c>
      <c r="F1076" s="2" t="s">
        <v>1563</v>
      </c>
      <c r="G1076" s="43">
        <v>0.48819444444444443</v>
      </c>
      <c r="H1076" s="43">
        <v>0.49027777777777781</v>
      </c>
      <c r="I1076" s="2" t="s">
        <v>822</v>
      </c>
      <c r="J1076" s="2" t="s">
        <v>973</v>
      </c>
      <c r="K1076" s="2">
        <v>70</v>
      </c>
    </row>
    <row r="1077" spans="1:11" x14ac:dyDescent="0.25">
      <c r="A1077" s="3">
        <f t="shared" si="32"/>
        <v>1115</v>
      </c>
      <c r="B1077" s="2" t="s">
        <v>1548</v>
      </c>
      <c r="C1077" s="40" t="s">
        <v>1569</v>
      </c>
      <c r="D1077" s="2">
        <v>1</v>
      </c>
      <c r="E1077" s="40" t="str">
        <f t="shared" si="33"/>
        <v>IKAV19_14_1</v>
      </c>
      <c r="F1077" s="2" t="s">
        <v>1563</v>
      </c>
      <c r="G1077" s="43">
        <v>0.48819444444444443</v>
      </c>
      <c r="H1077" s="43">
        <v>0.49027777777777781</v>
      </c>
      <c r="I1077" s="2" t="s">
        <v>831</v>
      </c>
      <c r="J1077" s="2" t="s">
        <v>973</v>
      </c>
      <c r="K1077" s="2">
        <v>50</v>
      </c>
    </row>
    <row r="1078" spans="1:11" x14ac:dyDescent="0.25">
      <c r="A1078" s="3">
        <f t="shared" si="32"/>
        <v>1116</v>
      </c>
      <c r="B1078" s="2" t="s">
        <v>1548</v>
      </c>
      <c r="C1078" s="40" t="s">
        <v>1569</v>
      </c>
      <c r="D1078" s="2">
        <v>1</v>
      </c>
      <c r="E1078" s="40" t="str">
        <f t="shared" si="33"/>
        <v>IKAV19_14_1</v>
      </c>
      <c r="F1078" s="2" t="s">
        <v>1563</v>
      </c>
      <c r="G1078" s="43">
        <v>0.48819444444444443</v>
      </c>
      <c r="H1078" s="43">
        <v>0.49027777777777781</v>
      </c>
      <c r="I1078" s="2" t="s">
        <v>146</v>
      </c>
      <c r="J1078" s="2" t="s">
        <v>973</v>
      </c>
      <c r="K1078" s="2">
        <v>60</v>
      </c>
    </row>
    <row r="1079" spans="1:11" x14ac:dyDescent="0.25">
      <c r="A1079" s="3">
        <f t="shared" si="32"/>
        <v>1117</v>
      </c>
      <c r="B1079" s="2" t="s">
        <v>1548</v>
      </c>
      <c r="C1079" s="40" t="s">
        <v>1569</v>
      </c>
      <c r="D1079" s="2">
        <v>1</v>
      </c>
      <c r="E1079" s="40" t="str">
        <f t="shared" si="33"/>
        <v>IKAV19_14_1</v>
      </c>
      <c r="F1079" s="2" t="s">
        <v>1563</v>
      </c>
      <c r="G1079" s="43">
        <v>0.48819444444444443</v>
      </c>
      <c r="H1079" s="43">
        <v>0.49027777777777781</v>
      </c>
      <c r="I1079" s="2" t="s">
        <v>694</v>
      </c>
      <c r="J1079" s="2" t="s">
        <v>973</v>
      </c>
      <c r="K1079" s="2">
        <v>30</v>
      </c>
    </row>
    <row r="1080" spans="1:11" x14ac:dyDescent="0.25">
      <c r="A1080" s="3">
        <f t="shared" si="32"/>
        <v>1118</v>
      </c>
      <c r="B1080" s="2" t="s">
        <v>1548</v>
      </c>
      <c r="C1080" s="40" t="s">
        <v>1569</v>
      </c>
      <c r="D1080" s="2">
        <v>1</v>
      </c>
      <c r="E1080" s="40" t="str">
        <f t="shared" si="33"/>
        <v>IKAV19_14_1</v>
      </c>
      <c r="F1080" s="2" t="s">
        <v>1563</v>
      </c>
      <c r="G1080" s="43">
        <v>0.48819444444444443</v>
      </c>
      <c r="H1080" s="43">
        <v>0.49027777777777781</v>
      </c>
      <c r="I1080" s="2" t="s">
        <v>804</v>
      </c>
      <c r="J1080" s="2" t="s">
        <v>973</v>
      </c>
      <c r="K1080" s="2">
        <v>80</v>
      </c>
    </row>
    <row r="1081" spans="1:11" x14ac:dyDescent="0.25">
      <c r="A1081" s="3">
        <f t="shared" si="32"/>
        <v>1119</v>
      </c>
      <c r="B1081" s="2" t="s">
        <v>1548</v>
      </c>
      <c r="C1081" s="40" t="s">
        <v>1570</v>
      </c>
      <c r="D1081" s="2">
        <v>1</v>
      </c>
      <c r="E1081" s="40" t="str">
        <f t="shared" si="33"/>
        <v>IKAV19_15_1</v>
      </c>
      <c r="F1081" s="2" t="s">
        <v>1564</v>
      </c>
      <c r="G1081" s="43">
        <v>0.58472222222222225</v>
      </c>
      <c r="H1081" s="43">
        <v>0.58680555555555558</v>
      </c>
      <c r="I1081" s="2" t="s">
        <v>616</v>
      </c>
      <c r="J1081" s="2" t="s">
        <v>973</v>
      </c>
      <c r="K1081" s="2">
        <v>210</v>
      </c>
    </row>
    <row r="1082" spans="1:11" x14ac:dyDescent="0.25">
      <c r="A1082" s="3">
        <f t="shared" si="32"/>
        <v>1120</v>
      </c>
      <c r="B1082" s="2" t="s">
        <v>1548</v>
      </c>
      <c r="C1082" s="40" t="s">
        <v>1570</v>
      </c>
      <c r="D1082" s="2">
        <v>1</v>
      </c>
      <c r="E1082" s="40" t="str">
        <f t="shared" si="33"/>
        <v>IKAV19_15_1</v>
      </c>
      <c r="F1082" s="2" t="s">
        <v>1564</v>
      </c>
      <c r="G1082" s="43">
        <v>0.58472222222222225</v>
      </c>
      <c r="H1082" s="43">
        <v>0.58680555555555558</v>
      </c>
      <c r="I1082" s="2" t="s">
        <v>146</v>
      </c>
      <c r="J1082" s="2" t="s">
        <v>973</v>
      </c>
      <c r="K1082" s="2">
        <v>60</v>
      </c>
    </row>
    <row r="1083" spans="1:11" x14ac:dyDescent="0.25">
      <c r="A1083" s="3">
        <f t="shared" si="32"/>
        <v>1121</v>
      </c>
      <c r="B1083" s="2" t="s">
        <v>1548</v>
      </c>
      <c r="C1083" s="40" t="s">
        <v>1570</v>
      </c>
      <c r="D1083" s="2">
        <v>1</v>
      </c>
      <c r="E1083" s="40" t="str">
        <f t="shared" si="33"/>
        <v>IKAV19_15_1</v>
      </c>
      <c r="F1083" s="2" t="s">
        <v>1564</v>
      </c>
      <c r="G1083" s="43">
        <v>0.58472222222222225</v>
      </c>
      <c r="H1083" s="43">
        <v>0.58680555555555558</v>
      </c>
      <c r="I1083" s="2" t="s">
        <v>319</v>
      </c>
      <c r="J1083" s="2" t="s">
        <v>973</v>
      </c>
      <c r="K1083" s="2">
        <v>40</v>
      </c>
    </row>
    <row r="1084" spans="1:11" x14ac:dyDescent="0.25">
      <c r="A1084" s="3">
        <f t="shared" si="32"/>
        <v>1122</v>
      </c>
      <c r="B1084" s="2" t="s">
        <v>1548</v>
      </c>
      <c r="C1084" s="40" t="s">
        <v>1570</v>
      </c>
      <c r="D1084" s="2">
        <v>1</v>
      </c>
      <c r="E1084" s="40" t="str">
        <f t="shared" si="33"/>
        <v>IKAV19_15_1</v>
      </c>
      <c r="F1084" s="2" t="s">
        <v>1564</v>
      </c>
      <c r="G1084" s="43">
        <v>0.58472222222222225</v>
      </c>
      <c r="H1084" s="43">
        <v>0.58680555555555558</v>
      </c>
      <c r="I1084" s="2" t="s">
        <v>831</v>
      </c>
      <c r="J1084" s="2" t="s">
        <v>973</v>
      </c>
      <c r="K1084" s="2">
        <v>90</v>
      </c>
    </row>
    <row r="1085" spans="1:11" x14ac:dyDescent="0.25">
      <c r="A1085" s="3">
        <f t="shared" si="32"/>
        <v>1123</v>
      </c>
      <c r="B1085" s="2" t="s">
        <v>1548</v>
      </c>
      <c r="C1085" s="40" t="s">
        <v>1570</v>
      </c>
      <c r="D1085" s="2">
        <v>1</v>
      </c>
      <c r="E1085" s="40" t="str">
        <f t="shared" si="33"/>
        <v>IKAV19_15_1</v>
      </c>
      <c r="F1085" s="2" t="s">
        <v>1564</v>
      </c>
      <c r="G1085" s="43">
        <v>0.58472222222222225</v>
      </c>
      <c r="H1085" s="43">
        <v>0.58680555555555558</v>
      </c>
      <c r="I1085" s="2" t="s">
        <v>822</v>
      </c>
      <c r="J1085" s="2" t="s">
        <v>973</v>
      </c>
      <c r="K1085" s="2">
        <v>80</v>
      </c>
    </row>
    <row r="1086" spans="1:11" x14ac:dyDescent="0.25">
      <c r="A1086" s="3">
        <f t="shared" si="32"/>
        <v>1124</v>
      </c>
      <c r="B1086" s="2" t="s">
        <v>1548</v>
      </c>
      <c r="C1086" s="40" t="s">
        <v>1570</v>
      </c>
      <c r="D1086" s="2">
        <v>1</v>
      </c>
      <c r="E1086" s="40" t="str">
        <f t="shared" si="33"/>
        <v>IKAV19_15_1</v>
      </c>
      <c r="F1086" s="2" t="s">
        <v>1564</v>
      </c>
      <c r="G1086" s="43">
        <v>0.58472222222222225</v>
      </c>
      <c r="H1086" s="43">
        <v>0.58680555555555558</v>
      </c>
      <c r="I1086" s="2" t="s">
        <v>694</v>
      </c>
      <c r="J1086" s="2" t="s">
        <v>973</v>
      </c>
      <c r="K1086" s="2">
        <v>60</v>
      </c>
    </row>
    <row r="1087" spans="1:11" x14ac:dyDescent="0.25">
      <c r="A1087" s="3">
        <f t="shared" si="32"/>
        <v>1125</v>
      </c>
      <c r="B1087" s="2" t="s">
        <v>1548</v>
      </c>
      <c r="C1087" s="40" t="s">
        <v>1570</v>
      </c>
      <c r="D1087" s="2">
        <v>1</v>
      </c>
      <c r="E1087" s="40" t="str">
        <f t="shared" si="33"/>
        <v>IKAV19_15_1</v>
      </c>
      <c r="F1087" s="2" t="s">
        <v>1564</v>
      </c>
      <c r="G1087" s="43">
        <v>0.58472222222222225</v>
      </c>
      <c r="H1087" s="43">
        <v>0.58680555555555558</v>
      </c>
      <c r="I1087" s="2" t="s">
        <v>804</v>
      </c>
      <c r="J1087" s="2" t="s">
        <v>973</v>
      </c>
      <c r="K1087" s="2">
        <v>90</v>
      </c>
    </row>
    <row r="1088" spans="1:11" x14ac:dyDescent="0.25">
      <c r="A1088" s="3">
        <v>1126</v>
      </c>
      <c r="B1088" s="2" t="s">
        <v>1571</v>
      </c>
      <c r="C1088" s="2" t="s">
        <v>1574</v>
      </c>
      <c r="D1088" s="2">
        <v>1</v>
      </c>
      <c r="E1088" s="40" t="str">
        <f t="shared" si="33"/>
        <v>IKAV20_1_1</v>
      </c>
      <c r="F1088" s="2" t="s">
        <v>1563</v>
      </c>
      <c r="G1088" s="43">
        <v>0.36041666666666666</v>
      </c>
      <c r="H1088" s="43">
        <v>0.36249999999999999</v>
      </c>
      <c r="I1088" s="2" t="s">
        <v>616</v>
      </c>
      <c r="J1088" s="2" t="s">
        <v>973</v>
      </c>
      <c r="K1088" s="2">
        <v>60</v>
      </c>
    </row>
    <row r="1089" spans="1:11" x14ac:dyDescent="0.25">
      <c r="A1089" s="3">
        <f>A1088+1</f>
        <v>1127</v>
      </c>
      <c r="B1089" s="2" t="s">
        <v>1571</v>
      </c>
      <c r="C1089" s="2" t="s">
        <v>1574</v>
      </c>
      <c r="D1089" s="2">
        <v>1</v>
      </c>
      <c r="E1089" s="40" t="str">
        <f t="shared" si="33"/>
        <v>IKAV20_1_1</v>
      </c>
      <c r="F1089" s="2" t="s">
        <v>1563</v>
      </c>
      <c r="G1089" s="43">
        <v>0.36041666666666666</v>
      </c>
      <c r="H1089" s="43">
        <v>0.36249999999999999</v>
      </c>
      <c r="I1089" s="2" t="s">
        <v>319</v>
      </c>
      <c r="J1089" s="2" t="s">
        <v>973</v>
      </c>
      <c r="K1089" s="2">
        <v>30</v>
      </c>
    </row>
    <row r="1090" spans="1:11" x14ac:dyDescent="0.25">
      <c r="A1090" s="3">
        <f t="shared" ref="A1090:A1153" si="34">A1089+1</f>
        <v>1128</v>
      </c>
      <c r="B1090" s="2" t="s">
        <v>1571</v>
      </c>
      <c r="C1090" s="2" t="s">
        <v>1574</v>
      </c>
      <c r="D1090" s="2">
        <v>1</v>
      </c>
      <c r="E1090" s="40" t="str">
        <f t="shared" si="33"/>
        <v>IKAV20_1_1</v>
      </c>
      <c r="F1090" s="2" t="s">
        <v>1563</v>
      </c>
      <c r="G1090" s="43">
        <v>0.36041666666666666</v>
      </c>
      <c r="H1090" s="43">
        <v>0.36249999999999999</v>
      </c>
      <c r="I1090" s="2" t="s">
        <v>804</v>
      </c>
      <c r="J1090" s="2" t="s">
        <v>973</v>
      </c>
      <c r="K1090" s="2">
        <v>50</v>
      </c>
    </row>
    <row r="1091" spans="1:11" x14ac:dyDescent="0.25">
      <c r="A1091" s="3">
        <f t="shared" si="34"/>
        <v>1129</v>
      </c>
      <c r="B1091" s="2" t="s">
        <v>1571</v>
      </c>
      <c r="C1091" s="2" t="s">
        <v>1575</v>
      </c>
      <c r="D1091" s="2">
        <v>1</v>
      </c>
      <c r="E1091" s="40" t="str">
        <f t="shared" si="33"/>
        <v>IKAV20_2_1</v>
      </c>
      <c r="F1091" s="2" t="s">
        <v>969</v>
      </c>
      <c r="G1091" s="43">
        <v>0.41666666666666669</v>
      </c>
      <c r="H1091" s="43">
        <v>0.41875000000000001</v>
      </c>
      <c r="I1091" s="2" t="s">
        <v>616</v>
      </c>
      <c r="J1091" s="2" t="s">
        <v>973</v>
      </c>
      <c r="K1091" s="2">
        <v>20</v>
      </c>
    </row>
    <row r="1092" spans="1:11" x14ac:dyDescent="0.25">
      <c r="A1092" s="3">
        <f t="shared" si="34"/>
        <v>1130</v>
      </c>
      <c r="B1092" s="2" t="s">
        <v>1571</v>
      </c>
      <c r="C1092" s="2" t="s">
        <v>1575</v>
      </c>
      <c r="D1092" s="2">
        <v>1</v>
      </c>
      <c r="E1092" s="40" t="str">
        <f t="shared" si="33"/>
        <v>IKAV20_2_1</v>
      </c>
      <c r="F1092" s="2" t="s">
        <v>969</v>
      </c>
      <c r="G1092" s="43">
        <v>0.41666666666666669</v>
      </c>
      <c r="H1092" s="43">
        <v>0.41875000000000001</v>
      </c>
      <c r="I1092" s="2" t="s">
        <v>804</v>
      </c>
      <c r="J1092" s="2" t="s">
        <v>973</v>
      </c>
      <c r="K1092" s="2">
        <v>10</v>
      </c>
    </row>
    <row r="1093" spans="1:11" x14ac:dyDescent="0.25">
      <c r="A1093" s="3">
        <f t="shared" si="34"/>
        <v>1131</v>
      </c>
      <c r="B1093" s="2" t="s">
        <v>1571</v>
      </c>
      <c r="C1093" s="2" t="s">
        <v>1575</v>
      </c>
      <c r="D1093" s="2">
        <v>1</v>
      </c>
      <c r="E1093" s="40" t="str">
        <f t="shared" si="33"/>
        <v>IKAV20_2_1</v>
      </c>
      <c r="F1093" s="2" t="s">
        <v>969</v>
      </c>
      <c r="G1093" s="43">
        <v>0.41666666666666669</v>
      </c>
      <c r="H1093" s="43">
        <v>0.41875000000000001</v>
      </c>
      <c r="I1093" s="2" t="s">
        <v>146</v>
      </c>
      <c r="J1093" s="2" t="s">
        <v>973</v>
      </c>
      <c r="K1093" s="2">
        <v>10</v>
      </c>
    </row>
    <row r="1094" spans="1:11" x14ac:dyDescent="0.25">
      <c r="A1094" s="3">
        <f t="shared" si="34"/>
        <v>1132</v>
      </c>
      <c r="B1094" s="2" t="s">
        <v>1571</v>
      </c>
      <c r="C1094" s="2" t="s">
        <v>1576</v>
      </c>
      <c r="D1094" s="2">
        <v>1</v>
      </c>
      <c r="E1094" s="40" t="str">
        <f t="shared" si="33"/>
        <v>IKAV20_3_1</v>
      </c>
      <c r="F1094" s="2" t="s">
        <v>1564</v>
      </c>
      <c r="G1094" s="43">
        <v>0.53402777777777777</v>
      </c>
      <c r="H1094" s="43">
        <v>0.53611111111111109</v>
      </c>
      <c r="I1094" s="2" t="s">
        <v>804</v>
      </c>
      <c r="J1094" s="2" t="s">
        <v>973</v>
      </c>
      <c r="K1094" s="2">
        <v>60</v>
      </c>
    </row>
    <row r="1095" spans="1:11" x14ac:dyDescent="0.25">
      <c r="A1095" s="3">
        <f t="shared" si="34"/>
        <v>1133</v>
      </c>
      <c r="B1095" s="2" t="s">
        <v>1571</v>
      </c>
      <c r="C1095" s="2" t="s">
        <v>1576</v>
      </c>
      <c r="D1095" s="2">
        <v>1</v>
      </c>
      <c r="E1095" s="40" t="str">
        <f t="shared" si="33"/>
        <v>IKAV20_3_1</v>
      </c>
      <c r="F1095" s="2" t="s">
        <v>1564</v>
      </c>
      <c r="G1095" s="43">
        <v>0.53402777777777777</v>
      </c>
      <c r="H1095" s="43">
        <v>0.53611111111111109</v>
      </c>
      <c r="I1095" s="2" t="s">
        <v>616</v>
      </c>
      <c r="J1095" s="2" t="s">
        <v>973</v>
      </c>
      <c r="K1095" s="2">
        <v>120</v>
      </c>
    </row>
    <row r="1096" spans="1:11" x14ac:dyDescent="0.25">
      <c r="A1096" s="3">
        <f t="shared" si="34"/>
        <v>1134</v>
      </c>
      <c r="B1096" s="2" t="s">
        <v>1571</v>
      </c>
      <c r="C1096" s="2" t="s">
        <v>1576</v>
      </c>
      <c r="D1096" s="2">
        <v>1</v>
      </c>
      <c r="E1096" s="40" t="str">
        <f t="shared" si="33"/>
        <v>IKAV20_3_1</v>
      </c>
      <c r="F1096" s="2" t="s">
        <v>1564</v>
      </c>
      <c r="G1096" s="43">
        <v>0.53402777777777777</v>
      </c>
      <c r="H1096" s="43">
        <v>0.53611111111111109</v>
      </c>
      <c r="I1096" s="2" t="s">
        <v>146</v>
      </c>
      <c r="J1096" s="2" t="s">
        <v>973</v>
      </c>
      <c r="K1096" s="2">
        <v>80</v>
      </c>
    </row>
    <row r="1097" spans="1:11" x14ac:dyDescent="0.25">
      <c r="A1097" s="3">
        <f t="shared" si="34"/>
        <v>1135</v>
      </c>
      <c r="B1097" s="2" t="s">
        <v>1571</v>
      </c>
      <c r="C1097" s="2" t="s">
        <v>1576</v>
      </c>
      <c r="D1097" s="2">
        <v>1</v>
      </c>
      <c r="E1097" s="40" t="str">
        <f t="shared" si="33"/>
        <v>IKAV20_3_1</v>
      </c>
      <c r="F1097" s="2" t="s">
        <v>1564</v>
      </c>
      <c r="G1097" s="43">
        <v>0.53402777777777777</v>
      </c>
      <c r="H1097" s="43">
        <v>0.53611111111111109</v>
      </c>
      <c r="I1097" s="2" t="s">
        <v>319</v>
      </c>
      <c r="J1097" s="2" t="s">
        <v>973</v>
      </c>
      <c r="K1097" s="2">
        <v>40</v>
      </c>
    </row>
    <row r="1098" spans="1:11" x14ac:dyDescent="0.25">
      <c r="A1098" s="3">
        <f t="shared" si="34"/>
        <v>1136</v>
      </c>
      <c r="B1098" s="2" t="s">
        <v>1571</v>
      </c>
      <c r="C1098" s="2" t="s">
        <v>1576</v>
      </c>
      <c r="D1098" s="2">
        <v>1</v>
      </c>
      <c r="E1098" s="40" t="str">
        <f t="shared" si="33"/>
        <v>IKAV20_3_1</v>
      </c>
      <c r="F1098" s="2" t="s">
        <v>1564</v>
      </c>
      <c r="G1098" s="43">
        <v>0.53402777777777777</v>
      </c>
      <c r="H1098" s="43">
        <v>0.53611111111111109</v>
      </c>
      <c r="I1098" s="2" t="s">
        <v>822</v>
      </c>
      <c r="J1098" s="2" t="s">
        <v>973</v>
      </c>
      <c r="K1098" s="2">
        <v>50</v>
      </c>
    </row>
    <row r="1099" spans="1:11" x14ac:dyDescent="0.25">
      <c r="A1099" s="3">
        <f t="shared" si="34"/>
        <v>1137</v>
      </c>
      <c r="B1099" s="2" t="s">
        <v>1571</v>
      </c>
      <c r="C1099" s="2" t="s">
        <v>1576</v>
      </c>
      <c r="D1099" s="2">
        <v>1</v>
      </c>
      <c r="E1099" s="40" t="str">
        <f t="shared" si="33"/>
        <v>IKAV20_3_1</v>
      </c>
      <c r="F1099" s="2" t="s">
        <v>1564</v>
      </c>
      <c r="G1099" s="43">
        <v>0.53402777777777777</v>
      </c>
      <c r="H1099" s="43">
        <v>0.53611111111111109</v>
      </c>
      <c r="I1099" s="2" t="s">
        <v>460</v>
      </c>
      <c r="J1099" s="2" t="s">
        <v>973</v>
      </c>
      <c r="K1099" s="2">
        <v>10</v>
      </c>
    </row>
    <row r="1100" spans="1:11" x14ac:dyDescent="0.25">
      <c r="A1100" s="3">
        <f t="shared" si="34"/>
        <v>1138</v>
      </c>
      <c r="B1100" s="2" t="s">
        <v>1571</v>
      </c>
      <c r="C1100" s="2" t="s">
        <v>1578</v>
      </c>
      <c r="D1100" s="2">
        <v>1</v>
      </c>
      <c r="E1100" s="40" t="str">
        <f t="shared" si="33"/>
        <v>IKAV20_4_1</v>
      </c>
      <c r="F1100" s="2" t="s">
        <v>1563</v>
      </c>
      <c r="G1100" s="43">
        <v>0.55902777777777779</v>
      </c>
      <c r="H1100" s="43">
        <v>0.56111111111111112</v>
      </c>
      <c r="I1100" s="2" t="s">
        <v>616</v>
      </c>
      <c r="J1100" s="2" t="s">
        <v>973</v>
      </c>
      <c r="K1100" s="2">
        <v>140</v>
      </c>
    </row>
    <row r="1101" spans="1:11" x14ac:dyDescent="0.25">
      <c r="A1101" s="3">
        <f t="shared" si="34"/>
        <v>1139</v>
      </c>
      <c r="B1101" s="2" t="s">
        <v>1571</v>
      </c>
      <c r="C1101" s="2" t="s">
        <v>1578</v>
      </c>
      <c r="D1101" s="2">
        <v>1</v>
      </c>
      <c r="E1101" s="40" t="str">
        <f t="shared" si="33"/>
        <v>IKAV20_4_1</v>
      </c>
      <c r="F1101" s="2" t="s">
        <v>1563</v>
      </c>
      <c r="G1101" s="43">
        <v>0.55902777777777779</v>
      </c>
      <c r="H1101" s="43">
        <v>0.56111111111111112</v>
      </c>
      <c r="I1101" s="2" t="s">
        <v>319</v>
      </c>
      <c r="J1101" s="2" t="s">
        <v>973</v>
      </c>
      <c r="K1101" s="2">
        <v>50</v>
      </c>
    </row>
    <row r="1102" spans="1:11" x14ac:dyDescent="0.25">
      <c r="A1102" s="3">
        <f t="shared" si="34"/>
        <v>1140</v>
      </c>
      <c r="B1102" s="2" t="s">
        <v>1571</v>
      </c>
      <c r="C1102" s="2" t="s">
        <v>1578</v>
      </c>
      <c r="D1102" s="2">
        <v>1</v>
      </c>
      <c r="E1102" s="40" t="str">
        <f t="shared" si="33"/>
        <v>IKAV20_4_1</v>
      </c>
      <c r="F1102" s="2" t="s">
        <v>1563</v>
      </c>
      <c r="G1102" s="43">
        <v>0.55902777777777779</v>
      </c>
      <c r="H1102" s="43">
        <v>0.56111111111111112</v>
      </c>
      <c r="I1102" s="2" t="s">
        <v>146</v>
      </c>
      <c r="J1102" s="2" t="s">
        <v>973</v>
      </c>
      <c r="K1102" s="2">
        <v>70</v>
      </c>
    </row>
    <row r="1103" spans="1:11" x14ac:dyDescent="0.25">
      <c r="A1103" s="3">
        <f t="shared" si="34"/>
        <v>1141</v>
      </c>
      <c r="B1103" s="2" t="s">
        <v>1571</v>
      </c>
      <c r="C1103" s="2" t="s">
        <v>1578</v>
      </c>
      <c r="D1103" s="2">
        <v>1</v>
      </c>
      <c r="E1103" s="40" t="str">
        <f t="shared" si="33"/>
        <v>IKAV20_4_1</v>
      </c>
      <c r="F1103" s="2" t="s">
        <v>1563</v>
      </c>
      <c r="G1103" s="43">
        <v>0.55902777777777779</v>
      </c>
      <c r="H1103" s="43">
        <v>0.56111111111111112</v>
      </c>
      <c r="I1103" s="2" t="s">
        <v>460</v>
      </c>
      <c r="J1103" s="2" t="s">
        <v>973</v>
      </c>
      <c r="K1103" s="2">
        <v>30</v>
      </c>
    </row>
    <row r="1104" spans="1:11" x14ac:dyDescent="0.25">
      <c r="A1104" s="3">
        <f t="shared" si="34"/>
        <v>1142</v>
      </c>
      <c r="B1104" s="2" t="s">
        <v>1571</v>
      </c>
      <c r="C1104" s="2" t="s">
        <v>1579</v>
      </c>
      <c r="D1104" s="2">
        <v>1</v>
      </c>
      <c r="E1104" s="40" t="str">
        <f t="shared" si="33"/>
        <v>IKAV20_5_1</v>
      </c>
      <c r="F1104" s="2" t="s">
        <v>969</v>
      </c>
      <c r="G1104" s="43">
        <v>0.58333333333333337</v>
      </c>
      <c r="H1104" s="43">
        <v>0.5854166666666667</v>
      </c>
      <c r="I1104" s="2" t="s">
        <v>616</v>
      </c>
      <c r="J1104" s="2" t="s">
        <v>973</v>
      </c>
      <c r="K1104" s="2">
        <v>90</v>
      </c>
    </row>
    <row r="1105" spans="1:11" x14ac:dyDescent="0.25">
      <c r="A1105" s="3">
        <f t="shared" si="34"/>
        <v>1143</v>
      </c>
      <c r="B1105" s="2" t="s">
        <v>1571</v>
      </c>
      <c r="C1105" s="2" t="s">
        <v>1579</v>
      </c>
      <c r="D1105" s="2">
        <v>1</v>
      </c>
      <c r="E1105" s="40" t="str">
        <f t="shared" si="33"/>
        <v>IKAV20_5_1</v>
      </c>
      <c r="F1105" s="2" t="s">
        <v>969</v>
      </c>
      <c r="G1105" s="43">
        <v>0.58333333333333337</v>
      </c>
      <c r="H1105" s="43">
        <v>0.5854166666666667</v>
      </c>
      <c r="I1105" s="2" t="s">
        <v>822</v>
      </c>
      <c r="J1105" s="2" t="s">
        <v>973</v>
      </c>
      <c r="K1105" s="2">
        <v>60</v>
      </c>
    </row>
    <row r="1106" spans="1:11" x14ac:dyDescent="0.25">
      <c r="A1106" s="3">
        <f t="shared" si="34"/>
        <v>1144</v>
      </c>
      <c r="B1106" s="2" t="s">
        <v>1571</v>
      </c>
      <c r="C1106" s="2" t="s">
        <v>1579</v>
      </c>
      <c r="D1106" s="2">
        <v>1</v>
      </c>
      <c r="E1106" s="40" t="str">
        <f t="shared" si="33"/>
        <v>IKAV20_5_1</v>
      </c>
      <c r="F1106" s="2" t="s">
        <v>969</v>
      </c>
      <c r="G1106" s="43">
        <v>0.58333333333333337</v>
      </c>
      <c r="H1106" s="43">
        <v>0.5854166666666667</v>
      </c>
      <c r="I1106" s="2" t="s">
        <v>146</v>
      </c>
      <c r="J1106" s="2" t="s">
        <v>973</v>
      </c>
      <c r="K1106" s="2">
        <v>70</v>
      </c>
    </row>
    <row r="1107" spans="1:11" x14ac:dyDescent="0.25">
      <c r="A1107" s="3">
        <f t="shared" si="34"/>
        <v>1145</v>
      </c>
      <c r="B1107" s="2" t="s">
        <v>1571</v>
      </c>
      <c r="C1107" s="2" t="s">
        <v>1579</v>
      </c>
      <c r="D1107" s="2">
        <v>1</v>
      </c>
      <c r="E1107" s="40" t="str">
        <f t="shared" si="33"/>
        <v>IKAV20_5_1</v>
      </c>
      <c r="F1107" s="2" t="s">
        <v>969</v>
      </c>
      <c r="G1107" s="43">
        <v>0.58333333333333337</v>
      </c>
      <c r="H1107" s="43">
        <v>0.5854166666666667</v>
      </c>
      <c r="I1107" s="2" t="s">
        <v>804</v>
      </c>
      <c r="J1107" s="2" t="s">
        <v>973</v>
      </c>
      <c r="K1107" s="2">
        <v>70</v>
      </c>
    </row>
    <row r="1108" spans="1:11" x14ac:dyDescent="0.25">
      <c r="A1108" s="3">
        <f t="shared" si="34"/>
        <v>1146</v>
      </c>
      <c r="B1108" s="2" t="s">
        <v>1571</v>
      </c>
      <c r="C1108" s="2" t="s">
        <v>1579</v>
      </c>
      <c r="D1108" s="2">
        <v>1</v>
      </c>
      <c r="E1108" s="40" t="str">
        <f t="shared" ref="E1108:E1171" si="35">CONCATENATE(C1108,"_",D1108)</f>
        <v>IKAV20_5_1</v>
      </c>
      <c r="F1108" s="2" t="s">
        <v>969</v>
      </c>
      <c r="G1108" s="43">
        <v>0.58333333333333337</v>
      </c>
      <c r="H1108" s="43">
        <v>0.5854166666666667</v>
      </c>
      <c r="I1108" s="2" t="s">
        <v>319</v>
      </c>
      <c r="J1108" s="2" t="s">
        <v>973</v>
      </c>
      <c r="K1108" s="2">
        <v>20</v>
      </c>
    </row>
    <row r="1109" spans="1:11" x14ac:dyDescent="0.25">
      <c r="A1109" s="3">
        <f t="shared" si="34"/>
        <v>1147</v>
      </c>
      <c r="B1109" s="2" t="s">
        <v>1571</v>
      </c>
      <c r="C1109" s="2" t="s">
        <v>1580</v>
      </c>
      <c r="D1109" s="2">
        <v>1</v>
      </c>
      <c r="E1109" s="40" t="str">
        <f t="shared" si="35"/>
        <v>IKAV20_6_1</v>
      </c>
      <c r="F1109" s="2" t="s">
        <v>1564</v>
      </c>
      <c r="G1109" s="43">
        <v>0.63541666666666663</v>
      </c>
      <c r="H1109" s="43">
        <v>0.63750000000000007</v>
      </c>
      <c r="I1109" s="2" t="s">
        <v>804</v>
      </c>
      <c r="J1109" s="2" t="s">
        <v>973</v>
      </c>
      <c r="K1109" s="2">
        <v>80</v>
      </c>
    </row>
    <row r="1110" spans="1:11" x14ac:dyDescent="0.25">
      <c r="A1110" s="3">
        <f t="shared" si="34"/>
        <v>1148</v>
      </c>
      <c r="B1110" s="2" t="s">
        <v>1571</v>
      </c>
      <c r="C1110" s="2" t="s">
        <v>1580</v>
      </c>
      <c r="D1110" s="2">
        <v>1</v>
      </c>
      <c r="E1110" s="40" t="str">
        <f t="shared" si="35"/>
        <v>IKAV20_6_1</v>
      </c>
      <c r="F1110" s="2" t="s">
        <v>1564</v>
      </c>
      <c r="G1110" s="43">
        <v>0.63541666666666663</v>
      </c>
      <c r="H1110" s="43">
        <v>0.63750000000000007</v>
      </c>
      <c r="I1110" s="2" t="s">
        <v>616</v>
      </c>
      <c r="J1110" s="2" t="s">
        <v>973</v>
      </c>
      <c r="K1110" s="2">
        <v>160</v>
      </c>
    </row>
    <row r="1111" spans="1:11" x14ac:dyDescent="0.25">
      <c r="A1111" s="3">
        <f t="shared" si="34"/>
        <v>1149</v>
      </c>
      <c r="B1111" s="2" t="s">
        <v>1571</v>
      </c>
      <c r="C1111" s="2" t="s">
        <v>1580</v>
      </c>
      <c r="D1111" s="2">
        <v>1</v>
      </c>
      <c r="E1111" s="40" t="str">
        <f t="shared" si="35"/>
        <v>IKAV20_6_1</v>
      </c>
      <c r="F1111" s="2" t="s">
        <v>1564</v>
      </c>
      <c r="G1111" s="43">
        <v>0.63541666666666663</v>
      </c>
      <c r="H1111" s="43">
        <v>0.63750000000000007</v>
      </c>
      <c r="I1111" s="2" t="s">
        <v>146</v>
      </c>
      <c r="J1111" s="2" t="s">
        <v>973</v>
      </c>
      <c r="K1111" s="2">
        <v>70</v>
      </c>
    </row>
    <row r="1112" spans="1:11" x14ac:dyDescent="0.25">
      <c r="A1112" s="3">
        <f t="shared" si="34"/>
        <v>1150</v>
      </c>
      <c r="B1112" s="2" t="s">
        <v>1571</v>
      </c>
      <c r="C1112" s="2" t="s">
        <v>1580</v>
      </c>
      <c r="D1112" s="2">
        <v>1</v>
      </c>
      <c r="E1112" s="40" t="str">
        <f t="shared" si="35"/>
        <v>IKAV20_6_1</v>
      </c>
      <c r="F1112" s="2" t="s">
        <v>1564</v>
      </c>
      <c r="G1112" s="43">
        <v>0.63541666666666663</v>
      </c>
      <c r="H1112" s="43">
        <v>0.63750000000000007</v>
      </c>
      <c r="I1112" s="2" t="s">
        <v>319</v>
      </c>
      <c r="J1112" s="2" t="s">
        <v>973</v>
      </c>
      <c r="K1112" s="2">
        <v>60</v>
      </c>
    </row>
    <row r="1113" spans="1:11" x14ac:dyDescent="0.25">
      <c r="A1113" s="3">
        <f t="shared" si="34"/>
        <v>1151</v>
      </c>
      <c r="B1113" s="2" t="s">
        <v>1571</v>
      </c>
      <c r="C1113" s="2" t="s">
        <v>1580</v>
      </c>
      <c r="D1113" s="2">
        <v>1</v>
      </c>
      <c r="E1113" s="40" t="str">
        <f t="shared" si="35"/>
        <v>IKAV20_6_1</v>
      </c>
      <c r="F1113" s="2" t="s">
        <v>1564</v>
      </c>
      <c r="G1113" s="43">
        <v>0.63541666666666663</v>
      </c>
      <c r="H1113" s="43">
        <v>0.63750000000000007</v>
      </c>
      <c r="I1113" s="2" t="s">
        <v>822</v>
      </c>
      <c r="J1113" s="2" t="s">
        <v>973</v>
      </c>
      <c r="K1113" s="2">
        <v>50</v>
      </c>
    </row>
    <row r="1114" spans="1:11" x14ac:dyDescent="0.25">
      <c r="A1114" s="3">
        <f t="shared" si="34"/>
        <v>1152</v>
      </c>
      <c r="B1114" s="2" t="s">
        <v>1571</v>
      </c>
      <c r="C1114" s="2" t="s">
        <v>1581</v>
      </c>
      <c r="D1114" s="2">
        <v>1</v>
      </c>
      <c r="E1114" s="40" t="str">
        <f t="shared" si="35"/>
        <v>IKAV20_7_1</v>
      </c>
      <c r="F1114" s="2" t="s">
        <v>1563</v>
      </c>
      <c r="G1114" s="43">
        <v>0.64722222222222225</v>
      </c>
      <c r="H1114" s="43">
        <v>0.64930555555555558</v>
      </c>
      <c r="I1114" s="2" t="s">
        <v>616</v>
      </c>
      <c r="J1114" s="2" t="s">
        <v>973</v>
      </c>
      <c r="K1114" s="2">
        <v>90</v>
      </c>
    </row>
    <row r="1115" spans="1:11" x14ac:dyDescent="0.25">
      <c r="A1115" s="3">
        <f t="shared" si="34"/>
        <v>1153</v>
      </c>
      <c r="B1115" s="2" t="s">
        <v>1571</v>
      </c>
      <c r="C1115" s="2" t="s">
        <v>1581</v>
      </c>
      <c r="D1115" s="2">
        <v>1</v>
      </c>
      <c r="E1115" s="40" t="str">
        <f t="shared" si="35"/>
        <v>IKAV20_7_1</v>
      </c>
      <c r="F1115" s="2" t="s">
        <v>1563</v>
      </c>
      <c r="G1115" s="43">
        <v>0.64722222222222225</v>
      </c>
      <c r="H1115" s="43">
        <v>0.64930555555555558</v>
      </c>
      <c r="I1115" s="2" t="s">
        <v>319</v>
      </c>
      <c r="J1115" s="2" t="s">
        <v>973</v>
      </c>
      <c r="K1115" s="2">
        <v>30</v>
      </c>
    </row>
    <row r="1116" spans="1:11" x14ac:dyDescent="0.25">
      <c r="A1116" s="3">
        <f t="shared" si="34"/>
        <v>1154</v>
      </c>
      <c r="B1116" s="2" t="s">
        <v>1571</v>
      </c>
      <c r="C1116" s="2" t="s">
        <v>1581</v>
      </c>
      <c r="D1116" s="2">
        <v>1</v>
      </c>
      <c r="E1116" s="40" t="str">
        <f t="shared" si="35"/>
        <v>IKAV20_7_1</v>
      </c>
      <c r="F1116" s="2" t="s">
        <v>1563</v>
      </c>
      <c r="G1116" s="43">
        <v>0.64722222222222225</v>
      </c>
      <c r="H1116" s="43">
        <v>0.64930555555555558</v>
      </c>
      <c r="I1116" s="2" t="s">
        <v>146</v>
      </c>
      <c r="J1116" s="2" t="s">
        <v>973</v>
      </c>
      <c r="K1116" s="2">
        <v>50</v>
      </c>
    </row>
    <row r="1117" spans="1:11" x14ac:dyDescent="0.25">
      <c r="A1117" s="3">
        <f t="shared" si="34"/>
        <v>1155</v>
      </c>
      <c r="B1117" s="2" t="s">
        <v>1571</v>
      </c>
      <c r="C1117" s="2" t="s">
        <v>1581</v>
      </c>
      <c r="D1117" s="2">
        <v>1</v>
      </c>
      <c r="E1117" s="40" t="str">
        <f t="shared" si="35"/>
        <v>IKAV20_7_1</v>
      </c>
      <c r="F1117" s="2" t="s">
        <v>1563</v>
      </c>
      <c r="G1117" s="43">
        <v>0.64722222222222225</v>
      </c>
      <c r="H1117" s="43">
        <v>0.64930555555555558</v>
      </c>
      <c r="I1117" s="2" t="s">
        <v>804</v>
      </c>
      <c r="J1117" s="2" t="s">
        <v>973</v>
      </c>
      <c r="K1117" s="2">
        <v>70</v>
      </c>
    </row>
    <row r="1118" spans="1:11" x14ac:dyDescent="0.25">
      <c r="A1118" s="3">
        <f t="shared" si="34"/>
        <v>1156</v>
      </c>
      <c r="B1118" s="2" t="s">
        <v>1571</v>
      </c>
      <c r="C1118" s="2" t="s">
        <v>1581</v>
      </c>
      <c r="D1118" s="2">
        <v>1</v>
      </c>
      <c r="E1118" s="40" t="str">
        <f t="shared" si="35"/>
        <v>IKAV20_7_1</v>
      </c>
      <c r="F1118" s="2" t="s">
        <v>1563</v>
      </c>
      <c r="G1118" s="43">
        <v>0.64722222222222225</v>
      </c>
      <c r="H1118" s="43">
        <v>0.64930555555555558</v>
      </c>
      <c r="I1118" s="2" t="s">
        <v>831</v>
      </c>
      <c r="J1118" s="2" t="s">
        <v>973</v>
      </c>
      <c r="K1118" s="2">
        <v>60</v>
      </c>
    </row>
    <row r="1119" spans="1:11" x14ac:dyDescent="0.25">
      <c r="A1119" s="3">
        <f t="shared" si="34"/>
        <v>1157</v>
      </c>
      <c r="B1119" s="2" t="s">
        <v>1571</v>
      </c>
      <c r="C1119" s="2" t="s">
        <v>1582</v>
      </c>
      <c r="D1119" s="2">
        <v>1</v>
      </c>
      <c r="E1119" s="40" t="str">
        <f t="shared" si="35"/>
        <v>IKAV20_8_1</v>
      </c>
      <c r="F1119" s="2" t="s">
        <v>969</v>
      </c>
      <c r="G1119" s="43">
        <v>0.66666666666666663</v>
      </c>
      <c r="H1119" s="43">
        <v>0.66875000000000007</v>
      </c>
      <c r="I1119" s="2" t="s">
        <v>319</v>
      </c>
      <c r="J1119" s="2" t="s">
        <v>973</v>
      </c>
      <c r="K1119" s="2">
        <v>40</v>
      </c>
    </row>
    <row r="1120" spans="1:11" x14ac:dyDescent="0.25">
      <c r="A1120" s="3">
        <f t="shared" si="34"/>
        <v>1158</v>
      </c>
      <c r="B1120" s="2" t="s">
        <v>1571</v>
      </c>
      <c r="C1120" s="2" t="s">
        <v>1582</v>
      </c>
      <c r="D1120" s="2">
        <v>1</v>
      </c>
      <c r="E1120" s="40" t="str">
        <f t="shared" si="35"/>
        <v>IKAV20_8_1</v>
      </c>
      <c r="F1120" s="2" t="s">
        <v>969</v>
      </c>
      <c r="G1120" s="43">
        <v>0.66666666666666663</v>
      </c>
      <c r="H1120" s="43">
        <v>0.66875000000000007</v>
      </c>
      <c r="I1120" s="2" t="s">
        <v>616</v>
      </c>
      <c r="J1120" s="2" t="s">
        <v>973</v>
      </c>
      <c r="K1120" s="2">
        <v>120</v>
      </c>
    </row>
    <row r="1121" spans="1:11" x14ac:dyDescent="0.25">
      <c r="A1121" s="3">
        <f t="shared" si="34"/>
        <v>1159</v>
      </c>
      <c r="B1121" s="2" t="s">
        <v>1571</v>
      </c>
      <c r="C1121" s="2" t="s">
        <v>1582</v>
      </c>
      <c r="D1121" s="2">
        <v>1</v>
      </c>
      <c r="E1121" s="40" t="str">
        <f t="shared" si="35"/>
        <v>IKAV20_8_1</v>
      </c>
      <c r="F1121" s="2" t="s">
        <v>969</v>
      </c>
      <c r="G1121" s="43">
        <v>0.66666666666666663</v>
      </c>
      <c r="H1121" s="43">
        <v>0.66875000000000007</v>
      </c>
      <c r="I1121" s="2" t="s">
        <v>831</v>
      </c>
      <c r="J1121" s="2" t="s">
        <v>973</v>
      </c>
      <c r="K1121" s="2">
        <v>60</v>
      </c>
    </row>
    <row r="1122" spans="1:11" x14ac:dyDescent="0.25">
      <c r="A1122" s="3">
        <f t="shared" si="34"/>
        <v>1160</v>
      </c>
      <c r="B1122" s="2" t="s">
        <v>1571</v>
      </c>
      <c r="C1122" s="2" t="s">
        <v>1582</v>
      </c>
      <c r="D1122" s="2">
        <v>1</v>
      </c>
      <c r="E1122" s="40" t="str">
        <f t="shared" si="35"/>
        <v>IKAV20_8_1</v>
      </c>
      <c r="F1122" s="2" t="s">
        <v>969</v>
      </c>
      <c r="G1122" s="43">
        <v>0.66666666666666663</v>
      </c>
      <c r="H1122" s="43">
        <v>0.66875000000000007</v>
      </c>
      <c r="I1122" s="2" t="s">
        <v>804</v>
      </c>
      <c r="J1122" s="2" t="s">
        <v>973</v>
      </c>
      <c r="K1122" s="2">
        <v>90</v>
      </c>
    </row>
    <row r="1123" spans="1:11" x14ac:dyDescent="0.25">
      <c r="A1123" s="3">
        <f t="shared" si="34"/>
        <v>1161</v>
      </c>
      <c r="B1123" s="2" t="s">
        <v>1571</v>
      </c>
      <c r="C1123" s="2" t="s">
        <v>1582</v>
      </c>
      <c r="D1123" s="2">
        <v>1</v>
      </c>
      <c r="E1123" s="40" t="str">
        <f t="shared" si="35"/>
        <v>IKAV20_8_1</v>
      </c>
      <c r="F1123" s="2" t="s">
        <v>969</v>
      </c>
      <c r="G1123" s="43">
        <v>0.66666666666666663</v>
      </c>
      <c r="H1123" s="43">
        <v>0.66875000000000007</v>
      </c>
      <c r="I1123" s="2" t="s">
        <v>146</v>
      </c>
      <c r="J1123" s="2" t="s">
        <v>973</v>
      </c>
      <c r="K1123" s="2">
        <v>20</v>
      </c>
    </row>
    <row r="1124" spans="1:11" x14ac:dyDescent="0.25">
      <c r="A1124" s="3">
        <f t="shared" si="34"/>
        <v>1162</v>
      </c>
      <c r="B1124" s="2" t="s">
        <v>1571</v>
      </c>
      <c r="C1124" s="2" t="s">
        <v>1583</v>
      </c>
      <c r="D1124" s="2">
        <v>1</v>
      </c>
      <c r="E1124" s="40" t="str">
        <f t="shared" si="35"/>
        <v>IKAV20_9_1</v>
      </c>
      <c r="F1124" s="2" t="s">
        <v>1564</v>
      </c>
      <c r="G1124" s="43">
        <v>0.79305555555555562</v>
      </c>
      <c r="H1124" s="43">
        <v>0.79513888888888884</v>
      </c>
      <c r="I1124" s="2" t="s">
        <v>616</v>
      </c>
      <c r="J1124" s="2" t="s">
        <v>973</v>
      </c>
      <c r="K1124" s="2">
        <v>180</v>
      </c>
    </row>
    <row r="1125" spans="1:11" x14ac:dyDescent="0.25">
      <c r="A1125" s="3">
        <f t="shared" si="34"/>
        <v>1163</v>
      </c>
      <c r="B1125" s="2" t="s">
        <v>1571</v>
      </c>
      <c r="C1125" s="2" t="s">
        <v>1583</v>
      </c>
      <c r="D1125" s="2">
        <v>1</v>
      </c>
      <c r="E1125" s="40" t="str">
        <f t="shared" si="35"/>
        <v>IKAV20_9_1</v>
      </c>
      <c r="F1125" s="2" t="s">
        <v>1564</v>
      </c>
      <c r="G1125" s="43">
        <v>0.79305555555555562</v>
      </c>
      <c r="H1125" s="43">
        <v>0.79513888888888884</v>
      </c>
      <c r="I1125" s="2" t="s">
        <v>804</v>
      </c>
      <c r="J1125" s="2" t="s">
        <v>973</v>
      </c>
      <c r="K1125" s="2">
        <v>90</v>
      </c>
    </row>
    <row r="1126" spans="1:11" x14ac:dyDescent="0.25">
      <c r="A1126" s="3">
        <f t="shared" si="34"/>
        <v>1164</v>
      </c>
      <c r="B1126" s="2" t="s">
        <v>1571</v>
      </c>
      <c r="C1126" s="2" t="s">
        <v>1583</v>
      </c>
      <c r="D1126" s="2">
        <v>1</v>
      </c>
      <c r="E1126" s="40" t="str">
        <f t="shared" si="35"/>
        <v>IKAV20_9_1</v>
      </c>
      <c r="F1126" s="2" t="s">
        <v>1564</v>
      </c>
      <c r="G1126" s="43">
        <v>0.79305555555555562</v>
      </c>
      <c r="H1126" s="43">
        <v>0.79513888888888884</v>
      </c>
      <c r="I1126" s="2" t="s">
        <v>831</v>
      </c>
      <c r="J1126" s="2" t="s">
        <v>973</v>
      </c>
      <c r="K1126" s="2">
        <v>70</v>
      </c>
    </row>
    <row r="1127" spans="1:11" x14ac:dyDescent="0.25">
      <c r="A1127" s="3">
        <f t="shared" si="34"/>
        <v>1165</v>
      </c>
      <c r="B1127" s="2" t="s">
        <v>1571</v>
      </c>
      <c r="C1127" s="2" t="s">
        <v>1583</v>
      </c>
      <c r="D1127" s="2">
        <v>1</v>
      </c>
      <c r="E1127" s="40" t="str">
        <f t="shared" si="35"/>
        <v>IKAV20_9_1</v>
      </c>
      <c r="F1127" s="2" t="s">
        <v>1564</v>
      </c>
      <c r="G1127" s="43">
        <v>0.79305555555555562</v>
      </c>
      <c r="H1127" s="43">
        <v>0.79513888888888884</v>
      </c>
      <c r="I1127" s="2" t="s">
        <v>146</v>
      </c>
      <c r="J1127" s="2" t="s">
        <v>973</v>
      </c>
      <c r="K1127" s="2">
        <v>60</v>
      </c>
    </row>
    <row r="1128" spans="1:11" x14ac:dyDescent="0.25">
      <c r="A1128" s="3">
        <f t="shared" si="34"/>
        <v>1166</v>
      </c>
      <c r="B1128" s="2" t="s">
        <v>1571</v>
      </c>
      <c r="C1128" s="2" t="s">
        <v>1583</v>
      </c>
      <c r="D1128" s="2">
        <v>1</v>
      </c>
      <c r="E1128" s="40" t="str">
        <f t="shared" si="35"/>
        <v>IKAV20_9_1</v>
      </c>
      <c r="F1128" s="2" t="s">
        <v>1564</v>
      </c>
      <c r="G1128" s="43">
        <v>0.79305555555555562</v>
      </c>
      <c r="H1128" s="43">
        <v>0.79513888888888884</v>
      </c>
      <c r="I1128" s="2" t="s">
        <v>319</v>
      </c>
      <c r="J1128" s="2" t="s">
        <v>973</v>
      </c>
      <c r="K1128" s="2">
        <v>40</v>
      </c>
    </row>
    <row r="1129" spans="1:11" x14ac:dyDescent="0.25">
      <c r="A1129" s="3">
        <f t="shared" si="34"/>
        <v>1167</v>
      </c>
      <c r="B1129" s="2" t="s">
        <v>1571</v>
      </c>
      <c r="C1129" s="2" t="s">
        <v>1585</v>
      </c>
      <c r="D1129" s="2">
        <v>1</v>
      </c>
      <c r="E1129" s="40" t="str">
        <f t="shared" si="35"/>
        <v>IKAV20_10_1</v>
      </c>
      <c r="F1129" s="2" t="s">
        <v>1563</v>
      </c>
      <c r="G1129" s="43">
        <v>0.3215277777777778</v>
      </c>
      <c r="H1129" s="43">
        <v>0.32361111111111113</v>
      </c>
      <c r="I1129" s="2" t="s">
        <v>616</v>
      </c>
      <c r="J1129" s="2" t="s">
        <v>973</v>
      </c>
      <c r="K1129" s="2">
        <v>60</v>
      </c>
    </row>
    <row r="1130" spans="1:11" x14ac:dyDescent="0.25">
      <c r="A1130" s="3">
        <f t="shared" si="34"/>
        <v>1168</v>
      </c>
      <c r="B1130" s="2" t="s">
        <v>1571</v>
      </c>
      <c r="C1130" s="2" t="s">
        <v>1585</v>
      </c>
      <c r="D1130" s="2">
        <v>1</v>
      </c>
      <c r="E1130" s="40" t="str">
        <f t="shared" si="35"/>
        <v>IKAV20_10_1</v>
      </c>
      <c r="F1130" s="2" t="s">
        <v>1563</v>
      </c>
      <c r="G1130" s="43">
        <v>0.3215277777777778</v>
      </c>
      <c r="H1130" s="43">
        <v>0.32361111111111113</v>
      </c>
      <c r="I1130" s="2" t="s">
        <v>319</v>
      </c>
      <c r="J1130" s="2" t="s">
        <v>973</v>
      </c>
      <c r="K1130" s="2">
        <v>20</v>
      </c>
    </row>
    <row r="1131" spans="1:11" x14ac:dyDescent="0.25">
      <c r="A1131" s="3">
        <f t="shared" si="34"/>
        <v>1169</v>
      </c>
      <c r="B1131" s="2" t="s">
        <v>1571</v>
      </c>
      <c r="C1131" s="2" t="s">
        <v>1585</v>
      </c>
      <c r="D1131" s="2">
        <v>1</v>
      </c>
      <c r="E1131" s="40" t="str">
        <f t="shared" si="35"/>
        <v>IKAV20_10_1</v>
      </c>
      <c r="F1131" s="2" t="s">
        <v>1563</v>
      </c>
      <c r="G1131" s="43">
        <v>0.3215277777777778</v>
      </c>
      <c r="H1131" s="43">
        <v>0.32361111111111113</v>
      </c>
      <c r="I1131" s="2" t="s">
        <v>804</v>
      </c>
      <c r="J1131" s="2" t="s">
        <v>973</v>
      </c>
      <c r="K1131" s="2">
        <v>40</v>
      </c>
    </row>
    <row r="1132" spans="1:11" x14ac:dyDescent="0.25">
      <c r="A1132" s="3">
        <f t="shared" si="34"/>
        <v>1170</v>
      </c>
      <c r="B1132" s="2" t="s">
        <v>1571</v>
      </c>
      <c r="C1132" s="2" t="s">
        <v>1586</v>
      </c>
      <c r="D1132" s="2">
        <v>1</v>
      </c>
      <c r="E1132" s="40" t="str">
        <f t="shared" si="35"/>
        <v>IKAV20_11_1</v>
      </c>
      <c r="F1132" s="2" t="s">
        <v>969</v>
      </c>
      <c r="G1132" s="43">
        <v>0.375</v>
      </c>
      <c r="H1132" s="43">
        <v>0.37708333333333338</v>
      </c>
      <c r="I1132" s="2" t="s">
        <v>616</v>
      </c>
      <c r="J1132" s="2" t="s">
        <v>973</v>
      </c>
      <c r="K1132" s="2">
        <v>40</v>
      </c>
    </row>
    <row r="1133" spans="1:11" x14ac:dyDescent="0.25">
      <c r="A1133" s="3">
        <f t="shared" si="34"/>
        <v>1171</v>
      </c>
      <c r="B1133" s="2" t="s">
        <v>1571</v>
      </c>
      <c r="C1133" s="2" t="s">
        <v>1586</v>
      </c>
      <c r="D1133" s="2">
        <v>1</v>
      </c>
      <c r="E1133" s="40" t="str">
        <f t="shared" si="35"/>
        <v>IKAV20_11_1</v>
      </c>
      <c r="F1133" s="2" t="s">
        <v>969</v>
      </c>
      <c r="G1133" s="43">
        <v>0.375</v>
      </c>
      <c r="H1133" s="43">
        <v>0.37708333333333338</v>
      </c>
      <c r="I1133" s="2" t="s">
        <v>460</v>
      </c>
      <c r="J1133" s="2" t="s">
        <v>973</v>
      </c>
      <c r="K1133" s="2">
        <v>10</v>
      </c>
    </row>
    <row r="1134" spans="1:11" x14ac:dyDescent="0.25">
      <c r="A1134" s="3">
        <f t="shared" si="34"/>
        <v>1172</v>
      </c>
      <c r="B1134" s="2" t="s">
        <v>1571</v>
      </c>
      <c r="C1134" s="2" t="s">
        <v>1586</v>
      </c>
      <c r="D1134" s="2">
        <v>1</v>
      </c>
      <c r="E1134" s="40" t="str">
        <f t="shared" si="35"/>
        <v>IKAV20_11_1</v>
      </c>
      <c r="F1134" s="2" t="s">
        <v>969</v>
      </c>
      <c r="G1134" s="43">
        <v>0.375</v>
      </c>
      <c r="H1134" s="43">
        <v>0.37708333333333338</v>
      </c>
      <c r="I1134" s="2" t="s">
        <v>146</v>
      </c>
      <c r="J1134" s="2" t="s">
        <v>973</v>
      </c>
      <c r="K1134" s="2">
        <v>20</v>
      </c>
    </row>
    <row r="1135" spans="1:11" x14ac:dyDescent="0.25">
      <c r="A1135" s="3">
        <f t="shared" si="34"/>
        <v>1173</v>
      </c>
      <c r="B1135" s="2" t="s">
        <v>1571</v>
      </c>
      <c r="C1135" s="2" t="s">
        <v>1586</v>
      </c>
      <c r="D1135" s="2">
        <v>1</v>
      </c>
      <c r="E1135" s="40" t="str">
        <f t="shared" si="35"/>
        <v>IKAV20_11_1</v>
      </c>
      <c r="F1135" s="2" t="s">
        <v>969</v>
      </c>
      <c r="G1135" s="43">
        <v>0.375</v>
      </c>
      <c r="H1135" s="43">
        <v>0.37708333333333338</v>
      </c>
      <c r="I1135" s="2" t="s">
        <v>804</v>
      </c>
      <c r="J1135" s="2" t="s">
        <v>973</v>
      </c>
      <c r="K1135" s="2">
        <v>30</v>
      </c>
    </row>
    <row r="1136" spans="1:11" x14ac:dyDescent="0.25">
      <c r="A1136" s="3">
        <f t="shared" si="34"/>
        <v>1174</v>
      </c>
      <c r="B1136" s="2" t="s">
        <v>1571</v>
      </c>
      <c r="C1136" s="2" t="s">
        <v>1586</v>
      </c>
      <c r="D1136" s="2">
        <v>1</v>
      </c>
      <c r="E1136" s="40" t="str">
        <f t="shared" si="35"/>
        <v>IKAV20_11_1</v>
      </c>
      <c r="F1136" s="2" t="s">
        <v>969</v>
      </c>
      <c r="G1136" s="43">
        <v>0.375</v>
      </c>
      <c r="H1136" s="43">
        <v>0.37708333333333338</v>
      </c>
      <c r="I1136" s="2" t="s">
        <v>319</v>
      </c>
      <c r="J1136" s="2" t="s">
        <v>973</v>
      </c>
      <c r="K1136" s="2">
        <v>20</v>
      </c>
    </row>
    <row r="1137" spans="1:11" x14ac:dyDescent="0.25">
      <c r="A1137" s="3">
        <f t="shared" si="34"/>
        <v>1175</v>
      </c>
      <c r="B1137" s="2" t="s">
        <v>1571</v>
      </c>
      <c r="C1137" s="2" t="s">
        <v>1587</v>
      </c>
      <c r="D1137" s="2">
        <v>1</v>
      </c>
      <c r="E1137" s="40" t="str">
        <f t="shared" si="35"/>
        <v>IKAV20_12_1</v>
      </c>
      <c r="F1137" s="2" t="s">
        <v>1564</v>
      </c>
      <c r="G1137" s="43">
        <v>0.47083333333333338</v>
      </c>
      <c r="H1137" s="43">
        <v>0.47291666666666665</v>
      </c>
      <c r="I1137" s="2" t="s">
        <v>146</v>
      </c>
      <c r="J1137" s="2" t="s">
        <v>973</v>
      </c>
      <c r="K1137" s="2">
        <v>70</v>
      </c>
    </row>
    <row r="1138" spans="1:11" x14ac:dyDescent="0.25">
      <c r="A1138" s="3">
        <f t="shared" si="34"/>
        <v>1176</v>
      </c>
      <c r="B1138" s="2" t="s">
        <v>1571</v>
      </c>
      <c r="C1138" s="2" t="s">
        <v>1587</v>
      </c>
      <c r="D1138" s="2">
        <v>1</v>
      </c>
      <c r="E1138" s="40" t="str">
        <f t="shared" si="35"/>
        <v>IKAV20_12_1</v>
      </c>
      <c r="F1138" s="2" t="s">
        <v>1564</v>
      </c>
      <c r="G1138" s="43">
        <v>0.47083333333333338</v>
      </c>
      <c r="H1138" s="43">
        <v>0.47291666666666665</v>
      </c>
      <c r="I1138" s="2" t="s">
        <v>616</v>
      </c>
      <c r="J1138" s="2" t="s">
        <v>973</v>
      </c>
      <c r="K1138" s="2">
        <v>120</v>
      </c>
    </row>
    <row r="1139" spans="1:11" x14ac:dyDescent="0.25">
      <c r="A1139" s="3">
        <f t="shared" si="34"/>
        <v>1177</v>
      </c>
      <c r="B1139" s="2" t="s">
        <v>1571</v>
      </c>
      <c r="C1139" s="2" t="s">
        <v>1587</v>
      </c>
      <c r="D1139" s="2">
        <v>1</v>
      </c>
      <c r="E1139" s="40" t="str">
        <f t="shared" si="35"/>
        <v>IKAV20_12_1</v>
      </c>
      <c r="F1139" s="2" t="s">
        <v>1564</v>
      </c>
      <c r="G1139" s="43">
        <v>0.47083333333333338</v>
      </c>
      <c r="H1139" s="43">
        <v>0.47291666666666665</v>
      </c>
      <c r="I1139" s="2" t="s">
        <v>319</v>
      </c>
      <c r="J1139" s="2" t="s">
        <v>973</v>
      </c>
      <c r="K1139" s="2">
        <v>30</v>
      </c>
    </row>
    <row r="1140" spans="1:11" x14ac:dyDescent="0.25">
      <c r="A1140" s="3">
        <f t="shared" si="34"/>
        <v>1178</v>
      </c>
      <c r="B1140" s="2" t="s">
        <v>1571</v>
      </c>
      <c r="C1140" s="2" t="s">
        <v>1587</v>
      </c>
      <c r="D1140" s="2">
        <v>1</v>
      </c>
      <c r="E1140" s="40" t="str">
        <f t="shared" si="35"/>
        <v>IKAV20_12_1</v>
      </c>
      <c r="F1140" s="2" t="s">
        <v>1564</v>
      </c>
      <c r="G1140" s="43">
        <v>0.47083333333333338</v>
      </c>
      <c r="H1140" s="43">
        <v>0.47291666666666665</v>
      </c>
      <c r="I1140" s="2" t="s">
        <v>804</v>
      </c>
      <c r="J1140" s="2" t="s">
        <v>973</v>
      </c>
      <c r="K1140" s="2">
        <v>90</v>
      </c>
    </row>
    <row r="1141" spans="1:11" x14ac:dyDescent="0.25">
      <c r="A1141" s="3">
        <f t="shared" si="34"/>
        <v>1179</v>
      </c>
      <c r="B1141" s="2" t="s">
        <v>1571</v>
      </c>
      <c r="C1141" s="2" t="s">
        <v>1587</v>
      </c>
      <c r="D1141" s="2">
        <v>1</v>
      </c>
      <c r="E1141" s="40" t="str">
        <f t="shared" si="35"/>
        <v>IKAV20_12_1</v>
      </c>
      <c r="F1141" s="2" t="s">
        <v>1564</v>
      </c>
      <c r="G1141" s="43">
        <v>0.47083333333333338</v>
      </c>
      <c r="H1141" s="43">
        <v>0.47291666666666665</v>
      </c>
      <c r="I1141" s="2" t="s">
        <v>831</v>
      </c>
      <c r="J1141" s="2" t="s">
        <v>973</v>
      </c>
      <c r="K1141" s="2">
        <v>80</v>
      </c>
    </row>
    <row r="1142" spans="1:11" x14ac:dyDescent="0.25">
      <c r="A1142" s="3">
        <f t="shared" si="34"/>
        <v>1180</v>
      </c>
      <c r="B1142" s="2" t="s">
        <v>1571</v>
      </c>
      <c r="C1142" s="2" t="s">
        <v>1588</v>
      </c>
      <c r="D1142" s="2">
        <v>1</v>
      </c>
      <c r="E1142" s="40" t="str">
        <f t="shared" si="35"/>
        <v>IKAV20_13_1</v>
      </c>
      <c r="F1142" s="2" t="s">
        <v>1563</v>
      </c>
      <c r="G1142" s="43">
        <v>0.50972222222222219</v>
      </c>
      <c r="H1142" s="43">
        <v>0.51180555555555551</v>
      </c>
      <c r="I1142" s="2" t="s">
        <v>616</v>
      </c>
      <c r="J1142" s="2" t="s">
        <v>973</v>
      </c>
      <c r="K1142" s="2">
        <v>120</v>
      </c>
    </row>
    <row r="1143" spans="1:11" x14ac:dyDescent="0.25">
      <c r="A1143" s="3">
        <f t="shared" si="34"/>
        <v>1181</v>
      </c>
      <c r="B1143" s="2" t="s">
        <v>1571</v>
      </c>
      <c r="C1143" s="2" t="s">
        <v>1588</v>
      </c>
      <c r="D1143" s="2">
        <v>1</v>
      </c>
      <c r="E1143" s="40" t="str">
        <f t="shared" si="35"/>
        <v>IKAV20_13_1</v>
      </c>
      <c r="F1143" s="2" t="s">
        <v>1563</v>
      </c>
      <c r="G1143" s="43">
        <v>0.50972222222222219</v>
      </c>
      <c r="H1143" s="43">
        <v>0.51180555555555551</v>
      </c>
      <c r="I1143" s="2" t="s">
        <v>804</v>
      </c>
      <c r="J1143" s="2" t="s">
        <v>973</v>
      </c>
      <c r="K1143" s="2">
        <v>90</v>
      </c>
    </row>
    <row r="1144" spans="1:11" x14ac:dyDescent="0.25">
      <c r="A1144" s="3">
        <f t="shared" si="34"/>
        <v>1182</v>
      </c>
      <c r="B1144" s="2" t="s">
        <v>1571</v>
      </c>
      <c r="C1144" s="2" t="s">
        <v>1588</v>
      </c>
      <c r="D1144" s="2">
        <v>1</v>
      </c>
      <c r="E1144" s="40" t="str">
        <f t="shared" si="35"/>
        <v>IKAV20_13_1</v>
      </c>
      <c r="F1144" s="2" t="s">
        <v>1563</v>
      </c>
      <c r="G1144" s="43">
        <v>0.50972222222222219</v>
      </c>
      <c r="H1144" s="43">
        <v>0.59513888888888888</v>
      </c>
      <c r="I1144" s="2" t="s">
        <v>319</v>
      </c>
      <c r="J1144" s="2" t="s">
        <v>973</v>
      </c>
      <c r="K1144" s="2">
        <v>40</v>
      </c>
    </row>
    <row r="1145" spans="1:11" x14ac:dyDescent="0.25">
      <c r="A1145" s="3">
        <f t="shared" si="34"/>
        <v>1183</v>
      </c>
      <c r="B1145" s="2" t="s">
        <v>1571</v>
      </c>
      <c r="C1145" s="2" t="s">
        <v>1588</v>
      </c>
      <c r="D1145" s="2">
        <v>1</v>
      </c>
      <c r="E1145" s="40" t="str">
        <f t="shared" si="35"/>
        <v>IKAV20_13_1</v>
      </c>
      <c r="F1145" s="2" t="s">
        <v>1563</v>
      </c>
      <c r="G1145" s="43">
        <v>0.50972222222222219</v>
      </c>
      <c r="H1145" s="43">
        <v>0.51180555555555551</v>
      </c>
      <c r="I1145" s="2" t="s">
        <v>831</v>
      </c>
      <c r="J1145" s="2" t="s">
        <v>973</v>
      </c>
      <c r="K1145" s="2">
        <v>70</v>
      </c>
    </row>
    <row r="1146" spans="1:11" x14ac:dyDescent="0.25">
      <c r="A1146" s="3">
        <f t="shared" si="34"/>
        <v>1184</v>
      </c>
      <c r="B1146" s="2" t="s">
        <v>1571</v>
      </c>
      <c r="C1146" s="2" t="s">
        <v>1589</v>
      </c>
      <c r="D1146" s="2">
        <v>1</v>
      </c>
      <c r="E1146" s="40" t="str">
        <f t="shared" si="35"/>
        <v>IKAV20_14_1</v>
      </c>
      <c r="F1146" s="2" t="s">
        <v>969</v>
      </c>
      <c r="G1146" s="43">
        <v>0.58333333333333337</v>
      </c>
      <c r="H1146" s="43">
        <v>0.5854166666666667</v>
      </c>
      <c r="I1146" s="2" t="s">
        <v>616</v>
      </c>
      <c r="J1146" s="2" t="s">
        <v>973</v>
      </c>
      <c r="K1146" s="2">
        <v>90</v>
      </c>
    </row>
    <row r="1147" spans="1:11" x14ac:dyDescent="0.25">
      <c r="A1147" s="3">
        <f t="shared" si="34"/>
        <v>1185</v>
      </c>
      <c r="B1147" s="2" t="s">
        <v>1571</v>
      </c>
      <c r="C1147" s="2" t="s">
        <v>1589</v>
      </c>
      <c r="D1147" s="2">
        <v>1</v>
      </c>
      <c r="E1147" s="40" t="str">
        <f t="shared" si="35"/>
        <v>IKAV20_14_1</v>
      </c>
      <c r="F1147" s="2" t="s">
        <v>969</v>
      </c>
      <c r="G1147" s="43">
        <v>0.58333333333333337</v>
      </c>
      <c r="H1147" s="43">
        <v>0.5854166666666667</v>
      </c>
      <c r="I1147" s="2" t="s">
        <v>319</v>
      </c>
      <c r="J1147" s="2" t="s">
        <v>973</v>
      </c>
      <c r="K1147" s="2">
        <v>30</v>
      </c>
    </row>
    <row r="1148" spans="1:11" x14ac:dyDescent="0.25">
      <c r="A1148" s="3">
        <f t="shared" si="34"/>
        <v>1186</v>
      </c>
      <c r="B1148" s="2" t="s">
        <v>1571</v>
      </c>
      <c r="C1148" s="2" t="s">
        <v>1589</v>
      </c>
      <c r="D1148" s="2">
        <v>1</v>
      </c>
      <c r="E1148" s="40" t="str">
        <f t="shared" si="35"/>
        <v>IKAV20_14_1</v>
      </c>
      <c r="F1148" s="2" t="s">
        <v>969</v>
      </c>
      <c r="G1148" s="43">
        <v>0.58333333333333337</v>
      </c>
      <c r="H1148" s="43">
        <v>0.5854166666666667</v>
      </c>
      <c r="I1148" s="2" t="s">
        <v>146</v>
      </c>
      <c r="J1148" s="2" t="s">
        <v>973</v>
      </c>
      <c r="K1148" s="2">
        <v>60</v>
      </c>
    </row>
    <row r="1149" spans="1:11" x14ac:dyDescent="0.25">
      <c r="A1149" s="3">
        <f t="shared" si="34"/>
        <v>1187</v>
      </c>
      <c r="B1149" s="2" t="s">
        <v>1571</v>
      </c>
      <c r="C1149" s="2" t="s">
        <v>1590</v>
      </c>
      <c r="D1149" s="2">
        <v>1</v>
      </c>
      <c r="E1149" s="40" t="str">
        <f t="shared" si="35"/>
        <v>IKAV20_15_1</v>
      </c>
      <c r="F1149" s="2" t="s">
        <v>1564</v>
      </c>
      <c r="G1149" s="43">
        <v>0.64861111111111114</v>
      </c>
      <c r="H1149" s="43">
        <v>0.65069444444444446</v>
      </c>
      <c r="I1149" s="2" t="s">
        <v>804</v>
      </c>
      <c r="J1149" s="2" t="s">
        <v>973</v>
      </c>
      <c r="K1149" s="2">
        <v>90</v>
      </c>
    </row>
    <row r="1150" spans="1:11" x14ac:dyDescent="0.25">
      <c r="A1150" s="3">
        <f t="shared" si="34"/>
        <v>1188</v>
      </c>
      <c r="B1150" s="2" t="s">
        <v>1571</v>
      </c>
      <c r="C1150" s="2" t="s">
        <v>1590</v>
      </c>
      <c r="D1150" s="2">
        <v>1</v>
      </c>
      <c r="E1150" s="40" t="str">
        <f t="shared" si="35"/>
        <v>IKAV20_15_1</v>
      </c>
      <c r="F1150" s="2" t="s">
        <v>1564</v>
      </c>
      <c r="G1150" s="43">
        <v>0.64861111111111114</v>
      </c>
      <c r="H1150" s="43">
        <v>0.65069444444444446</v>
      </c>
      <c r="I1150" s="2" t="s">
        <v>146</v>
      </c>
      <c r="J1150" s="2" t="s">
        <v>973</v>
      </c>
      <c r="K1150" s="2">
        <v>70</v>
      </c>
    </row>
    <row r="1151" spans="1:11" x14ac:dyDescent="0.25">
      <c r="A1151" s="3">
        <f t="shared" si="34"/>
        <v>1189</v>
      </c>
      <c r="B1151" s="2" t="s">
        <v>1571</v>
      </c>
      <c r="C1151" s="2" t="s">
        <v>1590</v>
      </c>
      <c r="D1151" s="2">
        <v>1</v>
      </c>
      <c r="E1151" s="40" t="str">
        <f t="shared" si="35"/>
        <v>IKAV20_15_1</v>
      </c>
      <c r="F1151" s="2" t="s">
        <v>1564</v>
      </c>
      <c r="G1151" s="43">
        <v>0.64861111111111114</v>
      </c>
      <c r="H1151" s="43">
        <v>0.65069444444444446</v>
      </c>
      <c r="I1151" s="2" t="s">
        <v>319</v>
      </c>
      <c r="J1151" s="2" t="s">
        <v>973</v>
      </c>
      <c r="K1151" s="2">
        <v>20</v>
      </c>
    </row>
    <row r="1152" spans="1:11" x14ac:dyDescent="0.25">
      <c r="A1152" s="3">
        <f t="shared" si="34"/>
        <v>1190</v>
      </c>
      <c r="B1152" s="2" t="s">
        <v>1571</v>
      </c>
      <c r="C1152" s="2" t="s">
        <v>1590</v>
      </c>
      <c r="D1152" s="2">
        <v>1</v>
      </c>
      <c r="E1152" s="40" t="str">
        <f t="shared" si="35"/>
        <v>IKAV20_15_1</v>
      </c>
      <c r="F1152" s="2" t="s">
        <v>1564</v>
      </c>
      <c r="G1152" s="43">
        <v>0.14861111111111111</v>
      </c>
      <c r="H1152" s="43">
        <v>0.65069444444444446</v>
      </c>
      <c r="I1152" s="2" t="s">
        <v>831</v>
      </c>
      <c r="J1152" s="2" t="s">
        <v>973</v>
      </c>
      <c r="K1152" s="2">
        <v>60</v>
      </c>
    </row>
    <row r="1153" spans="1:11" x14ac:dyDescent="0.25">
      <c r="A1153" s="3">
        <f t="shared" si="34"/>
        <v>1191</v>
      </c>
      <c r="B1153" s="2" t="s">
        <v>1571</v>
      </c>
      <c r="C1153" s="2" t="s">
        <v>1590</v>
      </c>
      <c r="D1153" s="2">
        <v>1</v>
      </c>
      <c r="E1153" s="40" t="str">
        <f t="shared" si="35"/>
        <v>IKAV20_15_1</v>
      </c>
      <c r="F1153" s="2" t="s">
        <v>1564</v>
      </c>
      <c r="G1153" s="43">
        <v>0.64861111111111114</v>
      </c>
      <c r="H1153" s="43">
        <v>0.65069444444444446</v>
      </c>
      <c r="I1153" s="2" t="s">
        <v>822</v>
      </c>
      <c r="J1153" s="2" t="s">
        <v>973</v>
      </c>
      <c r="K1153" s="2">
        <v>50</v>
      </c>
    </row>
    <row r="1154" spans="1:11" x14ac:dyDescent="0.25">
      <c r="A1154" s="3">
        <f t="shared" ref="A1154:A1217" si="36">A1153+1</f>
        <v>1192</v>
      </c>
      <c r="B1154" s="2" t="s">
        <v>1571</v>
      </c>
      <c r="C1154" s="2" t="s">
        <v>1591</v>
      </c>
      <c r="D1154" s="2">
        <v>1</v>
      </c>
      <c r="E1154" s="40" t="str">
        <f t="shared" si="35"/>
        <v>IKAV20_16_1</v>
      </c>
      <c r="F1154" s="2" t="s">
        <v>1563</v>
      </c>
      <c r="G1154" s="43">
        <v>0.68333333333333324</v>
      </c>
      <c r="H1154" s="43">
        <v>0.68541666666666667</v>
      </c>
      <c r="I1154" s="2" t="s">
        <v>616</v>
      </c>
      <c r="J1154" s="2" t="s">
        <v>973</v>
      </c>
      <c r="K1154" s="2">
        <v>160</v>
      </c>
    </row>
    <row r="1155" spans="1:11" x14ac:dyDescent="0.25">
      <c r="A1155" s="3">
        <f t="shared" si="36"/>
        <v>1193</v>
      </c>
      <c r="B1155" s="2" t="s">
        <v>1571</v>
      </c>
      <c r="C1155" s="2" t="s">
        <v>1591</v>
      </c>
      <c r="D1155" s="2">
        <v>1</v>
      </c>
      <c r="E1155" s="40" t="str">
        <f t="shared" si="35"/>
        <v>IKAV20_16_1</v>
      </c>
      <c r="F1155" s="2" t="s">
        <v>1563</v>
      </c>
      <c r="G1155" s="43">
        <v>0.68333333333333324</v>
      </c>
      <c r="H1155" s="43">
        <v>0.68541666666666667</v>
      </c>
      <c r="I1155" s="2" t="s">
        <v>831</v>
      </c>
      <c r="J1155" s="2" t="s">
        <v>973</v>
      </c>
      <c r="K1155" s="2">
        <v>70</v>
      </c>
    </row>
    <row r="1156" spans="1:11" x14ac:dyDescent="0.25">
      <c r="A1156" s="3">
        <f t="shared" si="36"/>
        <v>1194</v>
      </c>
      <c r="B1156" s="2" t="s">
        <v>1571</v>
      </c>
      <c r="C1156" s="2" t="s">
        <v>1591</v>
      </c>
      <c r="D1156" s="2">
        <v>1</v>
      </c>
      <c r="E1156" s="40" t="str">
        <f t="shared" si="35"/>
        <v>IKAV20_16_1</v>
      </c>
      <c r="F1156" s="2" t="s">
        <v>1563</v>
      </c>
      <c r="G1156" s="43">
        <v>0.68333333333333324</v>
      </c>
      <c r="H1156" s="43">
        <v>0.68541666666666667</v>
      </c>
      <c r="I1156" s="2" t="s">
        <v>319</v>
      </c>
      <c r="J1156" s="2" t="s">
        <v>973</v>
      </c>
      <c r="K1156" s="2">
        <v>40</v>
      </c>
    </row>
    <row r="1157" spans="1:11" x14ac:dyDescent="0.25">
      <c r="A1157" s="3">
        <f t="shared" si="36"/>
        <v>1195</v>
      </c>
      <c r="B1157" s="2" t="s">
        <v>1571</v>
      </c>
      <c r="C1157" s="2" t="s">
        <v>1591</v>
      </c>
      <c r="D1157" s="2">
        <v>1</v>
      </c>
      <c r="E1157" s="40" t="str">
        <f t="shared" si="35"/>
        <v>IKAV20_16_1</v>
      </c>
      <c r="F1157" s="2" t="s">
        <v>1563</v>
      </c>
      <c r="G1157" s="43">
        <v>0.68333333333333324</v>
      </c>
      <c r="H1157" s="43">
        <v>0.68541666666666667</v>
      </c>
      <c r="I1157" s="2" t="s">
        <v>804</v>
      </c>
      <c r="J1157" s="2" t="s">
        <v>973</v>
      </c>
      <c r="K1157" s="2">
        <v>60</v>
      </c>
    </row>
    <row r="1158" spans="1:11" x14ac:dyDescent="0.25">
      <c r="A1158" s="3">
        <f t="shared" si="36"/>
        <v>1196</v>
      </c>
      <c r="B1158" s="2" t="s">
        <v>1571</v>
      </c>
      <c r="C1158" s="2" t="s">
        <v>1591</v>
      </c>
      <c r="D1158" s="2">
        <v>1</v>
      </c>
      <c r="E1158" s="40" t="str">
        <f t="shared" si="35"/>
        <v>IKAV20_16_1</v>
      </c>
      <c r="F1158" s="2" t="s">
        <v>1563</v>
      </c>
      <c r="G1158" s="43">
        <v>0.68333333333333324</v>
      </c>
      <c r="H1158" s="43">
        <v>0.68541666666666667</v>
      </c>
      <c r="I1158" s="2" t="s">
        <v>146</v>
      </c>
      <c r="J1158" s="2" t="s">
        <v>973</v>
      </c>
      <c r="K1158" s="2">
        <v>70</v>
      </c>
    </row>
    <row r="1159" spans="1:11" x14ac:dyDescent="0.25">
      <c r="A1159" s="3">
        <f t="shared" si="36"/>
        <v>1197</v>
      </c>
      <c r="B1159" s="2" t="s">
        <v>1571</v>
      </c>
      <c r="C1159" s="2" t="s">
        <v>1591</v>
      </c>
      <c r="D1159" s="2">
        <v>1</v>
      </c>
      <c r="E1159" s="40" t="str">
        <f t="shared" si="35"/>
        <v>IKAV20_16_1</v>
      </c>
      <c r="F1159" s="2" t="s">
        <v>1563</v>
      </c>
      <c r="G1159" s="43">
        <v>0.68333333333333324</v>
      </c>
      <c r="H1159" s="43">
        <v>0.68541666666666667</v>
      </c>
      <c r="I1159" s="2" t="s">
        <v>822</v>
      </c>
      <c r="J1159" s="2" t="s">
        <v>973</v>
      </c>
      <c r="K1159" s="2">
        <v>60</v>
      </c>
    </row>
    <row r="1160" spans="1:11" x14ac:dyDescent="0.25">
      <c r="A1160" s="3">
        <f t="shared" si="36"/>
        <v>1198</v>
      </c>
      <c r="B1160" s="2" t="s">
        <v>1571</v>
      </c>
      <c r="C1160" s="2" t="s">
        <v>1592</v>
      </c>
      <c r="D1160" s="2">
        <v>1</v>
      </c>
      <c r="E1160" s="40" t="str">
        <f t="shared" si="35"/>
        <v>IKAV20_17_1</v>
      </c>
      <c r="F1160" s="2" t="s">
        <v>969</v>
      </c>
      <c r="G1160" s="43">
        <v>0.70833333333333337</v>
      </c>
      <c r="H1160" s="43">
        <v>0.7104166666666667</v>
      </c>
      <c r="I1160" s="2" t="s">
        <v>616</v>
      </c>
      <c r="J1160" s="2" t="s">
        <v>973</v>
      </c>
      <c r="K1160" s="2">
        <v>90</v>
      </c>
    </row>
    <row r="1161" spans="1:11" x14ac:dyDescent="0.25">
      <c r="A1161" s="3">
        <f t="shared" si="36"/>
        <v>1199</v>
      </c>
      <c r="B1161" s="2" t="s">
        <v>1571</v>
      </c>
      <c r="C1161" s="2" t="s">
        <v>1592</v>
      </c>
      <c r="D1161" s="2">
        <v>1</v>
      </c>
      <c r="E1161" s="40" t="str">
        <f t="shared" si="35"/>
        <v>IKAV20_17_1</v>
      </c>
      <c r="F1161" s="2" t="s">
        <v>969</v>
      </c>
      <c r="G1161" s="43">
        <v>0.70833333333333337</v>
      </c>
      <c r="H1161" s="43">
        <v>0.7104166666666667</v>
      </c>
      <c r="I1161" s="2" t="s">
        <v>804</v>
      </c>
      <c r="J1161" s="2" t="s">
        <v>973</v>
      </c>
      <c r="K1161" s="2">
        <v>60</v>
      </c>
    </row>
    <row r="1162" spans="1:11" x14ac:dyDescent="0.25">
      <c r="A1162" s="3">
        <f t="shared" si="36"/>
        <v>1200</v>
      </c>
      <c r="B1162" s="2" t="s">
        <v>1571</v>
      </c>
      <c r="C1162" s="2" t="s">
        <v>1592</v>
      </c>
      <c r="D1162" s="2">
        <v>1</v>
      </c>
      <c r="E1162" s="40" t="str">
        <f t="shared" si="35"/>
        <v>IKAV20_17_1</v>
      </c>
      <c r="F1162" s="2" t="s">
        <v>969</v>
      </c>
      <c r="G1162" s="43">
        <v>0.70833333333333337</v>
      </c>
      <c r="H1162" s="43">
        <v>0.7104166666666667</v>
      </c>
      <c r="I1162" s="2" t="s">
        <v>146</v>
      </c>
      <c r="J1162" s="2" t="s">
        <v>973</v>
      </c>
      <c r="K1162" s="2">
        <v>50</v>
      </c>
    </row>
    <row r="1163" spans="1:11" x14ac:dyDescent="0.25">
      <c r="A1163" s="3">
        <f t="shared" si="36"/>
        <v>1201</v>
      </c>
      <c r="B1163" s="2" t="s">
        <v>1571</v>
      </c>
      <c r="C1163" s="2" t="s">
        <v>1592</v>
      </c>
      <c r="D1163" s="2">
        <v>1</v>
      </c>
      <c r="E1163" s="40" t="str">
        <f t="shared" si="35"/>
        <v>IKAV20_17_1</v>
      </c>
      <c r="F1163" s="2" t="s">
        <v>969</v>
      </c>
      <c r="G1163" s="43">
        <v>0.70833333333333337</v>
      </c>
      <c r="H1163" s="43">
        <v>0.7104166666666667</v>
      </c>
      <c r="I1163" s="2" t="s">
        <v>319</v>
      </c>
      <c r="J1163" s="2" t="s">
        <v>973</v>
      </c>
      <c r="K1163" s="2">
        <v>20</v>
      </c>
    </row>
    <row r="1164" spans="1:11" x14ac:dyDescent="0.25">
      <c r="A1164" s="3">
        <f t="shared" si="36"/>
        <v>1202</v>
      </c>
      <c r="B1164" s="2" t="s">
        <v>1571</v>
      </c>
      <c r="C1164" s="2" t="s">
        <v>1596</v>
      </c>
      <c r="D1164" s="2">
        <v>1</v>
      </c>
      <c r="E1164" s="40" t="str">
        <f t="shared" si="35"/>
        <v>IKAV20_18_1</v>
      </c>
      <c r="F1164" s="2" t="s">
        <v>1563</v>
      </c>
      <c r="G1164" s="43">
        <v>0.32291666666666669</v>
      </c>
      <c r="H1164" s="43">
        <v>0.32500000000000001</v>
      </c>
      <c r="I1164" s="2" t="s">
        <v>616</v>
      </c>
      <c r="J1164" s="2" t="s">
        <v>973</v>
      </c>
      <c r="K1164" s="2">
        <v>60</v>
      </c>
    </row>
    <row r="1165" spans="1:11" x14ac:dyDescent="0.25">
      <c r="A1165" s="3">
        <f t="shared" si="36"/>
        <v>1203</v>
      </c>
      <c r="B1165" s="2" t="s">
        <v>1571</v>
      </c>
      <c r="C1165" s="2" t="s">
        <v>1596</v>
      </c>
      <c r="D1165" s="2">
        <v>1</v>
      </c>
      <c r="E1165" s="40" t="str">
        <f t="shared" si="35"/>
        <v>IKAV20_18_1</v>
      </c>
      <c r="F1165" s="2" t="s">
        <v>1563</v>
      </c>
      <c r="G1165" s="43">
        <v>0.32291666666666669</v>
      </c>
      <c r="H1165" s="43">
        <v>0.32500000000000001</v>
      </c>
      <c r="I1165" s="2" t="s">
        <v>319</v>
      </c>
      <c r="J1165" s="2" t="s">
        <v>973</v>
      </c>
      <c r="K1165" s="2">
        <v>20</v>
      </c>
    </row>
    <row r="1166" spans="1:11" x14ac:dyDescent="0.25">
      <c r="A1166" s="3">
        <f t="shared" si="36"/>
        <v>1204</v>
      </c>
      <c r="B1166" s="2" t="s">
        <v>1571</v>
      </c>
      <c r="C1166" s="2" t="s">
        <v>1596</v>
      </c>
      <c r="D1166" s="2">
        <v>1</v>
      </c>
      <c r="E1166" s="40" t="str">
        <f t="shared" si="35"/>
        <v>IKAV20_18_1</v>
      </c>
      <c r="F1166" s="2" t="s">
        <v>1563</v>
      </c>
      <c r="G1166" s="43">
        <v>0.32291666666666669</v>
      </c>
      <c r="H1166" s="43">
        <v>0.32500000000000001</v>
      </c>
      <c r="I1166" s="2" t="s">
        <v>804</v>
      </c>
      <c r="J1166" s="2" t="s">
        <v>973</v>
      </c>
      <c r="K1166" s="2">
        <v>40</v>
      </c>
    </row>
    <row r="1167" spans="1:11" x14ac:dyDescent="0.25">
      <c r="A1167" s="3">
        <f t="shared" si="36"/>
        <v>1205</v>
      </c>
      <c r="B1167" s="2" t="s">
        <v>1571</v>
      </c>
      <c r="C1167" s="2" t="s">
        <v>1596</v>
      </c>
      <c r="D1167" s="2">
        <v>1</v>
      </c>
      <c r="E1167" s="40" t="str">
        <f t="shared" si="35"/>
        <v>IKAV20_18_1</v>
      </c>
      <c r="F1167" s="2" t="s">
        <v>1563</v>
      </c>
      <c r="G1167" s="43">
        <v>0.32291666666666669</v>
      </c>
      <c r="H1167" s="43">
        <v>0.32500000000000001</v>
      </c>
      <c r="I1167" s="2" t="s">
        <v>146</v>
      </c>
      <c r="J1167" s="2" t="s">
        <v>973</v>
      </c>
      <c r="K1167" s="2">
        <v>30</v>
      </c>
    </row>
    <row r="1168" spans="1:11" x14ac:dyDescent="0.25">
      <c r="A1168" s="3">
        <f t="shared" si="36"/>
        <v>1206</v>
      </c>
      <c r="B1168" s="2" t="s">
        <v>1571</v>
      </c>
      <c r="C1168" s="2" t="s">
        <v>1597</v>
      </c>
      <c r="D1168" s="2">
        <v>1</v>
      </c>
      <c r="E1168" s="40" t="str">
        <f t="shared" si="35"/>
        <v>IKAV20_19_1</v>
      </c>
      <c r="F1168" s="2" t="s">
        <v>969</v>
      </c>
      <c r="G1168" s="43">
        <v>0.375</v>
      </c>
      <c r="H1168" s="43">
        <v>0.37708333333333338</v>
      </c>
      <c r="I1168" s="2" t="s">
        <v>804</v>
      </c>
      <c r="J1168" s="2" t="s">
        <v>973</v>
      </c>
      <c r="K1168" s="2">
        <v>40</v>
      </c>
    </row>
    <row r="1169" spans="1:11" x14ac:dyDescent="0.25">
      <c r="A1169" s="3">
        <f t="shared" si="36"/>
        <v>1207</v>
      </c>
      <c r="B1169" s="2" t="s">
        <v>1571</v>
      </c>
      <c r="C1169" s="2" t="s">
        <v>1597</v>
      </c>
      <c r="D1169" s="2">
        <v>1</v>
      </c>
      <c r="E1169" s="40" t="str">
        <f t="shared" si="35"/>
        <v>IKAV20_19_1</v>
      </c>
      <c r="F1169" s="2" t="s">
        <v>969</v>
      </c>
      <c r="G1169" s="43">
        <v>0.375</v>
      </c>
      <c r="H1169" s="43">
        <v>0.37708333333333338</v>
      </c>
      <c r="I1169" s="2" t="s">
        <v>831</v>
      </c>
      <c r="J1169" s="2" t="s">
        <v>973</v>
      </c>
      <c r="K1169" s="2">
        <v>60</v>
      </c>
    </row>
    <row r="1170" spans="1:11" x14ac:dyDescent="0.25">
      <c r="A1170" s="3">
        <f t="shared" si="36"/>
        <v>1208</v>
      </c>
      <c r="B1170" s="2" t="s">
        <v>1571</v>
      </c>
      <c r="C1170" s="2" t="s">
        <v>1597</v>
      </c>
      <c r="D1170" s="2">
        <v>1</v>
      </c>
      <c r="E1170" s="40" t="str">
        <f t="shared" si="35"/>
        <v>IKAV20_19_1</v>
      </c>
      <c r="F1170" s="2" t="s">
        <v>969</v>
      </c>
      <c r="G1170" s="43">
        <v>0.375</v>
      </c>
      <c r="H1170" s="43">
        <v>0.37708333333333338</v>
      </c>
      <c r="I1170" s="2" t="s">
        <v>319</v>
      </c>
      <c r="J1170" s="2" t="s">
        <v>973</v>
      </c>
      <c r="K1170" s="2">
        <v>30</v>
      </c>
    </row>
    <row r="1171" spans="1:11" x14ac:dyDescent="0.25">
      <c r="A1171" s="3">
        <f t="shared" si="36"/>
        <v>1209</v>
      </c>
      <c r="B1171" s="2" t="s">
        <v>1571</v>
      </c>
      <c r="C1171" s="2" t="s">
        <v>1597</v>
      </c>
      <c r="D1171" s="2">
        <v>1</v>
      </c>
      <c r="E1171" s="40" t="str">
        <f t="shared" si="35"/>
        <v>IKAV20_19_1</v>
      </c>
      <c r="F1171" s="2" t="s">
        <v>969</v>
      </c>
      <c r="G1171" s="43">
        <v>0.375</v>
      </c>
      <c r="H1171" s="43">
        <v>0.37708333333333338</v>
      </c>
      <c r="I1171" s="2" t="s">
        <v>146</v>
      </c>
      <c r="J1171" s="2" t="s">
        <v>973</v>
      </c>
      <c r="K1171" s="2">
        <v>50</v>
      </c>
    </row>
    <row r="1172" spans="1:11" x14ac:dyDescent="0.25">
      <c r="A1172" s="3">
        <f t="shared" si="36"/>
        <v>1210</v>
      </c>
      <c r="B1172" s="2" t="s">
        <v>1571</v>
      </c>
      <c r="C1172" s="2" t="s">
        <v>1597</v>
      </c>
      <c r="D1172" s="2">
        <v>1</v>
      </c>
      <c r="E1172" s="40" t="str">
        <f t="shared" ref="E1172:E1235" si="37">CONCATENATE(C1172,"_",D1172)</f>
        <v>IKAV20_19_1</v>
      </c>
      <c r="F1172" s="2" t="s">
        <v>969</v>
      </c>
      <c r="G1172" s="43">
        <v>0.375</v>
      </c>
      <c r="H1172" s="43">
        <v>0.37708333333333338</v>
      </c>
      <c r="I1172" s="2" t="s">
        <v>616</v>
      </c>
      <c r="J1172" s="2" t="s">
        <v>973</v>
      </c>
      <c r="K1172" s="2">
        <v>100</v>
      </c>
    </row>
    <row r="1173" spans="1:11" x14ac:dyDescent="0.25">
      <c r="A1173" s="3">
        <f t="shared" si="36"/>
        <v>1211</v>
      </c>
      <c r="B1173" s="2" t="s">
        <v>1571</v>
      </c>
      <c r="C1173" s="2" t="s">
        <v>1573</v>
      </c>
      <c r="D1173" s="2">
        <v>1</v>
      </c>
      <c r="E1173" s="40" t="str">
        <f t="shared" si="37"/>
        <v>IKAV20_20_1</v>
      </c>
      <c r="F1173" s="2" t="s">
        <v>1564</v>
      </c>
      <c r="G1173" s="43">
        <v>0.43194444444444446</v>
      </c>
      <c r="H1173" s="43">
        <v>0.43402777777777773</v>
      </c>
      <c r="I1173" s="2" t="s">
        <v>804</v>
      </c>
      <c r="J1173" s="2" t="s">
        <v>973</v>
      </c>
      <c r="K1173" s="2">
        <v>120</v>
      </c>
    </row>
    <row r="1174" spans="1:11" x14ac:dyDescent="0.25">
      <c r="A1174" s="3">
        <f t="shared" si="36"/>
        <v>1212</v>
      </c>
      <c r="B1174" s="2" t="s">
        <v>1571</v>
      </c>
      <c r="C1174" s="2" t="s">
        <v>1573</v>
      </c>
      <c r="D1174" s="2">
        <v>1</v>
      </c>
      <c r="E1174" s="40" t="str">
        <f t="shared" si="37"/>
        <v>IKAV20_20_1</v>
      </c>
      <c r="F1174" s="2" t="s">
        <v>1564</v>
      </c>
      <c r="G1174" s="43">
        <v>0.43194444444444446</v>
      </c>
      <c r="H1174" s="43">
        <v>0.43402777777777773</v>
      </c>
      <c r="I1174" s="2" t="s">
        <v>831</v>
      </c>
      <c r="J1174" s="2" t="s">
        <v>973</v>
      </c>
      <c r="K1174" s="2">
        <v>80</v>
      </c>
    </row>
    <row r="1175" spans="1:11" x14ac:dyDescent="0.25">
      <c r="A1175" s="3">
        <f t="shared" si="36"/>
        <v>1213</v>
      </c>
      <c r="B1175" s="2" t="s">
        <v>1571</v>
      </c>
      <c r="C1175" s="2" t="s">
        <v>1573</v>
      </c>
      <c r="D1175" s="2">
        <v>1</v>
      </c>
      <c r="E1175" s="40" t="str">
        <f t="shared" si="37"/>
        <v>IKAV20_20_1</v>
      </c>
      <c r="F1175" s="2" t="s">
        <v>1564</v>
      </c>
      <c r="G1175" s="43">
        <v>0.43194444444444446</v>
      </c>
      <c r="H1175" s="43">
        <v>0.43402777777777773</v>
      </c>
      <c r="I1175" s="2" t="s">
        <v>319</v>
      </c>
      <c r="J1175" s="2" t="s">
        <v>973</v>
      </c>
      <c r="K1175" s="2">
        <v>40</v>
      </c>
    </row>
    <row r="1176" spans="1:11" x14ac:dyDescent="0.25">
      <c r="A1176" s="3">
        <f t="shared" si="36"/>
        <v>1214</v>
      </c>
      <c r="B1176" s="2" t="s">
        <v>1571</v>
      </c>
      <c r="C1176" s="2" t="s">
        <v>1573</v>
      </c>
      <c r="D1176" s="2">
        <v>1</v>
      </c>
      <c r="E1176" s="40" t="str">
        <f t="shared" si="37"/>
        <v>IKAV20_20_1</v>
      </c>
      <c r="F1176" s="2" t="s">
        <v>1564</v>
      </c>
      <c r="G1176" s="43">
        <v>0.43194444444444446</v>
      </c>
      <c r="H1176" s="43">
        <v>0.43402777777777773</v>
      </c>
      <c r="I1176" s="2" t="s">
        <v>616</v>
      </c>
      <c r="J1176" s="2" t="s">
        <v>973</v>
      </c>
      <c r="K1176" s="2">
        <v>160</v>
      </c>
    </row>
    <row r="1177" spans="1:11" x14ac:dyDescent="0.25">
      <c r="A1177" s="3">
        <f t="shared" si="36"/>
        <v>1215</v>
      </c>
      <c r="B1177" s="2" t="s">
        <v>1571</v>
      </c>
      <c r="C1177" s="2" t="s">
        <v>1573</v>
      </c>
      <c r="D1177" s="2">
        <v>1</v>
      </c>
      <c r="E1177" s="40" t="str">
        <f t="shared" si="37"/>
        <v>IKAV20_20_1</v>
      </c>
      <c r="F1177" s="2" t="s">
        <v>1564</v>
      </c>
      <c r="G1177" s="43">
        <v>0.43194444444444446</v>
      </c>
      <c r="H1177" s="43">
        <v>0.43402777777777773</v>
      </c>
      <c r="I1177" s="2" t="s">
        <v>146</v>
      </c>
      <c r="J1177" s="2" t="s">
        <v>973</v>
      </c>
      <c r="K1177" s="2">
        <v>90</v>
      </c>
    </row>
    <row r="1178" spans="1:11" x14ac:dyDescent="0.25">
      <c r="A1178" s="3">
        <f t="shared" si="36"/>
        <v>1216</v>
      </c>
      <c r="B1178" s="2" t="s">
        <v>1571</v>
      </c>
      <c r="C1178" s="2" t="s">
        <v>1573</v>
      </c>
      <c r="D1178" s="2">
        <v>1</v>
      </c>
      <c r="E1178" s="40" t="str">
        <f t="shared" si="37"/>
        <v>IKAV20_20_1</v>
      </c>
      <c r="F1178" s="2" t="s">
        <v>1564</v>
      </c>
      <c r="G1178" s="43">
        <v>0.43194444444444446</v>
      </c>
      <c r="H1178" s="43">
        <v>0.43402777777777773</v>
      </c>
      <c r="I1178" s="2" t="s">
        <v>822</v>
      </c>
      <c r="J1178" s="2" t="s">
        <v>973</v>
      </c>
      <c r="K1178" s="2">
        <v>80</v>
      </c>
    </row>
    <row r="1179" spans="1:11" x14ac:dyDescent="0.25">
      <c r="A1179" s="3">
        <f t="shared" si="36"/>
        <v>1217</v>
      </c>
      <c r="B1179" s="2" t="s">
        <v>1571</v>
      </c>
      <c r="C1179" s="2" t="s">
        <v>1598</v>
      </c>
      <c r="D1179" s="2">
        <v>1</v>
      </c>
      <c r="E1179" s="40" t="str">
        <f t="shared" si="37"/>
        <v>IKAV20_21_1</v>
      </c>
      <c r="F1179" s="2" t="s">
        <v>1563</v>
      </c>
      <c r="G1179" s="43">
        <v>0.48472222222222222</v>
      </c>
      <c r="H1179" s="43">
        <v>0.48680555555555555</v>
      </c>
      <c r="I1179" s="2" t="s">
        <v>616</v>
      </c>
      <c r="J1179" s="2" t="s">
        <v>973</v>
      </c>
      <c r="K1179" s="2">
        <v>90</v>
      </c>
    </row>
    <row r="1180" spans="1:11" x14ac:dyDescent="0.25">
      <c r="A1180" s="3">
        <f t="shared" si="36"/>
        <v>1218</v>
      </c>
      <c r="B1180" s="2" t="s">
        <v>1571</v>
      </c>
      <c r="C1180" s="2" t="s">
        <v>1598</v>
      </c>
      <c r="D1180" s="2">
        <v>1</v>
      </c>
      <c r="E1180" s="40" t="str">
        <f t="shared" si="37"/>
        <v>IKAV20_21_1</v>
      </c>
      <c r="F1180" s="2" t="s">
        <v>1563</v>
      </c>
      <c r="G1180" s="43">
        <v>0.48472222222222222</v>
      </c>
      <c r="H1180" s="43">
        <v>0.48680555555555555</v>
      </c>
      <c r="I1180" s="2" t="s">
        <v>319</v>
      </c>
      <c r="J1180" s="2" t="s">
        <v>973</v>
      </c>
      <c r="K1180" s="2">
        <v>40</v>
      </c>
    </row>
    <row r="1181" spans="1:11" x14ac:dyDescent="0.25">
      <c r="A1181" s="3">
        <f t="shared" si="36"/>
        <v>1219</v>
      </c>
      <c r="B1181" s="2" t="s">
        <v>1571</v>
      </c>
      <c r="C1181" s="2" t="s">
        <v>1598</v>
      </c>
      <c r="D1181" s="2">
        <v>1</v>
      </c>
      <c r="E1181" s="40" t="str">
        <f t="shared" si="37"/>
        <v>IKAV20_21_1</v>
      </c>
      <c r="F1181" s="2" t="s">
        <v>1563</v>
      </c>
      <c r="G1181" s="43">
        <v>0.48472222222222222</v>
      </c>
      <c r="H1181" s="43">
        <v>0.48680555555555555</v>
      </c>
      <c r="I1181" s="2" t="s">
        <v>804</v>
      </c>
      <c r="J1181" s="2" t="s">
        <v>973</v>
      </c>
      <c r="K1181" s="2">
        <v>60</v>
      </c>
    </row>
    <row r="1182" spans="1:11" x14ac:dyDescent="0.25">
      <c r="A1182" s="3">
        <f t="shared" si="36"/>
        <v>1220</v>
      </c>
      <c r="B1182" s="2" t="s">
        <v>1571</v>
      </c>
      <c r="C1182" s="2" t="s">
        <v>1598</v>
      </c>
      <c r="D1182" s="2">
        <v>1</v>
      </c>
      <c r="E1182" s="40" t="str">
        <f t="shared" si="37"/>
        <v>IKAV20_21_1</v>
      </c>
      <c r="F1182" s="2" t="s">
        <v>1563</v>
      </c>
      <c r="G1182" s="43">
        <v>0.48472222222222222</v>
      </c>
      <c r="H1182" s="43">
        <v>0.48680555555555555</v>
      </c>
      <c r="I1182" s="2" t="s">
        <v>146</v>
      </c>
      <c r="J1182" s="2" t="s">
        <v>973</v>
      </c>
      <c r="K1182" s="2">
        <v>60</v>
      </c>
    </row>
    <row r="1183" spans="1:11" x14ac:dyDescent="0.25">
      <c r="A1183" s="3">
        <f t="shared" si="36"/>
        <v>1221</v>
      </c>
      <c r="B1183" s="2" t="s">
        <v>1571</v>
      </c>
      <c r="C1183" s="2" t="s">
        <v>1599</v>
      </c>
      <c r="D1183" s="2">
        <v>1</v>
      </c>
      <c r="E1183" s="40" t="str">
        <f t="shared" si="37"/>
        <v>IKAV20_22_1</v>
      </c>
      <c r="F1183" s="2" t="s">
        <v>969</v>
      </c>
      <c r="G1183" s="43">
        <v>0.54166666666666663</v>
      </c>
      <c r="H1183" s="43">
        <v>0.54375000000000007</v>
      </c>
      <c r="I1183" s="2" t="s">
        <v>616</v>
      </c>
      <c r="J1183" s="2" t="s">
        <v>973</v>
      </c>
      <c r="K1183" s="2">
        <v>60</v>
      </c>
    </row>
    <row r="1184" spans="1:11" x14ac:dyDescent="0.25">
      <c r="A1184" s="3">
        <f t="shared" si="36"/>
        <v>1222</v>
      </c>
      <c r="B1184" s="2" t="s">
        <v>1571</v>
      </c>
      <c r="C1184" s="2" t="s">
        <v>1599</v>
      </c>
      <c r="D1184" s="2">
        <v>1</v>
      </c>
      <c r="E1184" s="40" t="str">
        <f t="shared" si="37"/>
        <v>IKAV20_22_1</v>
      </c>
      <c r="F1184" s="2" t="s">
        <v>969</v>
      </c>
      <c r="G1184" s="43">
        <v>0.54166666666666663</v>
      </c>
      <c r="H1184" s="43">
        <v>0.54375000000000007</v>
      </c>
      <c r="I1184" s="2" t="s">
        <v>146</v>
      </c>
      <c r="J1184" s="2" t="s">
        <v>973</v>
      </c>
      <c r="K1184" s="2">
        <v>30</v>
      </c>
    </row>
    <row r="1185" spans="1:11" x14ac:dyDescent="0.25">
      <c r="A1185" s="3">
        <f t="shared" si="36"/>
        <v>1223</v>
      </c>
      <c r="B1185" s="2" t="s">
        <v>1571</v>
      </c>
      <c r="C1185" s="2" t="s">
        <v>1599</v>
      </c>
      <c r="D1185" s="2">
        <v>1</v>
      </c>
      <c r="E1185" s="40" t="str">
        <f t="shared" si="37"/>
        <v>IKAV20_22_1</v>
      </c>
      <c r="F1185" s="2" t="s">
        <v>969</v>
      </c>
      <c r="G1185" s="43">
        <v>0.54166666666666663</v>
      </c>
      <c r="H1185" s="43">
        <v>0.54375000000000007</v>
      </c>
      <c r="I1185" s="2" t="s">
        <v>319</v>
      </c>
      <c r="J1185" s="2" t="s">
        <v>973</v>
      </c>
      <c r="K1185" s="2">
        <v>10</v>
      </c>
    </row>
    <row r="1186" spans="1:11" x14ac:dyDescent="0.25">
      <c r="A1186" s="3">
        <f t="shared" si="36"/>
        <v>1224</v>
      </c>
      <c r="B1186" s="2" t="s">
        <v>1571</v>
      </c>
      <c r="C1186" s="2" t="s">
        <v>1599</v>
      </c>
      <c r="D1186" s="2">
        <v>1</v>
      </c>
      <c r="E1186" s="40" t="str">
        <f t="shared" si="37"/>
        <v>IKAV20_22_1</v>
      </c>
      <c r="F1186" s="2" t="s">
        <v>969</v>
      </c>
      <c r="G1186" s="43">
        <v>0.54166666666666663</v>
      </c>
      <c r="H1186" s="43">
        <v>0.54375000000000007</v>
      </c>
      <c r="I1186" s="2" t="s">
        <v>804</v>
      </c>
      <c r="J1186" s="2" t="s">
        <v>973</v>
      </c>
      <c r="K1186" s="2">
        <v>20</v>
      </c>
    </row>
    <row r="1187" spans="1:11" x14ac:dyDescent="0.25">
      <c r="A1187" s="3">
        <f t="shared" si="36"/>
        <v>1225</v>
      </c>
      <c r="B1187" s="2" t="s">
        <v>1571</v>
      </c>
      <c r="C1187" s="2" t="s">
        <v>1600</v>
      </c>
      <c r="D1187" s="2">
        <v>1</v>
      </c>
      <c r="E1187" s="40" t="str">
        <f t="shared" si="37"/>
        <v>IKAV20_23_1</v>
      </c>
      <c r="F1187" s="2" t="s">
        <v>1564</v>
      </c>
      <c r="G1187" s="43">
        <v>0.62569444444444444</v>
      </c>
      <c r="H1187" s="43">
        <v>0.62777777777777777</v>
      </c>
      <c r="I1187" s="2" t="s">
        <v>616</v>
      </c>
      <c r="J1187" s="2" t="s">
        <v>973</v>
      </c>
      <c r="K1187" s="2">
        <v>180</v>
      </c>
    </row>
    <row r="1188" spans="1:11" x14ac:dyDescent="0.25">
      <c r="A1188" s="3">
        <f t="shared" si="36"/>
        <v>1226</v>
      </c>
      <c r="B1188" s="2" t="s">
        <v>1571</v>
      </c>
      <c r="C1188" s="2" t="s">
        <v>1600</v>
      </c>
      <c r="D1188" s="2">
        <v>1</v>
      </c>
      <c r="E1188" s="40" t="str">
        <f t="shared" si="37"/>
        <v>IKAV20_23_1</v>
      </c>
      <c r="F1188" s="2" t="s">
        <v>1564</v>
      </c>
      <c r="G1188" s="43">
        <v>0.62569444444444444</v>
      </c>
      <c r="H1188" s="43">
        <v>0.62777777777777777</v>
      </c>
      <c r="I1188" s="2" t="s">
        <v>460</v>
      </c>
      <c r="J1188" s="2" t="s">
        <v>973</v>
      </c>
      <c r="K1188" s="2">
        <v>10</v>
      </c>
    </row>
    <row r="1189" spans="1:11" x14ac:dyDescent="0.25">
      <c r="A1189" s="3">
        <f t="shared" si="36"/>
        <v>1227</v>
      </c>
      <c r="B1189" s="2" t="s">
        <v>1571</v>
      </c>
      <c r="C1189" s="2" t="s">
        <v>1600</v>
      </c>
      <c r="D1189" s="2">
        <v>1</v>
      </c>
      <c r="E1189" s="40" t="str">
        <f t="shared" si="37"/>
        <v>IKAV20_23_1</v>
      </c>
      <c r="F1189" s="2" t="s">
        <v>1564</v>
      </c>
      <c r="G1189" s="43">
        <v>0.62569444444444444</v>
      </c>
      <c r="H1189" s="43">
        <v>0.62777777777777777</v>
      </c>
      <c r="I1189" s="2" t="s">
        <v>804</v>
      </c>
      <c r="J1189" s="2" t="s">
        <v>973</v>
      </c>
      <c r="K1189" s="2">
        <v>100</v>
      </c>
    </row>
    <row r="1190" spans="1:11" x14ac:dyDescent="0.25">
      <c r="A1190" s="3">
        <f t="shared" si="36"/>
        <v>1228</v>
      </c>
      <c r="B1190" s="2" t="s">
        <v>1571</v>
      </c>
      <c r="C1190" s="2" t="s">
        <v>1600</v>
      </c>
      <c r="D1190" s="2">
        <v>1</v>
      </c>
      <c r="E1190" s="40" t="str">
        <f t="shared" si="37"/>
        <v>IKAV20_23_1</v>
      </c>
      <c r="F1190" s="2" t="s">
        <v>1564</v>
      </c>
      <c r="G1190" s="43">
        <v>0.62569444444444444</v>
      </c>
      <c r="H1190" s="43">
        <v>0.62777777777777777</v>
      </c>
      <c r="I1190" s="2" t="s">
        <v>319</v>
      </c>
      <c r="J1190" s="2" t="s">
        <v>973</v>
      </c>
      <c r="K1190" s="2">
        <v>40</v>
      </c>
    </row>
    <row r="1191" spans="1:11" x14ac:dyDescent="0.25">
      <c r="A1191" s="3">
        <f t="shared" si="36"/>
        <v>1229</v>
      </c>
      <c r="B1191" s="2" t="s">
        <v>1571</v>
      </c>
      <c r="C1191" s="2" t="s">
        <v>1600</v>
      </c>
      <c r="D1191" s="2">
        <v>1</v>
      </c>
      <c r="E1191" s="40" t="str">
        <f t="shared" si="37"/>
        <v>IKAV20_23_1</v>
      </c>
      <c r="F1191" s="2" t="s">
        <v>1564</v>
      </c>
      <c r="G1191" s="43">
        <v>0.62569444444444444</v>
      </c>
      <c r="H1191" s="43">
        <v>0.62777777777777777</v>
      </c>
      <c r="I1191" s="2" t="s">
        <v>146</v>
      </c>
      <c r="J1191" s="2" t="s">
        <v>973</v>
      </c>
      <c r="K1191" s="2">
        <v>70</v>
      </c>
    </row>
    <row r="1192" spans="1:11" x14ac:dyDescent="0.25">
      <c r="A1192" s="3">
        <f t="shared" si="36"/>
        <v>1230</v>
      </c>
      <c r="B1192" s="2" t="s">
        <v>1571</v>
      </c>
      <c r="C1192" s="2" t="s">
        <v>1600</v>
      </c>
      <c r="D1192" s="2">
        <v>1</v>
      </c>
      <c r="E1192" s="40" t="str">
        <f t="shared" si="37"/>
        <v>IKAV20_23_1</v>
      </c>
      <c r="F1192" s="2" t="s">
        <v>1564</v>
      </c>
      <c r="G1192" s="43">
        <v>0.62569444444444444</v>
      </c>
      <c r="H1192" s="43">
        <v>0.62777777777777777</v>
      </c>
      <c r="I1192" s="2" t="s">
        <v>831</v>
      </c>
      <c r="J1192" s="2" t="s">
        <v>973</v>
      </c>
      <c r="K1192" s="2">
        <v>90</v>
      </c>
    </row>
    <row r="1193" spans="1:11" x14ac:dyDescent="0.25">
      <c r="A1193" s="3">
        <f t="shared" si="36"/>
        <v>1231</v>
      </c>
      <c r="B1193" s="2" t="s">
        <v>1571</v>
      </c>
      <c r="C1193" s="2" t="s">
        <v>1601</v>
      </c>
      <c r="D1193" s="2">
        <v>1</v>
      </c>
      <c r="E1193" s="40" t="str">
        <f t="shared" si="37"/>
        <v>IKAV20_24_1</v>
      </c>
      <c r="F1193" s="2" t="s">
        <v>1563</v>
      </c>
      <c r="G1193" s="43">
        <v>0.64583333333333337</v>
      </c>
      <c r="H1193" s="43">
        <v>0.6479166666666667</v>
      </c>
      <c r="I1193" s="2" t="s">
        <v>616</v>
      </c>
      <c r="J1193" s="2" t="s">
        <v>973</v>
      </c>
      <c r="K1193" s="2">
        <v>140</v>
      </c>
    </row>
    <row r="1194" spans="1:11" x14ac:dyDescent="0.25">
      <c r="A1194" s="3">
        <f t="shared" si="36"/>
        <v>1232</v>
      </c>
      <c r="B1194" s="2" t="s">
        <v>1571</v>
      </c>
      <c r="C1194" s="2" t="s">
        <v>1601</v>
      </c>
      <c r="D1194" s="2">
        <v>1</v>
      </c>
      <c r="E1194" s="40" t="str">
        <f t="shared" si="37"/>
        <v>IKAV20_24_1</v>
      </c>
      <c r="F1194" s="2" t="s">
        <v>1563</v>
      </c>
      <c r="G1194" s="43">
        <v>0.64583333333333337</v>
      </c>
      <c r="H1194" s="43">
        <v>0.6479166666666667</v>
      </c>
      <c r="I1194" s="2" t="s">
        <v>804</v>
      </c>
      <c r="J1194" s="2" t="s">
        <v>973</v>
      </c>
      <c r="K1194" s="2">
        <v>80</v>
      </c>
    </row>
    <row r="1195" spans="1:11" x14ac:dyDescent="0.25">
      <c r="A1195" s="3">
        <f t="shared" si="36"/>
        <v>1233</v>
      </c>
      <c r="B1195" s="2" t="s">
        <v>1571</v>
      </c>
      <c r="C1195" s="2" t="s">
        <v>1601</v>
      </c>
      <c r="D1195" s="2">
        <v>1</v>
      </c>
      <c r="E1195" s="40" t="str">
        <f t="shared" si="37"/>
        <v>IKAV20_24_1</v>
      </c>
      <c r="F1195" s="2" t="s">
        <v>1563</v>
      </c>
      <c r="G1195" s="43">
        <v>0.64583333333333337</v>
      </c>
      <c r="H1195" s="43">
        <v>0.6479166666666667</v>
      </c>
      <c r="I1195" s="2" t="s">
        <v>749</v>
      </c>
      <c r="J1195" s="2" t="s">
        <v>973</v>
      </c>
      <c r="K1195" s="2">
        <v>50</v>
      </c>
    </row>
    <row r="1196" spans="1:11" x14ac:dyDescent="0.25">
      <c r="A1196" s="3">
        <f t="shared" si="36"/>
        <v>1234</v>
      </c>
      <c r="B1196" s="2" t="s">
        <v>1571</v>
      </c>
      <c r="C1196" s="2" t="s">
        <v>1601</v>
      </c>
      <c r="D1196" s="2">
        <v>1</v>
      </c>
      <c r="E1196" s="40" t="str">
        <f t="shared" si="37"/>
        <v>IKAV20_24_1</v>
      </c>
      <c r="F1196" s="2" t="s">
        <v>1563</v>
      </c>
      <c r="G1196" s="43">
        <v>0.64583333333333337</v>
      </c>
      <c r="H1196" s="43">
        <v>0.6479166666666667</v>
      </c>
      <c r="I1196" s="2" t="s">
        <v>319</v>
      </c>
      <c r="J1196" s="2" t="s">
        <v>973</v>
      </c>
      <c r="K1196" s="2">
        <v>10</v>
      </c>
    </row>
    <row r="1197" spans="1:11" x14ac:dyDescent="0.25">
      <c r="A1197" s="3">
        <f t="shared" si="36"/>
        <v>1235</v>
      </c>
      <c r="B1197" s="2" t="s">
        <v>1571</v>
      </c>
      <c r="C1197" s="2" t="s">
        <v>1601</v>
      </c>
      <c r="D1197" s="2">
        <v>1</v>
      </c>
      <c r="E1197" s="40" t="str">
        <f t="shared" si="37"/>
        <v>IKAV20_24_1</v>
      </c>
      <c r="F1197" s="2" t="s">
        <v>1563</v>
      </c>
      <c r="G1197" s="43">
        <v>0.64583333333333337</v>
      </c>
      <c r="H1197" s="43">
        <v>0.6479166666666667</v>
      </c>
      <c r="I1197" s="2" t="s">
        <v>146</v>
      </c>
      <c r="J1197" s="2" t="s">
        <v>973</v>
      </c>
      <c r="K1197" s="2">
        <v>40</v>
      </c>
    </row>
    <row r="1198" spans="1:11" x14ac:dyDescent="0.25">
      <c r="A1198" s="3">
        <f t="shared" si="36"/>
        <v>1236</v>
      </c>
      <c r="B1198" s="2" t="s">
        <v>1571</v>
      </c>
      <c r="C1198" s="2" t="s">
        <v>1602</v>
      </c>
      <c r="D1198" s="2">
        <v>1</v>
      </c>
      <c r="E1198" s="40" t="str">
        <f t="shared" si="37"/>
        <v>IKAV20_25_1</v>
      </c>
      <c r="F1198" s="2" t="s">
        <v>969</v>
      </c>
      <c r="G1198" s="43">
        <v>0.6875</v>
      </c>
      <c r="H1198" s="43">
        <v>0.68958333333333333</v>
      </c>
      <c r="I1198" s="2" t="s">
        <v>804</v>
      </c>
      <c r="J1198" s="2" t="s">
        <v>973</v>
      </c>
      <c r="K1198" s="2">
        <v>60</v>
      </c>
    </row>
    <row r="1199" spans="1:11" x14ac:dyDescent="0.25">
      <c r="A1199" s="3">
        <f t="shared" si="36"/>
        <v>1237</v>
      </c>
      <c r="B1199" s="2" t="s">
        <v>1571</v>
      </c>
      <c r="C1199" s="2" t="s">
        <v>1602</v>
      </c>
      <c r="D1199" s="2">
        <v>1</v>
      </c>
      <c r="E1199" s="40" t="str">
        <f t="shared" si="37"/>
        <v>IKAV20_25_1</v>
      </c>
      <c r="F1199" s="2" t="s">
        <v>969</v>
      </c>
      <c r="G1199" s="43">
        <v>0.6875</v>
      </c>
      <c r="H1199" s="43">
        <v>0.68958333333333333</v>
      </c>
      <c r="I1199" s="2" t="s">
        <v>319</v>
      </c>
      <c r="J1199" s="2" t="s">
        <v>973</v>
      </c>
      <c r="K1199" s="2">
        <v>30</v>
      </c>
    </row>
    <row r="1200" spans="1:11" x14ac:dyDescent="0.25">
      <c r="A1200" s="3">
        <f t="shared" si="36"/>
        <v>1238</v>
      </c>
      <c r="B1200" s="2" t="s">
        <v>1571</v>
      </c>
      <c r="C1200" s="2" t="s">
        <v>1602</v>
      </c>
      <c r="D1200" s="2">
        <v>1</v>
      </c>
      <c r="E1200" s="40" t="str">
        <f t="shared" si="37"/>
        <v>IKAV20_25_1</v>
      </c>
      <c r="F1200" s="2" t="s">
        <v>969</v>
      </c>
      <c r="G1200" s="43">
        <v>0.6875</v>
      </c>
      <c r="H1200" s="43">
        <v>0.68958333333333333</v>
      </c>
      <c r="I1200" s="2" t="s">
        <v>616</v>
      </c>
      <c r="J1200" s="2" t="s">
        <v>973</v>
      </c>
      <c r="K1200" s="2">
        <v>120</v>
      </c>
    </row>
    <row r="1201" spans="1:11" x14ac:dyDescent="0.25">
      <c r="A1201" s="3">
        <f t="shared" si="36"/>
        <v>1239</v>
      </c>
      <c r="B1201" s="2" t="s">
        <v>1571</v>
      </c>
      <c r="C1201" s="2" t="s">
        <v>1602</v>
      </c>
      <c r="D1201" s="2">
        <v>1</v>
      </c>
      <c r="E1201" s="40" t="str">
        <f t="shared" si="37"/>
        <v>IKAV20_25_1</v>
      </c>
      <c r="F1201" s="2" t="s">
        <v>969</v>
      </c>
      <c r="G1201" s="43">
        <v>0.6875</v>
      </c>
      <c r="H1201" s="43">
        <v>0.68958333333333333</v>
      </c>
      <c r="I1201" s="2" t="s">
        <v>831</v>
      </c>
      <c r="J1201" s="2" t="s">
        <v>973</v>
      </c>
      <c r="K1201" s="2">
        <v>80</v>
      </c>
    </row>
    <row r="1202" spans="1:11" x14ac:dyDescent="0.25">
      <c r="A1202" s="3">
        <f t="shared" si="36"/>
        <v>1240</v>
      </c>
      <c r="B1202" s="2" t="s">
        <v>1571</v>
      </c>
      <c r="C1202" s="2" t="s">
        <v>1603</v>
      </c>
      <c r="D1202" s="2">
        <v>1</v>
      </c>
      <c r="E1202" s="40" t="str">
        <f t="shared" si="37"/>
        <v>IKAV20_26_1</v>
      </c>
      <c r="F1202" s="2" t="s">
        <v>1563</v>
      </c>
      <c r="G1202" s="43">
        <v>0.34236111111111112</v>
      </c>
      <c r="H1202" s="43">
        <v>0.3444444444444445</v>
      </c>
      <c r="I1202" s="2" t="s">
        <v>616</v>
      </c>
      <c r="J1202" s="2" t="s">
        <v>973</v>
      </c>
      <c r="K1202" s="2">
        <v>90</v>
      </c>
    </row>
    <row r="1203" spans="1:11" x14ac:dyDescent="0.25">
      <c r="A1203" s="3">
        <f t="shared" si="36"/>
        <v>1241</v>
      </c>
      <c r="B1203" s="2" t="s">
        <v>1571</v>
      </c>
      <c r="C1203" s="2" t="s">
        <v>1603</v>
      </c>
      <c r="D1203" s="2">
        <v>1</v>
      </c>
      <c r="E1203" s="40" t="str">
        <f t="shared" si="37"/>
        <v>IKAV20_26_1</v>
      </c>
      <c r="F1203" s="2" t="s">
        <v>1563</v>
      </c>
      <c r="G1203" s="43">
        <v>0.34236111111111112</v>
      </c>
      <c r="H1203" s="43">
        <v>0.3444444444444445</v>
      </c>
      <c r="I1203" s="2" t="s">
        <v>319</v>
      </c>
      <c r="J1203" s="2" t="s">
        <v>973</v>
      </c>
      <c r="K1203" s="2">
        <v>40</v>
      </c>
    </row>
    <row r="1204" spans="1:11" x14ac:dyDescent="0.25">
      <c r="A1204" s="3">
        <f t="shared" si="36"/>
        <v>1242</v>
      </c>
      <c r="B1204" s="2" t="s">
        <v>1571</v>
      </c>
      <c r="C1204" s="2" t="s">
        <v>1603</v>
      </c>
      <c r="D1204" s="2">
        <v>1</v>
      </c>
      <c r="E1204" s="40" t="str">
        <f t="shared" si="37"/>
        <v>IKAV20_26_1</v>
      </c>
      <c r="F1204" s="2" t="s">
        <v>1563</v>
      </c>
      <c r="G1204" s="43">
        <v>0.34236111111111112</v>
      </c>
      <c r="H1204" s="43">
        <v>0.33333333333333331</v>
      </c>
      <c r="I1204" s="2" t="s">
        <v>146</v>
      </c>
      <c r="J1204" s="2" t="s">
        <v>973</v>
      </c>
      <c r="K1204" s="2">
        <v>60</v>
      </c>
    </row>
    <row r="1205" spans="1:11" x14ac:dyDescent="0.25">
      <c r="A1205" s="3">
        <f t="shared" si="36"/>
        <v>1243</v>
      </c>
      <c r="B1205" s="2" t="s">
        <v>1571</v>
      </c>
      <c r="C1205" s="2" t="s">
        <v>1603</v>
      </c>
      <c r="D1205" s="2">
        <v>1</v>
      </c>
      <c r="E1205" s="40" t="str">
        <f t="shared" si="37"/>
        <v>IKAV20_26_1</v>
      </c>
      <c r="F1205" s="2" t="s">
        <v>1563</v>
      </c>
      <c r="G1205" s="43">
        <v>0.34236111111111112</v>
      </c>
      <c r="H1205" s="43">
        <v>0.3444444444444445</v>
      </c>
      <c r="I1205" s="2" t="s">
        <v>804</v>
      </c>
      <c r="J1205" s="2" t="s">
        <v>973</v>
      </c>
      <c r="K1205" s="2">
        <v>40</v>
      </c>
    </row>
    <row r="1206" spans="1:11" x14ac:dyDescent="0.25">
      <c r="A1206" s="3">
        <f t="shared" si="36"/>
        <v>1244</v>
      </c>
      <c r="B1206" s="2" t="s">
        <v>1571</v>
      </c>
      <c r="C1206" s="2" t="s">
        <v>1604</v>
      </c>
      <c r="D1206" s="2">
        <v>1</v>
      </c>
      <c r="E1206" s="40" t="str">
        <f t="shared" si="37"/>
        <v>IKAV20_27_1</v>
      </c>
      <c r="F1206" s="2" t="s">
        <v>969</v>
      </c>
      <c r="G1206" s="43">
        <v>0.375</v>
      </c>
      <c r="H1206" s="43">
        <v>0.37708333333333338</v>
      </c>
      <c r="I1206" s="2" t="s">
        <v>616</v>
      </c>
      <c r="J1206" s="2" t="s">
        <v>973</v>
      </c>
      <c r="K1206" s="2">
        <v>60</v>
      </c>
    </row>
    <row r="1207" spans="1:11" x14ac:dyDescent="0.25">
      <c r="A1207" s="3">
        <f t="shared" si="36"/>
        <v>1245</v>
      </c>
      <c r="B1207" s="2" t="s">
        <v>1571</v>
      </c>
      <c r="C1207" s="2" t="s">
        <v>1604</v>
      </c>
      <c r="D1207" s="2">
        <v>1</v>
      </c>
      <c r="E1207" s="40" t="str">
        <f t="shared" si="37"/>
        <v>IKAV20_27_1</v>
      </c>
      <c r="F1207" s="2" t="s">
        <v>969</v>
      </c>
      <c r="G1207" s="43">
        <v>0.375</v>
      </c>
      <c r="H1207" s="43">
        <v>0.37708333333333338</v>
      </c>
      <c r="I1207" s="2" t="s">
        <v>319</v>
      </c>
      <c r="J1207" s="2" t="s">
        <v>973</v>
      </c>
      <c r="K1207" s="2">
        <v>20</v>
      </c>
    </row>
    <row r="1208" spans="1:11" x14ac:dyDescent="0.25">
      <c r="A1208" s="3">
        <f t="shared" si="36"/>
        <v>1246</v>
      </c>
      <c r="B1208" s="2" t="s">
        <v>1571</v>
      </c>
      <c r="C1208" s="2" t="s">
        <v>1604</v>
      </c>
      <c r="D1208" s="2">
        <v>1</v>
      </c>
      <c r="E1208" s="40" t="str">
        <f t="shared" si="37"/>
        <v>IKAV20_27_1</v>
      </c>
      <c r="F1208" s="2" t="s">
        <v>969</v>
      </c>
      <c r="G1208" s="43">
        <v>0.375</v>
      </c>
      <c r="H1208" s="43">
        <v>0.37708333333333338</v>
      </c>
      <c r="I1208" s="2" t="s">
        <v>804</v>
      </c>
      <c r="J1208" s="2" t="s">
        <v>973</v>
      </c>
      <c r="K1208" s="2">
        <v>30</v>
      </c>
    </row>
    <row r="1209" spans="1:11" x14ac:dyDescent="0.25">
      <c r="A1209" s="3">
        <f t="shared" si="36"/>
        <v>1247</v>
      </c>
      <c r="B1209" s="2" t="s">
        <v>1571</v>
      </c>
      <c r="C1209" s="2" t="s">
        <v>1605</v>
      </c>
      <c r="D1209" s="2">
        <v>1</v>
      </c>
      <c r="E1209" s="40" t="str">
        <f t="shared" si="37"/>
        <v>IKAV20_28_1</v>
      </c>
      <c r="F1209" s="2" t="s">
        <v>1564</v>
      </c>
      <c r="G1209" s="43">
        <v>0.51527777777777783</v>
      </c>
      <c r="H1209" s="43">
        <v>0.51736111111111105</v>
      </c>
      <c r="I1209" s="2" t="s">
        <v>616</v>
      </c>
      <c r="J1209" s="2" t="s">
        <v>973</v>
      </c>
      <c r="K1209" s="2">
        <v>120</v>
      </c>
    </row>
    <row r="1210" spans="1:11" x14ac:dyDescent="0.25">
      <c r="A1210" s="3">
        <f t="shared" si="36"/>
        <v>1248</v>
      </c>
      <c r="B1210" s="2" t="s">
        <v>1571</v>
      </c>
      <c r="C1210" s="2" t="s">
        <v>1605</v>
      </c>
      <c r="D1210" s="2">
        <v>1</v>
      </c>
      <c r="E1210" s="40" t="str">
        <f t="shared" si="37"/>
        <v>IKAV20_28_1</v>
      </c>
      <c r="F1210" s="2" t="s">
        <v>1564</v>
      </c>
      <c r="G1210" s="43">
        <v>0.51527777777777783</v>
      </c>
      <c r="H1210" s="43">
        <v>0.51736111111111105</v>
      </c>
      <c r="I1210" s="2" t="s">
        <v>749</v>
      </c>
      <c r="J1210" s="2" t="s">
        <v>973</v>
      </c>
      <c r="K1210" s="2">
        <v>20</v>
      </c>
    </row>
    <row r="1211" spans="1:11" x14ac:dyDescent="0.25">
      <c r="A1211" s="3">
        <f t="shared" si="36"/>
        <v>1249</v>
      </c>
      <c r="B1211" s="2" t="s">
        <v>1571</v>
      </c>
      <c r="C1211" s="2" t="s">
        <v>1605</v>
      </c>
      <c r="D1211" s="2">
        <v>1</v>
      </c>
      <c r="E1211" s="40" t="str">
        <f t="shared" si="37"/>
        <v>IKAV20_28_1</v>
      </c>
      <c r="F1211" s="2" t="s">
        <v>1564</v>
      </c>
      <c r="G1211" s="43">
        <v>0.51527777777777783</v>
      </c>
      <c r="H1211" s="43">
        <v>0.51736111111111105</v>
      </c>
      <c r="I1211" s="2" t="s">
        <v>804</v>
      </c>
      <c r="J1211" s="2" t="s">
        <v>973</v>
      </c>
      <c r="K1211" s="2">
        <v>80</v>
      </c>
    </row>
    <row r="1212" spans="1:11" x14ac:dyDescent="0.25">
      <c r="A1212" s="3">
        <f t="shared" si="36"/>
        <v>1250</v>
      </c>
      <c r="B1212" s="2" t="s">
        <v>1571</v>
      </c>
      <c r="C1212" s="2" t="s">
        <v>1605</v>
      </c>
      <c r="D1212" s="2">
        <v>1</v>
      </c>
      <c r="E1212" s="40" t="str">
        <f t="shared" si="37"/>
        <v>IKAV20_28_1</v>
      </c>
      <c r="F1212" s="2" t="s">
        <v>1564</v>
      </c>
      <c r="G1212" s="43">
        <v>0.51527777777777783</v>
      </c>
      <c r="H1212" s="43">
        <v>0.51736111111111105</v>
      </c>
      <c r="I1212" s="2" t="s">
        <v>146</v>
      </c>
      <c r="J1212" s="2" t="s">
        <v>973</v>
      </c>
      <c r="K1212" s="2">
        <v>60</v>
      </c>
    </row>
    <row r="1213" spans="1:11" x14ac:dyDescent="0.25">
      <c r="A1213" s="3">
        <f t="shared" si="36"/>
        <v>1251</v>
      </c>
      <c r="B1213" s="2" t="s">
        <v>1571</v>
      </c>
      <c r="C1213" s="2" t="s">
        <v>1605</v>
      </c>
      <c r="D1213" s="2">
        <v>1</v>
      </c>
      <c r="E1213" s="40" t="str">
        <f t="shared" si="37"/>
        <v>IKAV20_28_1</v>
      </c>
      <c r="F1213" s="2" t="s">
        <v>1564</v>
      </c>
      <c r="G1213" s="43">
        <v>0.51527777777777783</v>
      </c>
      <c r="H1213" s="43">
        <v>0.51736111111111105</v>
      </c>
      <c r="I1213" s="2" t="s">
        <v>319</v>
      </c>
      <c r="J1213" s="2" t="s">
        <v>973</v>
      </c>
      <c r="K1213" s="2">
        <v>40</v>
      </c>
    </row>
    <row r="1214" spans="1:11" x14ac:dyDescent="0.25">
      <c r="A1214" s="3">
        <f t="shared" si="36"/>
        <v>1252</v>
      </c>
      <c r="B1214" s="2" t="s">
        <v>1571</v>
      </c>
      <c r="C1214" s="2" t="s">
        <v>1606</v>
      </c>
      <c r="D1214" s="2">
        <v>1</v>
      </c>
      <c r="E1214" s="40" t="str">
        <f t="shared" si="37"/>
        <v>IKAV20_29_1</v>
      </c>
      <c r="F1214" s="2" t="s">
        <v>1563</v>
      </c>
      <c r="G1214" s="43">
        <v>0.55138888888888882</v>
      </c>
      <c r="H1214" s="43">
        <v>0.55347222222222225</v>
      </c>
      <c r="I1214" s="2" t="s">
        <v>616</v>
      </c>
      <c r="J1214" s="2" t="s">
        <v>973</v>
      </c>
      <c r="K1214" s="2">
        <v>160</v>
      </c>
    </row>
    <row r="1215" spans="1:11" x14ac:dyDescent="0.25">
      <c r="A1215" s="3">
        <f t="shared" si="36"/>
        <v>1253</v>
      </c>
      <c r="B1215" s="2" t="s">
        <v>1571</v>
      </c>
      <c r="C1215" s="2" t="s">
        <v>1606</v>
      </c>
      <c r="D1215" s="2">
        <v>1</v>
      </c>
      <c r="E1215" s="40" t="str">
        <f t="shared" si="37"/>
        <v>IKAV20_29_1</v>
      </c>
      <c r="F1215" s="2" t="s">
        <v>1563</v>
      </c>
      <c r="G1215" s="43">
        <v>0.55138888888888882</v>
      </c>
      <c r="H1215" s="43">
        <v>0.55347222222222225</v>
      </c>
      <c r="I1215" s="2" t="s">
        <v>804</v>
      </c>
      <c r="J1215" s="2" t="s">
        <v>973</v>
      </c>
      <c r="K1215" s="2">
        <v>120</v>
      </c>
    </row>
    <row r="1216" spans="1:11" x14ac:dyDescent="0.25">
      <c r="A1216" s="3">
        <f t="shared" si="36"/>
        <v>1254</v>
      </c>
      <c r="B1216" s="2" t="s">
        <v>1571</v>
      </c>
      <c r="C1216" s="2" t="s">
        <v>1606</v>
      </c>
      <c r="D1216" s="2">
        <v>1</v>
      </c>
      <c r="E1216" s="40" t="str">
        <f t="shared" si="37"/>
        <v>IKAV20_29_1</v>
      </c>
      <c r="F1216" s="2" t="s">
        <v>1563</v>
      </c>
      <c r="G1216" s="43">
        <v>0.55138888888888882</v>
      </c>
      <c r="H1216" s="43">
        <v>0.55347222222222225</v>
      </c>
      <c r="I1216" s="2" t="s">
        <v>319</v>
      </c>
      <c r="J1216" s="2" t="s">
        <v>973</v>
      </c>
      <c r="K1216" s="2">
        <v>60</v>
      </c>
    </row>
    <row r="1217" spans="1:11" x14ac:dyDescent="0.25">
      <c r="A1217" s="3">
        <f t="shared" si="36"/>
        <v>1255</v>
      </c>
      <c r="B1217" s="2" t="s">
        <v>1571</v>
      </c>
      <c r="C1217" s="2" t="s">
        <v>1606</v>
      </c>
      <c r="D1217" s="2">
        <v>1</v>
      </c>
      <c r="E1217" s="40" t="str">
        <f t="shared" si="37"/>
        <v>IKAV20_29_1</v>
      </c>
      <c r="F1217" s="2" t="s">
        <v>1563</v>
      </c>
      <c r="G1217" s="43">
        <v>0.55138888888888882</v>
      </c>
      <c r="H1217" s="43">
        <v>0.55347222222222225</v>
      </c>
      <c r="I1217" s="2" t="s">
        <v>146</v>
      </c>
      <c r="J1217" s="2" t="s">
        <v>973</v>
      </c>
      <c r="K1217" s="2">
        <v>90</v>
      </c>
    </row>
    <row r="1218" spans="1:11" x14ac:dyDescent="0.25">
      <c r="A1218" s="3">
        <f t="shared" ref="A1218:A1281" si="38">A1217+1</f>
        <v>1256</v>
      </c>
      <c r="B1218" s="2" t="s">
        <v>1571</v>
      </c>
      <c r="C1218" s="2" t="s">
        <v>1606</v>
      </c>
      <c r="D1218" s="2">
        <v>1</v>
      </c>
      <c r="E1218" s="40" t="str">
        <f t="shared" si="37"/>
        <v>IKAV20_29_1</v>
      </c>
      <c r="F1218" s="2" t="s">
        <v>1563</v>
      </c>
      <c r="G1218" s="43">
        <v>0.55138888888888882</v>
      </c>
      <c r="H1218" s="43">
        <v>0.55347222222222225</v>
      </c>
      <c r="I1218" s="2" t="s">
        <v>460</v>
      </c>
      <c r="J1218" s="2" t="s">
        <v>973</v>
      </c>
      <c r="K1218" s="2">
        <v>20</v>
      </c>
    </row>
    <row r="1219" spans="1:11" x14ac:dyDescent="0.25">
      <c r="A1219" s="3">
        <f t="shared" si="38"/>
        <v>1257</v>
      </c>
      <c r="B1219" s="2" t="s">
        <v>1571</v>
      </c>
      <c r="C1219" s="2" t="s">
        <v>1607</v>
      </c>
      <c r="D1219" s="2">
        <v>1</v>
      </c>
      <c r="E1219" s="40" t="str">
        <f t="shared" si="37"/>
        <v>IKAV20_30_1</v>
      </c>
      <c r="F1219" s="2" t="s">
        <v>969</v>
      </c>
      <c r="G1219" s="43">
        <v>0.58333333333333337</v>
      </c>
      <c r="H1219" s="43">
        <v>0.5854166666666667</v>
      </c>
      <c r="I1219" s="2" t="s">
        <v>804</v>
      </c>
      <c r="J1219" s="2" t="s">
        <v>973</v>
      </c>
      <c r="K1219" s="2">
        <v>60</v>
      </c>
    </row>
    <row r="1220" spans="1:11" x14ac:dyDescent="0.25">
      <c r="A1220" s="3">
        <f t="shared" si="38"/>
        <v>1258</v>
      </c>
      <c r="B1220" s="2" t="s">
        <v>1571</v>
      </c>
      <c r="C1220" s="2" t="s">
        <v>1607</v>
      </c>
      <c r="D1220" s="2">
        <v>1</v>
      </c>
      <c r="E1220" s="40" t="str">
        <f t="shared" si="37"/>
        <v>IKAV20_30_1</v>
      </c>
      <c r="F1220" s="2" t="s">
        <v>969</v>
      </c>
      <c r="G1220" s="43">
        <v>0.58333333333333337</v>
      </c>
      <c r="H1220" s="43">
        <v>0.5854166666666667</v>
      </c>
      <c r="I1220" s="2" t="s">
        <v>146</v>
      </c>
      <c r="J1220" s="2" t="s">
        <v>973</v>
      </c>
      <c r="K1220" s="2">
        <v>30</v>
      </c>
    </row>
    <row r="1221" spans="1:11" x14ac:dyDescent="0.25">
      <c r="A1221" s="3">
        <f t="shared" si="38"/>
        <v>1259</v>
      </c>
      <c r="B1221" s="2" t="s">
        <v>1571</v>
      </c>
      <c r="C1221" s="2" t="s">
        <v>1607</v>
      </c>
      <c r="D1221" s="2">
        <v>1</v>
      </c>
      <c r="E1221" s="40" t="str">
        <f t="shared" si="37"/>
        <v>IKAV20_30_1</v>
      </c>
      <c r="F1221" s="2" t="s">
        <v>969</v>
      </c>
      <c r="G1221" s="43">
        <v>0.58333333333333337</v>
      </c>
      <c r="H1221" s="43">
        <v>0.5854166666666667</v>
      </c>
      <c r="I1221" s="2" t="s">
        <v>616</v>
      </c>
      <c r="J1221" s="2" t="s">
        <v>973</v>
      </c>
      <c r="K1221" s="2">
        <v>90</v>
      </c>
    </row>
    <row r="1222" spans="1:11" x14ac:dyDescent="0.25">
      <c r="A1222" s="3">
        <f t="shared" si="38"/>
        <v>1260</v>
      </c>
      <c r="B1222" s="2" t="s">
        <v>1571</v>
      </c>
      <c r="C1222" s="2" t="s">
        <v>1607</v>
      </c>
      <c r="D1222" s="2">
        <v>1</v>
      </c>
      <c r="E1222" s="40" t="str">
        <f t="shared" si="37"/>
        <v>IKAV20_30_1</v>
      </c>
      <c r="F1222" s="2" t="s">
        <v>969</v>
      </c>
      <c r="G1222" s="43">
        <v>0.58333333333333337</v>
      </c>
      <c r="H1222" s="43">
        <v>0.5854166666666667</v>
      </c>
      <c r="I1222" s="2" t="s">
        <v>319</v>
      </c>
      <c r="J1222" s="2" t="s">
        <v>973</v>
      </c>
      <c r="K1222" s="2">
        <v>20</v>
      </c>
    </row>
    <row r="1223" spans="1:11" x14ac:dyDescent="0.25">
      <c r="A1223" s="3">
        <f t="shared" si="38"/>
        <v>1261</v>
      </c>
      <c r="B1223" s="2" t="s">
        <v>1571</v>
      </c>
      <c r="C1223" s="2" t="s">
        <v>1608</v>
      </c>
      <c r="D1223" s="2">
        <v>1</v>
      </c>
      <c r="E1223" s="40" t="str">
        <f t="shared" si="37"/>
        <v>IKAV20_31_1</v>
      </c>
      <c r="F1223" s="2" t="s">
        <v>1564</v>
      </c>
      <c r="G1223" s="43">
        <v>0.76736111111111116</v>
      </c>
      <c r="H1223" s="43">
        <v>0.76944444444444438</v>
      </c>
      <c r="I1223" s="2" t="s">
        <v>831</v>
      </c>
      <c r="J1223" s="2" t="s">
        <v>973</v>
      </c>
      <c r="K1223" s="2">
        <v>90</v>
      </c>
    </row>
    <row r="1224" spans="1:11" x14ac:dyDescent="0.25">
      <c r="A1224" s="3">
        <f t="shared" si="38"/>
        <v>1262</v>
      </c>
      <c r="B1224" s="2" t="s">
        <v>1571</v>
      </c>
      <c r="C1224" s="2" t="s">
        <v>1608</v>
      </c>
      <c r="D1224" s="2">
        <v>1</v>
      </c>
      <c r="E1224" s="40" t="str">
        <f t="shared" si="37"/>
        <v>IKAV20_31_1</v>
      </c>
      <c r="F1224" s="2" t="s">
        <v>1564</v>
      </c>
      <c r="G1224" s="43">
        <v>0.76736111111111116</v>
      </c>
      <c r="H1224" s="43">
        <v>0.76944444444444438</v>
      </c>
      <c r="I1224" s="2" t="s">
        <v>146</v>
      </c>
      <c r="J1224" s="2" t="s">
        <v>973</v>
      </c>
      <c r="K1224" s="2">
        <v>60</v>
      </c>
    </row>
    <row r="1225" spans="1:11" x14ac:dyDescent="0.25">
      <c r="A1225" s="3">
        <f t="shared" si="38"/>
        <v>1263</v>
      </c>
      <c r="B1225" s="2" t="s">
        <v>1571</v>
      </c>
      <c r="C1225" s="2" t="s">
        <v>1608</v>
      </c>
      <c r="D1225" s="2">
        <v>1</v>
      </c>
      <c r="E1225" s="40" t="str">
        <f t="shared" si="37"/>
        <v>IKAV20_31_1</v>
      </c>
      <c r="F1225" s="2" t="s">
        <v>1564</v>
      </c>
      <c r="G1225" s="43">
        <v>0.76736111111111116</v>
      </c>
      <c r="H1225" s="43">
        <v>0.76944444444444438</v>
      </c>
      <c r="I1225" s="2" t="s">
        <v>616</v>
      </c>
      <c r="J1225" s="2" t="s">
        <v>973</v>
      </c>
      <c r="K1225" s="2">
        <v>180</v>
      </c>
    </row>
    <row r="1226" spans="1:11" x14ac:dyDescent="0.25">
      <c r="A1226" s="3">
        <f t="shared" si="38"/>
        <v>1264</v>
      </c>
      <c r="B1226" s="2" t="s">
        <v>1571</v>
      </c>
      <c r="C1226" s="2" t="s">
        <v>1608</v>
      </c>
      <c r="D1226" s="2">
        <v>1</v>
      </c>
      <c r="E1226" s="40" t="str">
        <f t="shared" si="37"/>
        <v>IKAV20_31_1</v>
      </c>
      <c r="F1226" s="2" t="s">
        <v>1564</v>
      </c>
      <c r="G1226" s="43">
        <v>0.76736111111111116</v>
      </c>
      <c r="H1226" s="43">
        <v>0.76944444444444438</v>
      </c>
      <c r="I1226" s="2" t="s">
        <v>319</v>
      </c>
      <c r="J1226" s="2" t="s">
        <v>973</v>
      </c>
      <c r="K1226" s="2">
        <v>40</v>
      </c>
    </row>
    <row r="1227" spans="1:11" x14ac:dyDescent="0.25">
      <c r="A1227" s="3">
        <f t="shared" si="38"/>
        <v>1265</v>
      </c>
      <c r="B1227" s="2" t="s">
        <v>1571</v>
      </c>
      <c r="C1227" s="2" t="s">
        <v>1608</v>
      </c>
      <c r="D1227" s="2">
        <v>1</v>
      </c>
      <c r="E1227" s="40" t="str">
        <f t="shared" si="37"/>
        <v>IKAV20_31_1</v>
      </c>
      <c r="F1227" s="2" t="s">
        <v>1564</v>
      </c>
      <c r="G1227" s="43">
        <v>0.76736111111111116</v>
      </c>
      <c r="H1227" s="43">
        <v>0.76944444444444438</v>
      </c>
      <c r="I1227" s="2" t="s">
        <v>804</v>
      </c>
      <c r="J1227" s="2" t="s">
        <v>973</v>
      </c>
      <c r="K1227" s="2">
        <v>120</v>
      </c>
    </row>
    <row r="1228" spans="1:11" x14ac:dyDescent="0.25">
      <c r="A1228" s="3">
        <f t="shared" si="38"/>
        <v>1266</v>
      </c>
      <c r="B1228" s="2" t="s">
        <v>1624</v>
      </c>
      <c r="C1228" s="2" t="s">
        <v>1626</v>
      </c>
      <c r="D1228" s="2">
        <v>1</v>
      </c>
      <c r="E1228" s="40" t="str">
        <f t="shared" si="37"/>
        <v>TSHA21_1_1</v>
      </c>
      <c r="F1228" s="2" t="s">
        <v>1564</v>
      </c>
      <c r="G1228" s="43">
        <v>0.30624999999999997</v>
      </c>
      <c r="H1228" s="43">
        <v>0.31666666666666665</v>
      </c>
      <c r="I1228" s="44" t="s">
        <v>807</v>
      </c>
      <c r="J1228" s="2" t="s">
        <v>973</v>
      </c>
      <c r="K1228" s="2">
        <v>30</v>
      </c>
    </row>
    <row r="1229" spans="1:11" x14ac:dyDescent="0.25">
      <c r="A1229" s="3">
        <f t="shared" si="38"/>
        <v>1267</v>
      </c>
      <c r="B1229" s="40" t="s">
        <v>1624</v>
      </c>
      <c r="C1229" s="40" t="s">
        <v>1626</v>
      </c>
      <c r="D1229" s="2">
        <v>1</v>
      </c>
      <c r="E1229" s="40" t="str">
        <f t="shared" si="37"/>
        <v>TSHA21_1_1</v>
      </c>
      <c r="F1229" s="40" t="s">
        <v>1564</v>
      </c>
      <c r="G1229" s="43">
        <v>0.30624999999999997</v>
      </c>
      <c r="H1229" s="43">
        <v>0.31666666666666665</v>
      </c>
      <c r="I1229" s="2" t="s">
        <v>616</v>
      </c>
      <c r="J1229" s="2" t="s">
        <v>973</v>
      </c>
      <c r="K1229" s="2">
        <v>25</v>
      </c>
    </row>
    <row r="1230" spans="1:11" x14ac:dyDescent="0.25">
      <c r="A1230" s="3">
        <f t="shared" si="38"/>
        <v>1268</v>
      </c>
      <c r="B1230" s="40" t="s">
        <v>1624</v>
      </c>
      <c r="C1230" s="40" t="s">
        <v>1626</v>
      </c>
      <c r="D1230" s="2">
        <v>1</v>
      </c>
      <c r="E1230" s="40" t="str">
        <f t="shared" si="37"/>
        <v>TSHA21_1_1</v>
      </c>
      <c r="F1230" s="40" t="s">
        <v>1564</v>
      </c>
      <c r="G1230" s="43">
        <v>0.30624999999999997</v>
      </c>
      <c r="H1230" s="43">
        <v>0.31666666666666665</v>
      </c>
      <c r="I1230" s="2" t="s">
        <v>146</v>
      </c>
      <c r="J1230" s="2" t="s">
        <v>973</v>
      </c>
      <c r="K1230" s="2">
        <v>3</v>
      </c>
    </row>
    <row r="1231" spans="1:11" x14ac:dyDescent="0.25">
      <c r="A1231" s="3">
        <f t="shared" si="38"/>
        <v>1269</v>
      </c>
      <c r="B1231" s="40" t="s">
        <v>1624</v>
      </c>
      <c r="C1231" s="40" t="s">
        <v>1626</v>
      </c>
      <c r="D1231" s="2">
        <v>1</v>
      </c>
      <c r="E1231" s="40" t="str">
        <f t="shared" si="37"/>
        <v>TSHA21_1_1</v>
      </c>
      <c r="F1231" s="40" t="s">
        <v>1564</v>
      </c>
      <c r="G1231" s="43">
        <v>0.30624999999999997</v>
      </c>
      <c r="H1231" s="43">
        <v>0.31666666666666665</v>
      </c>
      <c r="I1231" s="2" t="s">
        <v>752</v>
      </c>
      <c r="J1231" s="2" t="s">
        <v>973</v>
      </c>
      <c r="K1231" s="2">
        <v>20</v>
      </c>
    </row>
    <row r="1232" spans="1:11" x14ac:dyDescent="0.25">
      <c r="A1232" s="3">
        <f t="shared" si="38"/>
        <v>1270</v>
      </c>
      <c r="B1232" s="40" t="s">
        <v>1624</v>
      </c>
      <c r="C1232" s="53" t="s">
        <v>1628</v>
      </c>
      <c r="D1232" s="2">
        <v>1</v>
      </c>
      <c r="E1232" s="40" t="str">
        <f t="shared" si="37"/>
        <v>TSHA21_3_1</v>
      </c>
      <c r="F1232" s="2" t="s">
        <v>1563</v>
      </c>
      <c r="G1232" s="43">
        <v>0.47222222222222227</v>
      </c>
      <c r="H1232" s="43">
        <v>0.4826388888888889</v>
      </c>
      <c r="I1232" s="2" t="s">
        <v>807</v>
      </c>
      <c r="J1232" s="2" t="s">
        <v>973</v>
      </c>
      <c r="K1232" s="2">
        <v>25</v>
      </c>
    </row>
    <row r="1233" spans="1:11" x14ac:dyDescent="0.25">
      <c r="A1233" s="3">
        <f t="shared" si="38"/>
        <v>1271</v>
      </c>
      <c r="B1233" s="40" t="s">
        <v>1624</v>
      </c>
      <c r="C1233" s="53" t="s">
        <v>1628</v>
      </c>
      <c r="D1233" s="40">
        <v>1</v>
      </c>
      <c r="E1233" s="40" t="str">
        <f t="shared" si="37"/>
        <v>TSHA21_3_1</v>
      </c>
      <c r="F1233" s="2" t="s">
        <v>1563</v>
      </c>
      <c r="G1233" s="43">
        <v>0.47222222222222227</v>
      </c>
      <c r="H1233" s="43">
        <v>0.4826388888888889</v>
      </c>
      <c r="I1233" s="2" t="s">
        <v>616</v>
      </c>
      <c r="J1233" s="2" t="s">
        <v>973</v>
      </c>
      <c r="K1233" s="2">
        <v>20</v>
      </c>
    </row>
    <row r="1234" spans="1:11" x14ac:dyDescent="0.25">
      <c r="A1234" s="3">
        <f t="shared" si="38"/>
        <v>1272</v>
      </c>
      <c r="B1234" s="40" t="s">
        <v>1624</v>
      </c>
      <c r="C1234" s="53" t="s">
        <v>1628</v>
      </c>
      <c r="D1234" s="40">
        <v>1</v>
      </c>
      <c r="E1234" s="40" t="str">
        <f t="shared" si="37"/>
        <v>TSHA21_3_1</v>
      </c>
      <c r="F1234" s="2" t="s">
        <v>1563</v>
      </c>
      <c r="G1234" s="43">
        <v>0.47222222222222227</v>
      </c>
      <c r="H1234" s="43">
        <v>0.4826388888888889</v>
      </c>
      <c r="I1234" s="2" t="s">
        <v>625</v>
      </c>
      <c r="J1234" s="2" t="s">
        <v>973</v>
      </c>
      <c r="K1234" s="2">
        <v>1</v>
      </c>
    </row>
    <row r="1235" spans="1:11" x14ac:dyDescent="0.25">
      <c r="A1235" s="3">
        <f t="shared" si="38"/>
        <v>1273</v>
      </c>
      <c r="B1235" s="40" t="s">
        <v>1624</v>
      </c>
      <c r="C1235" s="53" t="s">
        <v>1628</v>
      </c>
      <c r="D1235" s="40">
        <v>1</v>
      </c>
      <c r="E1235" s="40" t="str">
        <f t="shared" si="37"/>
        <v>TSHA21_3_1</v>
      </c>
      <c r="F1235" s="2" t="s">
        <v>1563</v>
      </c>
      <c r="G1235" s="43">
        <v>0.47222222222222227</v>
      </c>
      <c r="H1235" s="43">
        <v>0.4826388888888889</v>
      </c>
      <c r="I1235" s="2" t="s">
        <v>752</v>
      </c>
      <c r="J1235" s="2" t="s">
        <v>973</v>
      </c>
      <c r="K1235" s="2">
        <v>10</v>
      </c>
    </row>
    <row r="1236" spans="1:11" x14ac:dyDescent="0.25">
      <c r="A1236" s="3">
        <f t="shared" si="38"/>
        <v>1274</v>
      </c>
      <c r="B1236" s="40" t="s">
        <v>1624</v>
      </c>
      <c r="C1236" s="53" t="s">
        <v>1628</v>
      </c>
      <c r="D1236" s="40">
        <v>2</v>
      </c>
      <c r="E1236" s="40" t="str">
        <f t="shared" ref="E1236:E1299" si="39">CONCATENATE(C1236,"_",D1236)</f>
        <v>TSHA21_3_2</v>
      </c>
      <c r="F1236" s="2" t="s">
        <v>969</v>
      </c>
      <c r="G1236" s="43">
        <v>0.50763888888888886</v>
      </c>
      <c r="H1236" s="43">
        <v>0.5180555555555556</v>
      </c>
      <c r="I1236" s="2" t="s">
        <v>807</v>
      </c>
      <c r="J1236" s="40" t="s">
        <v>973</v>
      </c>
      <c r="K1236" s="2">
        <v>20</v>
      </c>
    </row>
    <row r="1237" spans="1:11" x14ac:dyDescent="0.25">
      <c r="A1237" s="3">
        <f t="shared" si="38"/>
        <v>1275</v>
      </c>
      <c r="B1237" s="40" t="s">
        <v>1624</v>
      </c>
      <c r="C1237" s="53" t="s">
        <v>1628</v>
      </c>
      <c r="D1237" s="40">
        <v>2</v>
      </c>
      <c r="E1237" s="40" t="str">
        <f t="shared" si="39"/>
        <v>TSHA21_3_2</v>
      </c>
      <c r="F1237" s="2" t="s">
        <v>969</v>
      </c>
      <c r="G1237" s="43">
        <v>0.50763888888888886</v>
      </c>
      <c r="H1237" s="43">
        <v>0.5180555555555556</v>
      </c>
      <c r="I1237" s="2" t="s">
        <v>616</v>
      </c>
      <c r="J1237" s="40" t="s">
        <v>973</v>
      </c>
      <c r="K1237" s="2">
        <v>10</v>
      </c>
    </row>
    <row r="1238" spans="1:11" x14ac:dyDescent="0.25">
      <c r="A1238" s="3">
        <f t="shared" si="38"/>
        <v>1276</v>
      </c>
      <c r="B1238" s="40" t="s">
        <v>1624</v>
      </c>
      <c r="C1238" s="53" t="s">
        <v>1628</v>
      </c>
      <c r="D1238" s="40">
        <v>2</v>
      </c>
      <c r="E1238" s="40" t="str">
        <f t="shared" si="39"/>
        <v>TSHA21_3_2</v>
      </c>
      <c r="F1238" s="2" t="s">
        <v>969</v>
      </c>
      <c r="G1238" s="43">
        <v>0.50763888888888886</v>
      </c>
      <c r="H1238" s="43">
        <v>0.5180555555555556</v>
      </c>
      <c r="I1238" s="2" t="s">
        <v>625</v>
      </c>
      <c r="J1238" s="40" t="s">
        <v>973</v>
      </c>
      <c r="K1238" s="2">
        <v>1</v>
      </c>
    </row>
    <row r="1239" spans="1:11" x14ac:dyDescent="0.25">
      <c r="A1239" s="3">
        <f t="shared" si="38"/>
        <v>1277</v>
      </c>
      <c r="B1239" s="40" t="s">
        <v>1624</v>
      </c>
      <c r="C1239" s="53" t="s">
        <v>1628</v>
      </c>
      <c r="D1239" s="40">
        <v>2</v>
      </c>
      <c r="E1239" s="40" t="str">
        <f t="shared" si="39"/>
        <v>TSHA21_3_2</v>
      </c>
      <c r="F1239" s="2" t="s">
        <v>969</v>
      </c>
      <c r="G1239" s="43">
        <v>0.50763888888888886</v>
      </c>
      <c r="H1239" s="43">
        <v>0.5180555555555556</v>
      </c>
      <c r="I1239" s="2" t="s">
        <v>752</v>
      </c>
      <c r="J1239" s="40" t="s">
        <v>973</v>
      </c>
      <c r="K1239" s="2">
        <v>20</v>
      </c>
    </row>
    <row r="1240" spans="1:11" x14ac:dyDescent="0.25">
      <c r="A1240" s="3">
        <f t="shared" si="38"/>
        <v>1278</v>
      </c>
      <c r="B1240" s="40" t="s">
        <v>1624</v>
      </c>
      <c r="C1240" s="53" t="s">
        <v>1628</v>
      </c>
      <c r="D1240" s="40">
        <v>2</v>
      </c>
      <c r="E1240" s="40" t="str">
        <f t="shared" si="39"/>
        <v>TSHA21_3_2</v>
      </c>
      <c r="F1240" s="2" t="s">
        <v>969</v>
      </c>
      <c r="G1240" s="43">
        <v>0.50763888888888886</v>
      </c>
      <c r="H1240" s="43">
        <v>0.5180555555555556</v>
      </c>
      <c r="I1240" s="2" t="s">
        <v>460</v>
      </c>
      <c r="J1240" s="40" t="s">
        <v>973</v>
      </c>
      <c r="K1240" s="2">
        <v>1</v>
      </c>
    </row>
    <row r="1241" spans="1:11" x14ac:dyDescent="0.25">
      <c r="A1241" s="3">
        <f t="shared" si="38"/>
        <v>1279</v>
      </c>
      <c r="B1241" s="40" t="s">
        <v>1624</v>
      </c>
      <c r="C1241" s="53" t="s">
        <v>1628</v>
      </c>
      <c r="D1241" s="40">
        <v>3</v>
      </c>
      <c r="E1241" s="40" t="str">
        <f t="shared" si="39"/>
        <v>TSHA21_3_3</v>
      </c>
      <c r="F1241" s="2" t="s">
        <v>1564</v>
      </c>
      <c r="G1241" s="43">
        <v>0.56944444444444442</v>
      </c>
      <c r="H1241" s="43">
        <v>0.57986111111111105</v>
      </c>
      <c r="I1241" s="2" t="s">
        <v>804</v>
      </c>
      <c r="J1241" s="40" t="s">
        <v>973</v>
      </c>
      <c r="K1241" s="2">
        <v>5</v>
      </c>
    </row>
    <row r="1242" spans="1:11" x14ac:dyDescent="0.25">
      <c r="A1242" s="3">
        <f t="shared" si="38"/>
        <v>1280</v>
      </c>
      <c r="B1242" s="40" t="s">
        <v>1624</v>
      </c>
      <c r="C1242" s="53" t="s">
        <v>1628</v>
      </c>
      <c r="D1242" s="40">
        <v>3</v>
      </c>
      <c r="E1242" s="40" t="str">
        <f t="shared" si="39"/>
        <v>TSHA21_3_3</v>
      </c>
      <c r="F1242" s="2" t="s">
        <v>1564</v>
      </c>
      <c r="G1242" s="43">
        <v>0.56944444444444442</v>
      </c>
      <c r="H1242" s="43">
        <v>0.57986111111111105</v>
      </c>
      <c r="I1242" s="2" t="s">
        <v>807</v>
      </c>
      <c r="J1242" s="40" t="s">
        <v>973</v>
      </c>
      <c r="K1242" s="2">
        <v>10</v>
      </c>
    </row>
    <row r="1243" spans="1:11" x14ac:dyDescent="0.25">
      <c r="A1243" s="3">
        <f t="shared" si="38"/>
        <v>1281</v>
      </c>
      <c r="B1243" s="40" t="s">
        <v>1624</v>
      </c>
      <c r="C1243" s="53" t="s">
        <v>1628</v>
      </c>
      <c r="D1243" s="40">
        <v>3</v>
      </c>
      <c r="E1243" s="40" t="str">
        <f t="shared" si="39"/>
        <v>TSHA21_3_3</v>
      </c>
      <c r="F1243" s="2" t="s">
        <v>1564</v>
      </c>
      <c r="G1243" s="43">
        <v>0.56944444444444442</v>
      </c>
      <c r="H1243" s="43">
        <v>0.57986111111111105</v>
      </c>
      <c r="I1243" s="40" t="s">
        <v>616</v>
      </c>
      <c r="J1243" s="40" t="s">
        <v>973</v>
      </c>
      <c r="K1243" s="2">
        <v>5</v>
      </c>
    </row>
    <row r="1244" spans="1:11" x14ac:dyDescent="0.25">
      <c r="A1244" s="3">
        <f t="shared" si="38"/>
        <v>1282</v>
      </c>
      <c r="B1244" s="40" t="s">
        <v>1624</v>
      </c>
      <c r="C1244" s="53" t="s">
        <v>1628</v>
      </c>
      <c r="D1244" s="40">
        <v>3</v>
      </c>
      <c r="E1244" s="40" t="str">
        <f t="shared" si="39"/>
        <v>TSHA21_3_3</v>
      </c>
      <c r="F1244" s="2" t="s">
        <v>1564</v>
      </c>
      <c r="G1244" s="43">
        <v>0.56944444444444442</v>
      </c>
      <c r="H1244" s="43">
        <v>0.57986111111111105</v>
      </c>
      <c r="I1244" s="40" t="s">
        <v>752</v>
      </c>
      <c r="J1244" s="40" t="s">
        <v>973</v>
      </c>
      <c r="K1244" s="2">
        <v>15</v>
      </c>
    </row>
    <row r="1245" spans="1:11" x14ac:dyDescent="0.25">
      <c r="A1245" s="3">
        <f t="shared" si="38"/>
        <v>1283</v>
      </c>
      <c r="B1245" s="40" t="s">
        <v>1624</v>
      </c>
      <c r="C1245" s="53" t="s">
        <v>1629</v>
      </c>
      <c r="D1245" s="2">
        <v>1</v>
      </c>
      <c r="E1245" s="40" t="str">
        <f t="shared" si="39"/>
        <v>TSHA21_4_1</v>
      </c>
      <c r="F1245" s="2" t="s">
        <v>1563</v>
      </c>
      <c r="G1245" s="43">
        <v>0.35972222222222222</v>
      </c>
      <c r="H1245" s="43">
        <v>0.37222222222222223</v>
      </c>
      <c r="I1245" s="2" t="s">
        <v>616</v>
      </c>
      <c r="J1245" s="2" t="s">
        <v>973</v>
      </c>
      <c r="K1245" s="2">
        <v>10</v>
      </c>
    </row>
    <row r="1246" spans="1:11" x14ac:dyDescent="0.25">
      <c r="A1246" s="3">
        <f t="shared" si="38"/>
        <v>1284</v>
      </c>
      <c r="B1246" s="40" t="s">
        <v>1624</v>
      </c>
      <c r="C1246" s="53" t="s">
        <v>1629</v>
      </c>
      <c r="D1246" s="40">
        <v>1</v>
      </c>
      <c r="E1246" s="40" t="str">
        <f t="shared" si="39"/>
        <v>TSHA21_4_1</v>
      </c>
      <c r="F1246" s="40" t="s">
        <v>1563</v>
      </c>
      <c r="G1246" s="43">
        <v>0.35972222222222222</v>
      </c>
      <c r="H1246" s="43">
        <v>0.37222222222222223</v>
      </c>
      <c r="I1246" s="2" t="s">
        <v>807</v>
      </c>
      <c r="J1246" s="2" t="s">
        <v>973</v>
      </c>
      <c r="K1246" s="2">
        <v>10</v>
      </c>
    </row>
    <row r="1247" spans="1:11" x14ac:dyDescent="0.25">
      <c r="A1247" s="3">
        <f t="shared" si="38"/>
        <v>1285</v>
      </c>
      <c r="B1247" s="40" t="s">
        <v>1624</v>
      </c>
      <c r="C1247" s="53" t="s">
        <v>1629</v>
      </c>
      <c r="D1247" s="40">
        <v>1</v>
      </c>
      <c r="E1247" s="40" t="str">
        <f t="shared" si="39"/>
        <v>TSHA21_4_1</v>
      </c>
      <c r="F1247" s="40" t="s">
        <v>1563</v>
      </c>
      <c r="G1247" s="43">
        <v>0.35972222222222222</v>
      </c>
      <c r="H1247" s="43">
        <v>0.37222222222222223</v>
      </c>
      <c r="I1247" s="2" t="s">
        <v>752</v>
      </c>
      <c r="J1247" s="2" t="s">
        <v>973</v>
      </c>
      <c r="K1247" s="2">
        <v>20</v>
      </c>
    </row>
    <row r="1248" spans="1:11" x14ac:dyDescent="0.25">
      <c r="A1248" s="3">
        <f t="shared" si="38"/>
        <v>1286</v>
      </c>
      <c r="B1248" s="40" t="s">
        <v>1624</v>
      </c>
      <c r="C1248" s="53" t="s">
        <v>1629</v>
      </c>
      <c r="D1248" s="40">
        <v>1</v>
      </c>
      <c r="E1248" s="40" t="str">
        <f t="shared" si="39"/>
        <v>TSHA21_4_1</v>
      </c>
      <c r="F1248" s="40" t="s">
        <v>1563</v>
      </c>
      <c r="G1248" s="43">
        <v>0.35972222222222222</v>
      </c>
      <c r="H1248" s="43">
        <v>0.37222222222222223</v>
      </c>
      <c r="I1248" s="2" t="s">
        <v>625</v>
      </c>
      <c r="J1248" s="2" t="s">
        <v>973</v>
      </c>
      <c r="K1248" s="2">
        <v>1</v>
      </c>
    </row>
    <row r="1249" spans="1:18" x14ac:dyDescent="0.25">
      <c r="A1249" s="3">
        <f t="shared" si="38"/>
        <v>1287</v>
      </c>
      <c r="B1249" s="40" t="s">
        <v>1624</v>
      </c>
      <c r="C1249" s="53" t="s">
        <v>1629</v>
      </c>
      <c r="D1249" s="40">
        <v>1</v>
      </c>
      <c r="E1249" s="40" t="str">
        <f t="shared" si="39"/>
        <v>TSHA21_4_1</v>
      </c>
      <c r="F1249" s="40" t="s">
        <v>1563</v>
      </c>
      <c r="G1249" s="43">
        <v>0.35972222222222222</v>
      </c>
      <c r="H1249" s="43">
        <v>0.37222222222222223</v>
      </c>
      <c r="I1249" s="14" t="s">
        <v>154</v>
      </c>
      <c r="J1249" s="2" t="s">
        <v>973</v>
      </c>
      <c r="K1249" s="2">
        <v>1</v>
      </c>
    </row>
    <row r="1250" spans="1:18" x14ac:dyDescent="0.25">
      <c r="A1250" s="3">
        <f t="shared" si="38"/>
        <v>1288</v>
      </c>
      <c r="B1250" s="40" t="s">
        <v>1624</v>
      </c>
      <c r="C1250" s="53" t="s">
        <v>1629</v>
      </c>
      <c r="D1250" s="40">
        <v>2</v>
      </c>
      <c r="E1250" s="40" t="str">
        <f t="shared" si="39"/>
        <v>TSHA21_4_2</v>
      </c>
      <c r="F1250" s="2" t="s">
        <v>1564</v>
      </c>
      <c r="G1250" s="43">
        <v>0.46180555555555558</v>
      </c>
      <c r="H1250" s="43">
        <v>0.47222222222222227</v>
      </c>
      <c r="I1250" s="2" t="s">
        <v>616</v>
      </c>
      <c r="J1250" s="2" t="s">
        <v>973</v>
      </c>
      <c r="K1250" s="2">
        <v>20</v>
      </c>
    </row>
    <row r="1251" spans="1:18" x14ac:dyDescent="0.25">
      <c r="A1251" s="3">
        <f t="shared" si="38"/>
        <v>1289</v>
      </c>
      <c r="B1251" s="40" t="s">
        <v>1624</v>
      </c>
      <c r="C1251" s="53" t="s">
        <v>1629</v>
      </c>
      <c r="D1251" s="40">
        <v>2</v>
      </c>
      <c r="E1251" s="40" t="str">
        <f t="shared" si="39"/>
        <v>TSHA21_4_2</v>
      </c>
      <c r="F1251" s="40" t="s">
        <v>1564</v>
      </c>
      <c r="G1251" s="43">
        <v>0.46180555555555558</v>
      </c>
      <c r="H1251" s="43">
        <v>0.47222222222222227</v>
      </c>
      <c r="I1251" s="2" t="s">
        <v>752</v>
      </c>
      <c r="J1251" s="2" t="s">
        <v>973</v>
      </c>
      <c r="K1251" s="2">
        <v>30</v>
      </c>
    </row>
    <row r="1252" spans="1:18" x14ac:dyDescent="0.25">
      <c r="A1252" s="3">
        <f t="shared" si="38"/>
        <v>1290</v>
      </c>
      <c r="B1252" s="40" t="s">
        <v>1624</v>
      </c>
      <c r="C1252" s="53" t="s">
        <v>1629</v>
      </c>
      <c r="D1252" s="40">
        <v>2</v>
      </c>
      <c r="E1252" s="40" t="str">
        <f t="shared" si="39"/>
        <v>TSHA21_4_2</v>
      </c>
      <c r="F1252" s="40" t="s">
        <v>1564</v>
      </c>
      <c r="G1252" s="43">
        <v>0.46180555555555558</v>
      </c>
      <c r="H1252" s="43">
        <v>0.47222222222222227</v>
      </c>
      <c r="I1252" s="2" t="s">
        <v>497</v>
      </c>
      <c r="J1252" s="2" t="s">
        <v>973</v>
      </c>
      <c r="K1252" s="2">
        <v>60</v>
      </c>
    </row>
    <row r="1253" spans="1:18" x14ac:dyDescent="0.25">
      <c r="A1253" s="3">
        <f t="shared" si="38"/>
        <v>1291</v>
      </c>
      <c r="B1253" s="40" t="s">
        <v>1624</v>
      </c>
      <c r="C1253" s="53" t="s">
        <v>1629</v>
      </c>
      <c r="D1253" s="40">
        <v>2</v>
      </c>
      <c r="E1253" s="40" t="str">
        <f t="shared" si="39"/>
        <v>TSHA21_4_2</v>
      </c>
      <c r="F1253" s="40" t="s">
        <v>1564</v>
      </c>
      <c r="G1253" s="43">
        <v>0.46180555555555558</v>
      </c>
      <c r="H1253" s="43">
        <v>0.47222222222222227</v>
      </c>
      <c r="I1253" s="2" t="s">
        <v>807</v>
      </c>
      <c r="J1253" s="2" t="s">
        <v>973</v>
      </c>
      <c r="K1253" s="2">
        <v>10</v>
      </c>
    </row>
    <row r="1254" spans="1:18" x14ac:dyDescent="0.25">
      <c r="A1254" s="3">
        <f t="shared" si="38"/>
        <v>1292</v>
      </c>
      <c r="B1254" s="40" t="s">
        <v>1624</v>
      </c>
      <c r="C1254" s="53" t="s">
        <v>1630</v>
      </c>
      <c r="D1254" s="40">
        <v>1</v>
      </c>
      <c r="E1254" s="40" t="str">
        <f t="shared" si="39"/>
        <v>TSHA21_5_1</v>
      </c>
      <c r="F1254" s="2" t="s">
        <v>1563</v>
      </c>
      <c r="G1254" s="43">
        <v>0.47569444444444442</v>
      </c>
      <c r="H1254" s="43">
        <v>0.49027777777777781</v>
      </c>
      <c r="I1254" s="2" t="s">
        <v>807</v>
      </c>
      <c r="J1254" s="2" t="s">
        <v>973</v>
      </c>
      <c r="K1254" s="2">
        <v>20</v>
      </c>
    </row>
    <row r="1255" spans="1:18" x14ac:dyDescent="0.25">
      <c r="A1255" s="3">
        <f t="shared" si="38"/>
        <v>1293</v>
      </c>
      <c r="B1255" s="40" t="s">
        <v>1624</v>
      </c>
      <c r="C1255" s="53" t="s">
        <v>1630</v>
      </c>
      <c r="D1255" s="40">
        <v>1</v>
      </c>
      <c r="E1255" s="40" t="str">
        <f t="shared" si="39"/>
        <v>TSHA21_5_1</v>
      </c>
      <c r="F1255" s="40" t="s">
        <v>1563</v>
      </c>
      <c r="G1255" s="43">
        <v>0.47569444444444442</v>
      </c>
      <c r="H1255" s="43">
        <v>0.49027777777777781</v>
      </c>
      <c r="I1255" s="2" t="s">
        <v>804</v>
      </c>
      <c r="J1255" s="2" t="s">
        <v>973</v>
      </c>
      <c r="K1255" s="2">
        <v>20</v>
      </c>
    </row>
    <row r="1256" spans="1:18" x14ac:dyDescent="0.25">
      <c r="A1256" s="3">
        <f t="shared" si="38"/>
        <v>1294</v>
      </c>
      <c r="B1256" s="40" t="s">
        <v>1624</v>
      </c>
      <c r="C1256" s="53" t="s">
        <v>1630</v>
      </c>
      <c r="D1256" s="40">
        <v>1</v>
      </c>
      <c r="E1256" s="40" t="str">
        <f t="shared" si="39"/>
        <v>TSHA21_5_1</v>
      </c>
      <c r="F1256" s="40" t="s">
        <v>1563</v>
      </c>
      <c r="G1256" s="43">
        <v>0.47569444444444442</v>
      </c>
      <c r="H1256" s="43">
        <v>0.49027777777777781</v>
      </c>
      <c r="I1256" s="14" t="s">
        <v>518</v>
      </c>
      <c r="J1256" s="2" t="s">
        <v>973</v>
      </c>
      <c r="K1256" s="2">
        <v>3</v>
      </c>
    </row>
    <row r="1257" spans="1:18" x14ac:dyDescent="0.25">
      <c r="A1257" s="3">
        <f t="shared" si="38"/>
        <v>1295</v>
      </c>
      <c r="B1257" s="40" t="s">
        <v>1624</v>
      </c>
      <c r="C1257" s="53" t="s">
        <v>1630</v>
      </c>
      <c r="D1257" s="40">
        <v>1</v>
      </c>
      <c r="E1257" s="40" t="str">
        <f t="shared" si="39"/>
        <v>TSHA21_5_1</v>
      </c>
      <c r="F1257" s="40" t="s">
        <v>1563</v>
      </c>
      <c r="G1257" s="43">
        <v>0.47569444444444442</v>
      </c>
      <c r="H1257" s="43">
        <v>0.49027777777777781</v>
      </c>
      <c r="I1257" s="40" t="s">
        <v>497</v>
      </c>
      <c r="J1257" s="2" t="s">
        <v>973</v>
      </c>
      <c r="K1257" s="2">
        <v>150</v>
      </c>
    </row>
    <row r="1258" spans="1:18" s="40" customFormat="1" x14ac:dyDescent="0.25">
      <c r="A1258" s="3">
        <f t="shared" si="38"/>
        <v>1296</v>
      </c>
      <c r="B1258" s="40" t="s">
        <v>1624</v>
      </c>
      <c r="C1258" s="53" t="s">
        <v>1630</v>
      </c>
      <c r="D1258" s="40">
        <v>1</v>
      </c>
      <c r="E1258" s="40" t="str">
        <f t="shared" si="39"/>
        <v>TSHA21_5_1</v>
      </c>
      <c r="F1258" s="40" t="s">
        <v>1563</v>
      </c>
      <c r="G1258" s="43">
        <v>0.47569444444444442</v>
      </c>
      <c r="H1258" s="43">
        <v>0.49027777777777781</v>
      </c>
      <c r="I1258" s="40" t="s">
        <v>752</v>
      </c>
      <c r="J1258" s="40" t="s">
        <v>973</v>
      </c>
      <c r="K1258" s="40">
        <v>80</v>
      </c>
      <c r="M1258" s="17"/>
      <c r="O1258" s="15"/>
      <c r="P1258" s="15"/>
      <c r="Q1258" s="15"/>
      <c r="R1258" s="15"/>
    </row>
    <row r="1259" spans="1:18" x14ac:dyDescent="0.25">
      <c r="A1259" s="3">
        <f t="shared" si="38"/>
        <v>1297</v>
      </c>
      <c r="B1259" s="40" t="s">
        <v>1624</v>
      </c>
      <c r="C1259" s="53" t="s">
        <v>1630</v>
      </c>
      <c r="D1259" s="40">
        <v>1</v>
      </c>
      <c r="E1259" s="40" t="str">
        <f t="shared" si="39"/>
        <v>TSHA21_5_1</v>
      </c>
      <c r="F1259" s="40" t="s">
        <v>1563</v>
      </c>
      <c r="G1259" s="43">
        <v>0.47569444444444442</v>
      </c>
      <c r="H1259" s="43">
        <v>0.49027777777777781</v>
      </c>
      <c r="I1259" s="2" t="s">
        <v>154</v>
      </c>
      <c r="J1259" s="2" t="s">
        <v>973</v>
      </c>
      <c r="K1259" s="2">
        <v>10</v>
      </c>
    </row>
    <row r="1260" spans="1:18" x14ac:dyDescent="0.25">
      <c r="A1260" s="3">
        <f t="shared" si="38"/>
        <v>1298</v>
      </c>
      <c r="B1260" s="40" t="s">
        <v>1624</v>
      </c>
      <c r="C1260" s="53" t="s">
        <v>1630</v>
      </c>
      <c r="D1260" s="40">
        <v>2</v>
      </c>
      <c r="E1260" s="40" t="str">
        <f t="shared" si="39"/>
        <v>TSHA21_5_2</v>
      </c>
      <c r="F1260" s="2" t="s">
        <v>1564</v>
      </c>
      <c r="G1260" s="43">
        <v>0.58680555555555558</v>
      </c>
      <c r="H1260" s="43">
        <v>0.59722222222222221</v>
      </c>
      <c r="I1260" s="2" t="s">
        <v>497</v>
      </c>
      <c r="J1260" s="2" t="s">
        <v>973</v>
      </c>
      <c r="K1260" s="2">
        <v>150</v>
      </c>
    </row>
    <row r="1261" spans="1:18" x14ac:dyDescent="0.25">
      <c r="A1261" s="3">
        <f t="shared" si="38"/>
        <v>1299</v>
      </c>
      <c r="B1261" s="40" t="s">
        <v>1624</v>
      </c>
      <c r="C1261" s="53" t="s">
        <v>1630</v>
      </c>
      <c r="D1261" s="40">
        <v>2</v>
      </c>
      <c r="E1261" s="40" t="str">
        <f t="shared" si="39"/>
        <v>TSHA21_5_2</v>
      </c>
      <c r="F1261" s="2" t="s">
        <v>1564</v>
      </c>
      <c r="G1261" s="43">
        <v>0.58680555555555558</v>
      </c>
      <c r="H1261" s="43">
        <v>0.59722222222222221</v>
      </c>
      <c r="I1261" s="2" t="s">
        <v>752</v>
      </c>
      <c r="J1261" s="40" t="s">
        <v>973</v>
      </c>
      <c r="K1261" s="2">
        <v>50</v>
      </c>
    </row>
    <row r="1262" spans="1:18" x14ac:dyDescent="0.25">
      <c r="A1262" s="3">
        <f t="shared" si="38"/>
        <v>1300</v>
      </c>
      <c r="B1262" s="40" t="s">
        <v>1624</v>
      </c>
      <c r="C1262" s="53" t="s">
        <v>1630</v>
      </c>
      <c r="D1262" s="40">
        <v>2</v>
      </c>
      <c r="E1262" s="40" t="str">
        <f t="shared" si="39"/>
        <v>TSHA21_5_2</v>
      </c>
      <c r="F1262" s="2" t="s">
        <v>1564</v>
      </c>
      <c r="G1262" s="43">
        <v>0.58680555555555558</v>
      </c>
      <c r="H1262" s="43">
        <v>0.59722222222222221</v>
      </c>
      <c r="I1262" s="2" t="s">
        <v>807</v>
      </c>
      <c r="J1262" s="40" t="s">
        <v>973</v>
      </c>
      <c r="K1262" s="2">
        <v>10</v>
      </c>
    </row>
    <row r="1263" spans="1:18" x14ac:dyDescent="0.25">
      <c r="A1263" s="3">
        <f t="shared" si="38"/>
        <v>1301</v>
      </c>
      <c r="B1263" s="40" t="s">
        <v>1624</v>
      </c>
      <c r="C1263" s="53" t="s">
        <v>1630</v>
      </c>
      <c r="D1263" s="40">
        <v>2</v>
      </c>
      <c r="E1263" s="40" t="str">
        <f t="shared" si="39"/>
        <v>TSHA21_5_2</v>
      </c>
      <c r="F1263" s="2" t="s">
        <v>1564</v>
      </c>
      <c r="G1263" s="43">
        <v>0.58680555555555558</v>
      </c>
      <c r="H1263" s="43">
        <v>0.59722222222222221</v>
      </c>
      <c r="I1263" s="2" t="s">
        <v>804</v>
      </c>
      <c r="J1263" s="40" t="s">
        <v>973</v>
      </c>
      <c r="K1263" s="2">
        <v>10</v>
      </c>
    </row>
    <row r="1264" spans="1:18" x14ac:dyDescent="0.25">
      <c r="A1264" s="3">
        <f t="shared" si="38"/>
        <v>1302</v>
      </c>
      <c r="B1264" s="40" t="s">
        <v>1624</v>
      </c>
      <c r="C1264" s="53" t="s">
        <v>1630</v>
      </c>
      <c r="D1264" s="40">
        <v>2</v>
      </c>
      <c r="E1264" s="40" t="str">
        <f t="shared" si="39"/>
        <v>TSHA21_5_2</v>
      </c>
      <c r="F1264" s="2" t="s">
        <v>1564</v>
      </c>
      <c r="G1264" s="43">
        <v>0.58680555555555558</v>
      </c>
      <c r="H1264" s="43">
        <v>0.59722222222222221</v>
      </c>
      <c r="I1264" s="2" t="s">
        <v>154</v>
      </c>
      <c r="J1264" s="40" t="s">
        <v>973</v>
      </c>
      <c r="K1264" s="2">
        <v>10</v>
      </c>
    </row>
    <row r="1265" spans="1:11" x14ac:dyDescent="0.25">
      <c r="A1265" s="3">
        <f t="shared" si="38"/>
        <v>1303</v>
      </c>
      <c r="B1265" s="40" t="s">
        <v>1624</v>
      </c>
      <c r="C1265" s="53" t="s">
        <v>1631</v>
      </c>
      <c r="D1265" s="2">
        <v>1</v>
      </c>
      <c r="E1265" s="40" t="str">
        <f t="shared" si="39"/>
        <v>TSHA21_6_1</v>
      </c>
      <c r="F1265" s="2" t="s">
        <v>1563</v>
      </c>
      <c r="G1265" s="43">
        <v>0.60069444444444442</v>
      </c>
      <c r="H1265" s="43">
        <v>0.61111111111111105</v>
      </c>
      <c r="I1265" s="2" t="s">
        <v>154</v>
      </c>
      <c r="J1265" s="2" t="s">
        <v>973</v>
      </c>
      <c r="K1265" s="2">
        <v>10</v>
      </c>
    </row>
    <row r="1266" spans="1:11" x14ac:dyDescent="0.25">
      <c r="A1266" s="3">
        <f t="shared" si="38"/>
        <v>1304</v>
      </c>
      <c r="B1266" s="40" t="s">
        <v>1624</v>
      </c>
      <c r="C1266" s="53" t="s">
        <v>1631</v>
      </c>
      <c r="D1266" s="40">
        <v>1</v>
      </c>
      <c r="E1266" s="40" t="str">
        <f t="shared" si="39"/>
        <v>TSHA21_6_1</v>
      </c>
      <c r="F1266" s="40" t="s">
        <v>1563</v>
      </c>
      <c r="G1266" s="43">
        <v>0.60069444444444442</v>
      </c>
      <c r="H1266" s="43">
        <v>0.61111111111111105</v>
      </c>
      <c r="I1266" s="2" t="s">
        <v>460</v>
      </c>
      <c r="J1266" s="2" t="s">
        <v>973</v>
      </c>
      <c r="K1266" s="2">
        <v>1</v>
      </c>
    </row>
    <row r="1267" spans="1:11" x14ac:dyDescent="0.25">
      <c r="A1267" s="3">
        <f t="shared" si="38"/>
        <v>1305</v>
      </c>
      <c r="B1267" s="40" t="s">
        <v>1624</v>
      </c>
      <c r="C1267" s="53" t="s">
        <v>1631</v>
      </c>
      <c r="D1267" s="40">
        <v>1</v>
      </c>
      <c r="E1267" s="40" t="str">
        <f t="shared" si="39"/>
        <v>TSHA21_6_1</v>
      </c>
      <c r="F1267" s="40" t="s">
        <v>1563</v>
      </c>
      <c r="G1267" s="43">
        <v>0.60069444444444442</v>
      </c>
      <c r="H1267" s="43">
        <v>0.61111111111111105</v>
      </c>
      <c r="I1267" s="2" t="s">
        <v>752</v>
      </c>
      <c r="J1267" s="2" t="s">
        <v>973</v>
      </c>
      <c r="K1267" s="2">
        <v>8</v>
      </c>
    </row>
    <row r="1268" spans="1:11" x14ac:dyDescent="0.25">
      <c r="A1268" s="3">
        <f t="shared" si="38"/>
        <v>1306</v>
      </c>
      <c r="B1268" s="40" t="s">
        <v>1624</v>
      </c>
      <c r="C1268" s="53" t="s">
        <v>1631</v>
      </c>
      <c r="D1268" s="40">
        <v>1</v>
      </c>
      <c r="E1268" s="40" t="str">
        <f t="shared" si="39"/>
        <v>TSHA21_6_1</v>
      </c>
      <c r="F1268" s="40" t="s">
        <v>1563</v>
      </c>
      <c r="G1268" s="43">
        <v>0.60069444444444442</v>
      </c>
      <c r="H1268" s="43">
        <v>0.61111111111111105</v>
      </c>
      <c r="I1268" s="2" t="s">
        <v>616</v>
      </c>
      <c r="J1268" s="2" t="s">
        <v>973</v>
      </c>
      <c r="K1268" s="2">
        <v>5</v>
      </c>
    </row>
    <row r="1269" spans="1:11" x14ac:dyDescent="0.25">
      <c r="A1269" s="3">
        <f t="shared" si="38"/>
        <v>1307</v>
      </c>
      <c r="B1269" s="40" t="s">
        <v>1624</v>
      </c>
      <c r="C1269" s="53" t="s">
        <v>1631</v>
      </c>
      <c r="D1269" s="40">
        <v>1</v>
      </c>
      <c r="E1269" s="40" t="str">
        <f t="shared" si="39"/>
        <v>TSHA21_6_1</v>
      </c>
      <c r="F1269" s="40" t="s">
        <v>1563</v>
      </c>
      <c r="G1269" s="43">
        <v>0.60069444444444442</v>
      </c>
      <c r="H1269" s="43">
        <v>0.61111111111111105</v>
      </c>
      <c r="I1269" s="2" t="s">
        <v>807</v>
      </c>
      <c r="J1269" s="2" t="s">
        <v>973</v>
      </c>
      <c r="K1269" s="2">
        <v>3</v>
      </c>
    </row>
    <row r="1270" spans="1:11" x14ac:dyDescent="0.25">
      <c r="A1270" s="3">
        <f t="shared" si="38"/>
        <v>1308</v>
      </c>
      <c r="B1270" s="40" t="s">
        <v>1624</v>
      </c>
      <c r="C1270" s="53" t="s">
        <v>1631</v>
      </c>
      <c r="D1270" s="40">
        <v>2</v>
      </c>
      <c r="E1270" s="40" t="str">
        <f t="shared" si="39"/>
        <v>TSHA21_6_2</v>
      </c>
      <c r="F1270" s="2" t="s">
        <v>969</v>
      </c>
      <c r="G1270" s="43">
        <v>0.67152777777777783</v>
      </c>
      <c r="H1270" s="43">
        <v>0.68541666666666667</v>
      </c>
      <c r="I1270" s="2" t="s">
        <v>616</v>
      </c>
      <c r="J1270" s="2" t="s">
        <v>973</v>
      </c>
      <c r="K1270" s="2">
        <v>10</v>
      </c>
    </row>
    <row r="1271" spans="1:11" x14ac:dyDescent="0.25">
      <c r="A1271" s="3">
        <f t="shared" si="38"/>
        <v>1309</v>
      </c>
      <c r="B1271" s="40" t="s">
        <v>1624</v>
      </c>
      <c r="C1271" s="53" t="s">
        <v>1631</v>
      </c>
      <c r="D1271" s="40">
        <v>2</v>
      </c>
      <c r="E1271" s="40" t="str">
        <f t="shared" si="39"/>
        <v>TSHA21_6_2</v>
      </c>
      <c r="F1271" s="2" t="s">
        <v>969</v>
      </c>
      <c r="G1271" s="43">
        <v>0.67152777777777783</v>
      </c>
      <c r="H1271" s="43">
        <v>0.68541666666666667</v>
      </c>
      <c r="I1271" s="2" t="s">
        <v>497</v>
      </c>
      <c r="J1271" s="2" t="s">
        <v>973</v>
      </c>
      <c r="K1271" s="2">
        <v>20</v>
      </c>
    </row>
    <row r="1272" spans="1:11" x14ac:dyDescent="0.25">
      <c r="A1272" s="3">
        <f t="shared" si="38"/>
        <v>1310</v>
      </c>
      <c r="B1272" s="40" t="s">
        <v>1624</v>
      </c>
      <c r="C1272" s="53" t="s">
        <v>1631</v>
      </c>
      <c r="D1272" s="40">
        <v>3</v>
      </c>
      <c r="E1272" s="40" t="str">
        <f t="shared" si="39"/>
        <v>TSHA21_6_3</v>
      </c>
      <c r="F1272" s="2" t="s">
        <v>1564</v>
      </c>
      <c r="G1272" s="43">
        <v>0.79166666666666663</v>
      </c>
      <c r="H1272" s="43">
        <v>0.80208333333333337</v>
      </c>
      <c r="I1272" s="2" t="s">
        <v>807</v>
      </c>
      <c r="J1272" s="2" t="s">
        <v>973</v>
      </c>
      <c r="K1272" s="2">
        <v>1</v>
      </c>
    </row>
    <row r="1273" spans="1:11" x14ac:dyDescent="0.25">
      <c r="A1273" s="3">
        <f t="shared" si="38"/>
        <v>1311</v>
      </c>
      <c r="B1273" s="40" t="s">
        <v>1624</v>
      </c>
      <c r="C1273" s="53" t="s">
        <v>1631</v>
      </c>
      <c r="D1273" s="40">
        <v>3</v>
      </c>
      <c r="E1273" s="40" t="str">
        <f t="shared" si="39"/>
        <v>TSHA21_6_3</v>
      </c>
      <c r="F1273" s="40" t="s">
        <v>1564</v>
      </c>
      <c r="G1273" s="43">
        <v>0.79166666666666663</v>
      </c>
      <c r="H1273" s="43">
        <v>0.80208333333333337</v>
      </c>
      <c r="I1273" s="2" t="s">
        <v>616</v>
      </c>
      <c r="J1273" s="2" t="s">
        <v>973</v>
      </c>
      <c r="K1273" s="2">
        <v>20</v>
      </c>
    </row>
    <row r="1274" spans="1:11" x14ac:dyDescent="0.25">
      <c r="A1274" s="3">
        <f t="shared" si="38"/>
        <v>1312</v>
      </c>
      <c r="B1274" s="40" t="s">
        <v>1624</v>
      </c>
      <c r="C1274" s="53" t="s">
        <v>1631</v>
      </c>
      <c r="D1274" s="40">
        <v>3</v>
      </c>
      <c r="E1274" s="40" t="str">
        <f t="shared" si="39"/>
        <v>TSHA21_6_3</v>
      </c>
      <c r="F1274" s="40" t="s">
        <v>1564</v>
      </c>
      <c r="G1274" s="43">
        <v>0.79166666666666663</v>
      </c>
      <c r="H1274" s="43">
        <v>0.80208333333333337</v>
      </c>
      <c r="I1274" s="2" t="s">
        <v>497</v>
      </c>
      <c r="J1274" s="2" t="s">
        <v>973</v>
      </c>
      <c r="K1274" s="2">
        <v>25</v>
      </c>
    </row>
    <row r="1275" spans="1:11" x14ac:dyDescent="0.25">
      <c r="A1275" s="3">
        <f t="shared" si="38"/>
        <v>1313</v>
      </c>
      <c r="B1275" s="40" t="s">
        <v>1624</v>
      </c>
      <c r="C1275" s="53" t="s">
        <v>1631</v>
      </c>
      <c r="D1275" s="40">
        <v>3</v>
      </c>
      <c r="E1275" s="40" t="str">
        <f t="shared" si="39"/>
        <v>TSHA21_6_3</v>
      </c>
      <c r="F1275" s="40" t="s">
        <v>1564</v>
      </c>
      <c r="G1275" s="43">
        <v>0.79166666666666663</v>
      </c>
      <c r="H1275" s="43">
        <v>0.80208333333333337</v>
      </c>
      <c r="I1275" s="2" t="s">
        <v>804</v>
      </c>
      <c r="J1275" s="2" t="s">
        <v>973</v>
      </c>
      <c r="K1275" s="2">
        <v>1</v>
      </c>
    </row>
    <row r="1276" spans="1:11" x14ac:dyDescent="0.25">
      <c r="A1276" s="3">
        <f t="shared" si="38"/>
        <v>1314</v>
      </c>
      <c r="B1276" s="40" t="s">
        <v>1624</v>
      </c>
      <c r="C1276" s="53" t="s">
        <v>1631</v>
      </c>
      <c r="D1276" s="40">
        <v>3</v>
      </c>
      <c r="E1276" s="40" t="str">
        <f t="shared" si="39"/>
        <v>TSHA21_6_3</v>
      </c>
      <c r="F1276" s="40" t="s">
        <v>1564</v>
      </c>
      <c r="G1276" s="43">
        <v>0.79166666666666663</v>
      </c>
      <c r="H1276" s="43">
        <v>0.80208333333333337</v>
      </c>
      <c r="I1276" s="2" t="s">
        <v>752</v>
      </c>
      <c r="J1276" s="2" t="s">
        <v>973</v>
      </c>
      <c r="K1276" s="2">
        <v>15</v>
      </c>
    </row>
    <row r="1277" spans="1:11" x14ac:dyDescent="0.25">
      <c r="A1277" s="3">
        <f t="shared" si="38"/>
        <v>1315</v>
      </c>
      <c r="B1277" s="40" t="s">
        <v>1624</v>
      </c>
      <c r="C1277" s="53" t="s">
        <v>1632</v>
      </c>
      <c r="D1277" s="40">
        <v>1</v>
      </c>
      <c r="E1277" s="40" t="str">
        <f t="shared" si="39"/>
        <v>TSHA21_7_1</v>
      </c>
      <c r="F1277" s="2" t="s">
        <v>1563</v>
      </c>
      <c r="G1277" s="43">
        <v>0.81458333333333333</v>
      </c>
      <c r="H1277" s="43">
        <v>0.32500000000000001</v>
      </c>
      <c r="I1277" s="2" t="s">
        <v>807</v>
      </c>
      <c r="J1277" s="2" t="s">
        <v>973</v>
      </c>
      <c r="K1277" s="2">
        <v>3</v>
      </c>
    </row>
    <row r="1278" spans="1:11" x14ac:dyDescent="0.25">
      <c r="A1278" s="3">
        <f t="shared" si="38"/>
        <v>1316</v>
      </c>
      <c r="B1278" s="40" t="s">
        <v>1624</v>
      </c>
      <c r="C1278" s="53" t="s">
        <v>1632</v>
      </c>
      <c r="D1278" s="40">
        <v>1</v>
      </c>
      <c r="E1278" s="40" t="str">
        <f t="shared" si="39"/>
        <v>TSHA21_7_1</v>
      </c>
      <c r="F1278" s="40" t="s">
        <v>1563</v>
      </c>
      <c r="G1278" s="43">
        <v>0.81458333333333333</v>
      </c>
      <c r="H1278" s="43">
        <v>0.32500000000000001</v>
      </c>
      <c r="I1278" s="2" t="s">
        <v>804</v>
      </c>
      <c r="J1278" s="2" t="s">
        <v>973</v>
      </c>
      <c r="K1278" s="2">
        <v>2</v>
      </c>
    </row>
    <row r="1279" spans="1:11" x14ac:dyDescent="0.25">
      <c r="A1279" s="3">
        <f t="shared" si="38"/>
        <v>1317</v>
      </c>
      <c r="B1279" s="40" t="s">
        <v>1624</v>
      </c>
      <c r="C1279" s="53" t="s">
        <v>1632</v>
      </c>
      <c r="D1279" s="40">
        <v>1</v>
      </c>
      <c r="E1279" s="40" t="str">
        <f t="shared" si="39"/>
        <v>TSHA21_7_1</v>
      </c>
      <c r="F1279" s="40" t="s">
        <v>1563</v>
      </c>
      <c r="G1279" s="43">
        <v>0.81458333333333333</v>
      </c>
      <c r="H1279" s="43">
        <v>0.32500000000000001</v>
      </c>
      <c r="I1279" s="2" t="s">
        <v>154</v>
      </c>
      <c r="J1279" s="2" t="s">
        <v>973</v>
      </c>
      <c r="K1279" s="2">
        <v>10</v>
      </c>
    </row>
    <row r="1280" spans="1:11" x14ac:dyDescent="0.25">
      <c r="A1280" s="3">
        <f t="shared" si="38"/>
        <v>1318</v>
      </c>
      <c r="B1280" s="40" t="s">
        <v>1624</v>
      </c>
      <c r="C1280" s="53" t="s">
        <v>1632</v>
      </c>
      <c r="D1280" s="40">
        <v>1</v>
      </c>
      <c r="E1280" s="40" t="str">
        <f t="shared" si="39"/>
        <v>TSHA21_7_1</v>
      </c>
      <c r="F1280" s="40" t="s">
        <v>1563</v>
      </c>
      <c r="G1280" s="43">
        <v>0.81458333333333333</v>
      </c>
      <c r="H1280" s="43">
        <v>0.32500000000000001</v>
      </c>
      <c r="I1280" s="2" t="s">
        <v>752</v>
      </c>
      <c r="J1280" s="2" t="s">
        <v>973</v>
      </c>
      <c r="K1280" s="2">
        <v>25</v>
      </c>
    </row>
    <row r="1281" spans="1:11" x14ac:dyDescent="0.25">
      <c r="A1281" s="3">
        <f t="shared" si="38"/>
        <v>1319</v>
      </c>
      <c r="B1281" s="40" t="s">
        <v>1624</v>
      </c>
      <c r="C1281" s="53" t="s">
        <v>1632</v>
      </c>
      <c r="D1281" s="40">
        <v>1</v>
      </c>
      <c r="E1281" s="40" t="str">
        <f t="shared" si="39"/>
        <v>TSHA21_7_1</v>
      </c>
      <c r="F1281" s="40" t="s">
        <v>1563</v>
      </c>
      <c r="G1281" s="43">
        <v>0.81458333333333333</v>
      </c>
      <c r="H1281" s="43">
        <v>0.32500000000000001</v>
      </c>
      <c r="I1281" s="2" t="s">
        <v>616</v>
      </c>
      <c r="J1281" s="2" t="s">
        <v>973</v>
      </c>
      <c r="K1281" s="2">
        <v>10</v>
      </c>
    </row>
    <row r="1282" spans="1:11" x14ac:dyDescent="0.25">
      <c r="A1282" s="3">
        <f t="shared" ref="A1282:A1345" si="40">A1281+1</f>
        <v>1320</v>
      </c>
      <c r="B1282" s="40" t="s">
        <v>1624</v>
      </c>
      <c r="C1282" s="53" t="s">
        <v>1632</v>
      </c>
      <c r="D1282" s="40">
        <v>1</v>
      </c>
      <c r="E1282" s="40" t="str">
        <f t="shared" si="39"/>
        <v>TSHA21_7_1</v>
      </c>
      <c r="F1282" s="40" t="s">
        <v>1563</v>
      </c>
      <c r="G1282" s="43">
        <v>0.81458333333333333</v>
      </c>
      <c r="H1282" s="43">
        <v>0.32500000000000001</v>
      </c>
      <c r="I1282" s="2" t="s">
        <v>518</v>
      </c>
      <c r="J1282" s="2" t="s">
        <v>973</v>
      </c>
      <c r="K1282" s="2">
        <v>5</v>
      </c>
    </row>
    <row r="1283" spans="1:11" x14ac:dyDescent="0.25">
      <c r="A1283" s="3">
        <f t="shared" si="40"/>
        <v>1321</v>
      </c>
      <c r="B1283" s="40" t="s">
        <v>1624</v>
      </c>
      <c r="C1283" s="53" t="s">
        <v>1634</v>
      </c>
      <c r="D1283" s="2">
        <v>1</v>
      </c>
      <c r="E1283" s="40" t="str">
        <f t="shared" si="39"/>
        <v>TSHA21_9_1</v>
      </c>
      <c r="F1283" s="2" t="s">
        <v>1563</v>
      </c>
      <c r="G1283" s="43">
        <v>0.3659722222222222</v>
      </c>
      <c r="H1283" s="43">
        <v>0.38055555555555554</v>
      </c>
      <c r="I1283" s="2" t="s">
        <v>752</v>
      </c>
      <c r="J1283" s="2" t="s">
        <v>973</v>
      </c>
      <c r="K1283" s="2">
        <v>10</v>
      </c>
    </row>
    <row r="1284" spans="1:11" x14ac:dyDescent="0.25">
      <c r="A1284" s="3">
        <f t="shared" si="40"/>
        <v>1322</v>
      </c>
      <c r="B1284" s="40" t="s">
        <v>1624</v>
      </c>
      <c r="C1284" s="53" t="s">
        <v>1634</v>
      </c>
      <c r="D1284" s="40">
        <v>1</v>
      </c>
      <c r="E1284" s="40" t="str">
        <f t="shared" si="39"/>
        <v>TSHA21_9_1</v>
      </c>
      <c r="F1284" s="40" t="s">
        <v>1563</v>
      </c>
      <c r="G1284" s="43">
        <v>0.3659722222222222</v>
      </c>
      <c r="H1284" s="43">
        <v>0.38055555555555554</v>
      </c>
      <c r="I1284" s="2" t="s">
        <v>154</v>
      </c>
      <c r="J1284" s="2" t="s">
        <v>973</v>
      </c>
      <c r="K1284" s="2">
        <v>80</v>
      </c>
    </row>
    <row r="1285" spans="1:11" x14ac:dyDescent="0.25">
      <c r="A1285" s="3">
        <f t="shared" si="40"/>
        <v>1323</v>
      </c>
      <c r="B1285" s="40" t="s">
        <v>1624</v>
      </c>
      <c r="C1285" s="53" t="s">
        <v>1634</v>
      </c>
      <c r="D1285" s="40">
        <v>2</v>
      </c>
      <c r="E1285" s="40" t="str">
        <f t="shared" si="39"/>
        <v>TSHA21_9_2</v>
      </c>
      <c r="F1285" s="2" t="s">
        <v>1564</v>
      </c>
      <c r="G1285" s="43">
        <v>0.43611111111111112</v>
      </c>
      <c r="H1285" s="43">
        <v>0.4465277777777778</v>
      </c>
      <c r="I1285" s="2" t="s">
        <v>154</v>
      </c>
      <c r="J1285" s="2" t="s">
        <v>973</v>
      </c>
      <c r="K1285" s="2">
        <v>50</v>
      </c>
    </row>
    <row r="1286" spans="1:11" x14ac:dyDescent="0.25">
      <c r="A1286" s="3">
        <f t="shared" si="40"/>
        <v>1324</v>
      </c>
      <c r="B1286" s="40" t="s">
        <v>1624</v>
      </c>
      <c r="C1286" s="53" t="s">
        <v>1634</v>
      </c>
      <c r="D1286" s="40">
        <v>2</v>
      </c>
      <c r="E1286" s="40" t="str">
        <f t="shared" si="39"/>
        <v>TSHA21_9_2</v>
      </c>
      <c r="F1286" s="40" t="s">
        <v>1564</v>
      </c>
      <c r="G1286" s="43">
        <v>0.43611111111111112</v>
      </c>
      <c r="H1286" s="43">
        <v>0.4465277777777778</v>
      </c>
      <c r="I1286" s="2" t="s">
        <v>752</v>
      </c>
      <c r="J1286" s="2" t="s">
        <v>973</v>
      </c>
      <c r="K1286" s="2">
        <v>50</v>
      </c>
    </row>
    <row r="1287" spans="1:11" x14ac:dyDescent="0.25">
      <c r="A1287" s="3">
        <f t="shared" si="40"/>
        <v>1325</v>
      </c>
      <c r="B1287" s="40" t="s">
        <v>1624</v>
      </c>
      <c r="C1287" s="53" t="s">
        <v>1634</v>
      </c>
      <c r="D1287" s="40">
        <v>2</v>
      </c>
      <c r="E1287" s="40" t="str">
        <f t="shared" si="39"/>
        <v>TSHA21_9_2</v>
      </c>
      <c r="F1287" s="40" t="s">
        <v>1564</v>
      </c>
      <c r="G1287" s="43">
        <v>0.43611111111111112</v>
      </c>
      <c r="H1287" s="43">
        <v>0.4465277777777778</v>
      </c>
      <c r="I1287" s="2" t="s">
        <v>460</v>
      </c>
      <c r="J1287" s="2" t="s">
        <v>973</v>
      </c>
      <c r="K1287" s="2">
        <v>2</v>
      </c>
    </row>
    <row r="1288" spans="1:11" x14ac:dyDescent="0.25">
      <c r="A1288" s="3">
        <f t="shared" si="40"/>
        <v>1326</v>
      </c>
      <c r="B1288" s="40" t="s">
        <v>1624</v>
      </c>
      <c r="C1288" s="53" t="s">
        <v>1635</v>
      </c>
      <c r="D1288" s="2">
        <v>1</v>
      </c>
      <c r="E1288" s="40" t="str">
        <f t="shared" si="39"/>
        <v>TSHA21_10_1</v>
      </c>
      <c r="F1288" s="2" t="s">
        <v>1563</v>
      </c>
      <c r="G1288" s="43">
        <v>0.49791666666666662</v>
      </c>
      <c r="H1288" s="43">
        <v>0.5083333333333333</v>
      </c>
      <c r="I1288" s="2" t="s">
        <v>154</v>
      </c>
      <c r="J1288" s="2" t="s">
        <v>973</v>
      </c>
      <c r="K1288" s="2">
        <v>25</v>
      </c>
    </row>
    <row r="1289" spans="1:11" x14ac:dyDescent="0.25">
      <c r="A1289" s="3">
        <f t="shared" si="40"/>
        <v>1327</v>
      </c>
      <c r="B1289" s="40" t="s">
        <v>1624</v>
      </c>
      <c r="C1289" s="53" t="s">
        <v>1635</v>
      </c>
      <c r="D1289" s="40">
        <v>1</v>
      </c>
      <c r="E1289" s="40" t="str">
        <f t="shared" si="39"/>
        <v>TSHA21_10_1</v>
      </c>
      <c r="F1289" s="40" t="s">
        <v>1563</v>
      </c>
      <c r="G1289" s="43">
        <v>0.49791666666666662</v>
      </c>
      <c r="H1289" s="43">
        <v>0.5083333333333333</v>
      </c>
      <c r="I1289" s="2" t="s">
        <v>752</v>
      </c>
      <c r="J1289" s="2" t="s">
        <v>973</v>
      </c>
      <c r="K1289" s="2">
        <v>25</v>
      </c>
    </row>
    <row r="1290" spans="1:11" x14ac:dyDescent="0.25">
      <c r="A1290" s="3">
        <f t="shared" si="40"/>
        <v>1328</v>
      </c>
      <c r="B1290" s="40" t="s">
        <v>1624</v>
      </c>
      <c r="C1290" s="53" t="s">
        <v>1635</v>
      </c>
      <c r="D1290" s="40">
        <v>1</v>
      </c>
      <c r="E1290" s="40" t="str">
        <f t="shared" si="39"/>
        <v>TSHA21_10_1</v>
      </c>
      <c r="F1290" s="40" t="s">
        <v>1563</v>
      </c>
      <c r="G1290" s="43">
        <v>0.49791666666666662</v>
      </c>
      <c r="H1290" s="43">
        <v>0.5083333333333333</v>
      </c>
      <c r="I1290" s="2" t="s">
        <v>616</v>
      </c>
      <c r="J1290" s="2" t="s">
        <v>973</v>
      </c>
      <c r="K1290" s="2">
        <v>5</v>
      </c>
    </row>
    <row r="1291" spans="1:11" x14ac:dyDescent="0.25">
      <c r="A1291" s="3">
        <f t="shared" si="40"/>
        <v>1329</v>
      </c>
      <c r="B1291" s="40" t="s">
        <v>1624</v>
      </c>
      <c r="C1291" s="53" t="s">
        <v>1635</v>
      </c>
      <c r="D1291" s="40">
        <v>2</v>
      </c>
      <c r="E1291" s="40" t="str">
        <f t="shared" si="39"/>
        <v>TSHA21_10_2</v>
      </c>
      <c r="F1291" s="2" t="s">
        <v>969</v>
      </c>
      <c r="G1291" s="43">
        <v>0.5708333333333333</v>
      </c>
      <c r="H1291" s="43">
        <v>8.1250000000000003E-2</v>
      </c>
      <c r="I1291" s="2" t="s">
        <v>154</v>
      </c>
      <c r="J1291" s="2" t="s">
        <v>973</v>
      </c>
      <c r="K1291" s="2">
        <v>40</v>
      </c>
    </row>
    <row r="1292" spans="1:11" x14ac:dyDescent="0.25">
      <c r="A1292" s="3">
        <f t="shared" si="40"/>
        <v>1330</v>
      </c>
      <c r="B1292" s="40" t="s">
        <v>1624</v>
      </c>
      <c r="C1292" s="53" t="s">
        <v>1635</v>
      </c>
      <c r="D1292" s="40">
        <v>2</v>
      </c>
      <c r="E1292" s="40" t="str">
        <f t="shared" si="39"/>
        <v>TSHA21_10_2</v>
      </c>
      <c r="F1292" s="2" t="s">
        <v>969</v>
      </c>
      <c r="G1292" s="43">
        <v>0.5708333333333333</v>
      </c>
      <c r="H1292" s="43">
        <v>8.1250000000000003E-2</v>
      </c>
      <c r="I1292" s="2" t="s">
        <v>616</v>
      </c>
      <c r="J1292" s="2" t="s">
        <v>973</v>
      </c>
      <c r="K1292" s="2">
        <v>40</v>
      </c>
    </row>
    <row r="1293" spans="1:11" x14ac:dyDescent="0.25">
      <c r="A1293" s="3">
        <f t="shared" si="40"/>
        <v>1331</v>
      </c>
      <c r="B1293" s="40" t="s">
        <v>1624</v>
      </c>
      <c r="C1293" s="53" t="s">
        <v>1635</v>
      </c>
      <c r="D1293" s="40">
        <v>3</v>
      </c>
      <c r="E1293" s="40" t="str">
        <f t="shared" si="39"/>
        <v>TSHA21_10_3</v>
      </c>
      <c r="F1293" s="2" t="s">
        <v>1564</v>
      </c>
      <c r="G1293" s="43">
        <v>0.58124999999999993</v>
      </c>
      <c r="H1293" s="43">
        <v>0.58124999999999993</v>
      </c>
      <c r="I1293" s="2" t="s">
        <v>154</v>
      </c>
      <c r="J1293" s="2" t="s">
        <v>973</v>
      </c>
      <c r="K1293" s="2">
        <v>80</v>
      </c>
    </row>
    <row r="1294" spans="1:11" x14ac:dyDescent="0.25">
      <c r="A1294" s="3">
        <f t="shared" si="40"/>
        <v>1332</v>
      </c>
      <c r="B1294" s="40" t="s">
        <v>1624</v>
      </c>
      <c r="C1294" s="53" t="s">
        <v>1635</v>
      </c>
      <c r="D1294" s="40">
        <v>3</v>
      </c>
      <c r="E1294" s="40" t="str">
        <f t="shared" si="39"/>
        <v>TSHA21_10_3</v>
      </c>
      <c r="F1294" s="2" t="s">
        <v>1564</v>
      </c>
      <c r="G1294" s="43">
        <v>0.58124999999999993</v>
      </c>
      <c r="H1294" s="43">
        <v>0.58124999999999993</v>
      </c>
      <c r="I1294" s="2" t="s">
        <v>752</v>
      </c>
      <c r="J1294" s="2" t="s">
        <v>973</v>
      </c>
      <c r="K1294" s="2">
        <v>80</v>
      </c>
    </row>
    <row r="1295" spans="1:11" x14ac:dyDescent="0.25">
      <c r="A1295" s="3">
        <f t="shared" si="40"/>
        <v>1333</v>
      </c>
      <c r="B1295" s="40" t="s">
        <v>1624</v>
      </c>
      <c r="C1295" s="53" t="s">
        <v>1635</v>
      </c>
      <c r="D1295" s="40">
        <v>3</v>
      </c>
      <c r="E1295" s="40" t="str">
        <f t="shared" si="39"/>
        <v>TSHA21_10_3</v>
      </c>
      <c r="F1295" s="2" t="s">
        <v>1564</v>
      </c>
      <c r="G1295" s="43">
        <v>0.58124999999999993</v>
      </c>
      <c r="H1295" s="43">
        <v>0.58124999999999993</v>
      </c>
      <c r="I1295" s="2" t="s">
        <v>807</v>
      </c>
      <c r="J1295" s="2" t="s">
        <v>1618</v>
      </c>
      <c r="K1295" s="2">
        <v>5</v>
      </c>
    </row>
    <row r="1296" spans="1:11" x14ac:dyDescent="0.25">
      <c r="A1296" s="3">
        <f t="shared" si="40"/>
        <v>1334</v>
      </c>
      <c r="B1296" s="40" t="s">
        <v>1624</v>
      </c>
      <c r="C1296" s="53" t="s">
        <v>1635</v>
      </c>
      <c r="D1296" s="40">
        <v>3</v>
      </c>
      <c r="E1296" s="40" t="str">
        <f t="shared" si="39"/>
        <v>TSHA21_10_3</v>
      </c>
      <c r="F1296" s="40" t="s">
        <v>1564</v>
      </c>
      <c r="G1296" s="43">
        <v>0.58124999999999993</v>
      </c>
      <c r="H1296" s="43">
        <v>0.58124999999999993</v>
      </c>
      <c r="I1296" s="2" t="s">
        <v>460</v>
      </c>
      <c r="J1296" s="2" t="s">
        <v>973</v>
      </c>
      <c r="K1296" s="2">
        <v>1</v>
      </c>
    </row>
    <row r="1297" spans="1:11" x14ac:dyDescent="0.25">
      <c r="A1297" s="3">
        <f t="shared" si="40"/>
        <v>1335</v>
      </c>
      <c r="B1297" s="40" t="s">
        <v>1624</v>
      </c>
      <c r="C1297" s="53" t="s">
        <v>1636</v>
      </c>
      <c r="D1297" s="2">
        <v>1</v>
      </c>
      <c r="E1297" s="40" t="str">
        <f t="shared" si="39"/>
        <v>TSHA21_11_1</v>
      </c>
      <c r="F1297" s="2" t="s">
        <v>1563</v>
      </c>
      <c r="G1297" s="43">
        <v>0.60625000000000007</v>
      </c>
      <c r="H1297" s="43">
        <v>0.6166666666666667</v>
      </c>
      <c r="I1297" s="2" t="s">
        <v>154</v>
      </c>
      <c r="J1297" s="2" t="s">
        <v>973</v>
      </c>
      <c r="K1297" s="2">
        <v>80</v>
      </c>
    </row>
    <row r="1298" spans="1:11" x14ac:dyDescent="0.25">
      <c r="A1298" s="3">
        <f t="shared" si="40"/>
        <v>1336</v>
      </c>
      <c r="B1298" s="40" t="s">
        <v>1624</v>
      </c>
      <c r="C1298" s="53" t="s">
        <v>1636</v>
      </c>
      <c r="D1298" s="40">
        <v>1</v>
      </c>
      <c r="E1298" s="40" t="str">
        <f t="shared" si="39"/>
        <v>TSHA21_11_1</v>
      </c>
      <c r="F1298" s="40" t="s">
        <v>1563</v>
      </c>
      <c r="G1298" s="43">
        <v>0.60625000000000007</v>
      </c>
      <c r="H1298" s="43">
        <v>0.6166666666666667</v>
      </c>
      <c r="I1298" s="2" t="s">
        <v>752</v>
      </c>
      <c r="J1298" s="2" t="s">
        <v>973</v>
      </c>
      <c r="K1298" s="2">
        <v>80</v>
      </c>
    </row>
    <row r="1299" spans="1:11" x14ac:dyDescent="0.25">
      <c r="A1299" s="3">
        <f t="shared" si="40"/>
        <v>1337</v>
      </c>
      <c r="B1299" s="40" t="s">
        <v>1624</v>
      </c>
      <c r="C1299" s="53" t="s">
        <v>1636</v>
      </c>
      <c r="D1299" s="40">
        <v>2</v>
      </c>
      <c r="E1299" s="40" t="str">
        <f t="shared" si="39"/>
        <v>TSHA21_11_2</v>
      </c>
      <c r="F1299" s="2" t="s">
        <v>1564</v>
      </c>
      <c r="G1299" s="43">
        <v>0.6972222222222223</v>
      </c>
      <c r="H1299" s="43">
        <v>0.2076388888888889</v>
      </c>
      <c r="I1299" s="2" t="s">
        <v>154</v>
      </c>
      <c r="J1299" s="2" t="s">
        <v>973</v>
      </c>
      <c r="K1299" s="2">
        <v>50</v>
      </c>
    </row>
    <row r="1300" spans="1:11" x14ac:dyDescent="0.25">
      <c r="A1300" s="3">
        <f t="shared" si="40"/>
        <v>1338</v>
      </c>
      <c r="B1300" s="40" t="s">
        <v>1624</v>
      </c>
      <c r="C1300" s="53" t="s">
        <v>1636</v>
      </c>
      <c r="D1300" s="40">
        <v>2</v>
      </c>
      <c r="E1300" s="40" t="str">
        <f t="shared" ref="E1300:E1363" si="41">CONCATENATE(C1300,"_",D1300)</f>
        <v>TSHA21_11_2</v>
      </c>
      <c r="F1300" s="40" t="s">
        <v>1564</v>
      </c>
      <c r="G1300" s="43">
        <v>0.6972222222222223</v>
      </c>
      <c r="H1300" s="43">
        <v>0.2076388888888889</v>
      </c>
      <c r="I1300" s="2" t="s">
        <v>616</v>
      </c>
      <c r="J1300" s="2" t="s">
        <v>973</v>
      </c>
      <c r="K1300" s="2">
        <v>10</v>
      </c>
    </row>
    <row r="1301" spans="1:11" x14ac:dyDescent="0.25">
      <c r="A1301" s="3">
        <f t="shared" si="40"/>
        <v>1339</v>
      </c>
      <c r="B1301" s="40" t="s">
        <v>1624</v>
      </c>
      <c r="C1301" s="53" t="s">
        <v>1636</v>
      </c>
      <c r="D1301" s="40">
        <v>2</v>
      </c>
      <c r="E1301" s="40" t="str">
        <f t="shared" si="41"/>
        <v>TSHA21_11_2</v>
      </c>
      <c r="F1301" s="40" t="s">
        <v>1564</v>
      </c>
      <c r="G1301" s="43">
        <v>0.6972222222222223</v>
      </c>
      <c r="H1301" s="43">
        <v>0.2076388888888889</v>
      </c>
      <c r="I1301" s="2" t="s">
        <v>752</v>
      </c>
      <c r="J1301" s="2" t="s">
        <v>973</v>
      </c>
      <c r="K1301" s="2">
        <v>50</v>
      </c>
    </row>
    <row r="1302" spans="1:11" x14ac:dyDescent="0.25">
      <c r="A1302" s="3">
        <f t="shared" si="40"/>
        <v>1340</v>
      </c>
      <c r="B1302" s="40" t="s">
        <v>1624</v>
      </c>
      <c r="C1302" s="53" t="s">
        <v>1636</v>
      </c>
      <c r="D1302" s="40">
        <v>2</v>
      </c>
      <c r="E1302" s="40" t="str">
        <f t="shared" si="41"/>
        <v>TSHA21_11_2</v>
      </c>
      <c r="F1302" s="40" t="s">
        <v>1564</v>
      </c>
      <c r="G1302" s="43">
        <v>0.6972222222222223</v>
      </c>
      <c r="H1302" s="43">
        <v>0.2076388888888889</v>
      </c>
      <c r="I1302" s="2" t="s">
        <v>146</v>
      </c>
      <c r="J1302" s="2" t="s">
        <v>973</v>
      </c>
      <c r="K1302" s="2">
        <v>3</v>
      </c>
    </row>
    <row r="1303" spans="1:11" x14ac:dyDescent="0.25">
      <c r="A1303" s="3">
        <f t="shared" si="40"/>
        <v>1341</v>
      </c>
      <c r="B1303" s="40" t="s">
        <v>1624</v>
      </c>
      <c r="C1303" s="53" t="s">
        <v>1636</v>
      </c>
      <c r="D1303" s="40">
        <v>2</v>
      </c>
      <c r="E1303" s="40" t="str">
        <f t="shared" si="41"/>
        <v>TSHA21_11_2</v>
      </c>
      <c r="F1303" s="40" t="s">
        <v>1564</v>
      </c>
      <c r="G1303" s="43">
        <v>0.6972222222222223</v>
      </c>
      <c r="H1303" s="43">
        <v>0.2076388888888889</v>
      </c>
      <c r="I1303" s="2" t="s">
        <v>694</v>
      </c>
      <c r="J1303" s="2" t="s">
        <v>973</v>
      </c>
      <c r="K1303" s="2">
        <v>1</v>
      </c>
    </row>
    <row r="1304" spans="1:11" x14ac:dyDescent="0.25">
      <c r="A1304" s="3">
        <f t="shared" si="40"/>
        <v>1342</v>
      </c>
      <c r="B1304" s="40" t="s">
        <v>1624</v>
      </c>
      <c r="C1304" s="53" t="s">
        <v>1636</v>
      </c>
      <c r="D1304" s="40">
        <v>2</v>
      </c>
      <c r="E1304" s="40" t="str">
        <f t="shared" si="41"/>
        <v>TSHA21_11_2</v>
      </c>
      <c r="F1304" s="40" t="s">
        <v>1564</v>
      </c>
      <c r="G1304" s="43">
        <v>0.6972222222222223</v>
      </c>
      <c r="H1304" s="43">
        <v>0.2076388888888889</v>
      </c>
      <c r="I1304" s="2" t="s">
        <v>807</v>
      </c>
      <c r="J1304" s="2" t="s">
        <v>973</v>
      </c>
      <c r="K1304" s="2">
        <v>1</v>
      </c>
    </row>
    <row r="1305" spans="1:11" x14ac:dyDescent="0.25">
      <c r="A1305" s="3">
        <f t="shared" si="40"/>
        <v>1343</v>
      </c>
      <c r="B1305" s="40" t="s">
        <v>1624</v>
      </c>
      <c r="C1305" s="53" t="s">
        <v>1637</v>
      </c>
      <c r="D1305" s="2">
        <v>1</v>
      </c>
      <c r="E1305" s="40" t="str">
        <f t="shared" si="41"/>
        <v>TSHA21_12_1</v>
      </c>
      <c r="F1305" s="2" t="s">
        <v>1563</v>
      </c>
      <c r="G1305" s="43">
        <v>0.71944444444444444</v>
      </c>
      <c r="H1305" s="43">
        <v>0.2298611111111111</v>
      </c>
      <c r="I1305" s="2" t="s">
        <v>154</v>
      </c>
      <c r="J1305" s="2" t="s">
        <v>973</v>
      </c>
      <c r="K1305" s="2">
        <v>30</v>
      </c>
    </row>
    <row r="1306" spans="1:11" x14ac:dyDescent="0.25">
      <c r="A1306" s="3">
        <f t="shared" si="40"/>
        <v>1344</v>
      </c>
      <c r="B1306" s="40" t="s">
        <v>1624</v>
      </c>
      <c r="C1306" s="53" t="s">
        <v>1637</v>
      </c>
      <c r="D1306" s="40">
        <v>1</v>
      </c>
      <c r="E1306" s="40" t="str">
        <f t="shared" si="41"/>
        <v>TSHA21_12_1</v>
      </c>
      <c r="F1306" s="2" t="s">
        <v>1563</v>
      </c>
      <c r="G1306" s="43">
        <v>0.71944444444444444</v>
      </c>
      <c r="H1306" s="43">
        <v>0.72986111111111107</v>
      </c>
      <c r="I1306" s="2" t="s">
        <v>752</v>
      </c>
      <c r="K1306" s="2">
        <v>30</v>
      </c>
    </row>
    <row r="1307" spans="1:11" x14ac:dyDescent="0.25">
      <c r="A1307" s="3">
        <f t="shared" si="40"/>
        <v>1345</v>
      </c>
      <c r="B1307" s="40" t="s">
        <v>1624</v>
      </c>
      <c r="C1307" s="53" t="s">
        <v>1640</v>
      </c>
      <c r="D1307" s="2">
        <v>1</v>
      </c>
      <c r="E1307" s="40" t="str">
        <f t="shared" si="41"/>
        <v>TSHA21_15_1</v>
      </c>
      <c r="F1307" s="2" t="s">
        <v>969</v>
      </c>
      <c r="G1307" s="43">
        <v>0.33263888888888887</v>
      </c>
      <c r="H1307" s="43">
        <v>0.3430555555555555</v>
      </c>
      <c r="I1307" s="2" t="s">
        <v>154</v>
      </c>
      <c r="J1307" s="2" t="s">
        <v>973</v>
      </c>
      <c r="K1307" s="2">
        <v>200</v>
      </c>
    </row>
    <row r="1308" spans="1:11" x14ac:dyDescent="0.25">
      <c r="A1308" s="3">
        <f t="shared" si="40"/>
        <v>1346</v>
      </c>
      <c r="B1308" s="40" t="s">
        <v>1624</v>
      </c>
      <c r="C1308" s="53" t="s">
        <v>1640</v>
      </c>
      <c r="D1308" s="40">
        <v>1</v>
      </c>
      <c r="E1308" s="40" t="str">
        <f t="shared" si="41"/>
        <v>TSHA21_15_1</v>
      </c>
      <c r="F1308" s="40" t="s">
        <v>969</v>
      </c>
      <c r="G1308" s="43">
        <v>0.33263888888888887</v>
      </c>
      <c r="H1308" s="43">
        <v>0.3430555555555555</v>
      </c>
      <c r="I1308" s="2" t="s">
        <v>807</v>
      </c>
      <c r="J1308" s="2" t="s">
        <v>971</v>
      </c>
      <c r="K1308" s="2">
        <v>1</v>
      </c>
    </row>
    <row r="1309" spans="1:11" x14ac:dyDescent="0.25">
      <c r="A1309" s="3">
        <f t="shared" si="40"/>
        <v>1347</v>
      </c>
      <c r="B1309" s="40" t="s">
        <v>1624</v>
      </c>
      <c r="C1309" s="53" t="s">
        <v>1640</v>
      </c>
      <c r="D1309" s="40">
        <v>1</v>
      </c>
      <c r="E1309" s="40" t="str">
        <f t="shared" si="41"/>
        <v>TSHA21_15_1</v>
      </c>
      <c r="F1309" s="40" t="s">
        <v>969</v>
      </c>
      <c r="G1309" s="43">
        <v>0.33263888888888887</v>
      </c>
      <c r="H1309" s="43">
        <v>0.3430555555555555</v>
      </c>
      <c r="I1309" s="2" t="s">
        <v>346</v>
      </c>
      <c r="J1309" s="2" t="s">
        <v>973</v>
      </c>
      <c r="K1309" s="2">
        <v>1</v>
      </c>
    </row>
    <row r="1310" spans="1:11" x14ac:dyDescent="0.25">
      <c r="A1310" s="3">
        <f t="shared" si="40"/>
        <v>1348</v>
      </c>
      <c r="B1310" s="40" t="s">
        <v>1624</v>
      </c>
      <c r="C1310" s="53" t="s">
        <v>1640</v>
      </c>
      <c r="D1310" s="40">
        <v>1</v>
      </c>
      <c r="E1310" s="40" t="str">
        <f t="shared" si="41"/>
        <v>TSHA21_15_1</v>
      </c>
      <c r="F1310" s="40" t="s">
        <v>969</v>
      </c>
      <c r="G1310" s="43">
        <v>0.33263888888888887</v>
      </c>
      <c r="H1310" s="43">
        <v>0.3430555555555555</v>
      </c>
      <c r="I1310" s="2" t="s">
        <v>694</v>
      </c>
      <c r="J1310" s="2" t="s">
        <v>973</v>
      </c>
      <c r="K1310" s="2">
        <v>5</v>
      </c>
    </row>
    <row r="1311" spans="1:11" x14ac:dyDescent="0.25">
      <c r="A1311" s="3">
        <f t="shared" si="40"/>
        <v>1349</v>
      </c>
      <c r="B1311" s="40" t="s">
        <v>1624</v>
      </c>
      <c r="C1311" s="53" t="s">
        <v>1640</v>
      </c>
      <c r="D1311" s="40">
        <v>1</v>
      </c>
      <c r="E1311" s="40" t="str">
        <f t="shared" si="41"/>
        <v>TSHA21_15_1</v>
      </c>
      <c r="F1311" s="40" t="s">
        <v>969</v>
      </c>
      <c r="G1311" s="43">
        <v>0.33263888888888887</v>
      </c>
      <c r="H1311" s="43">
        <v>0.3430555555555555</v>
      </c>
      <c r="I1311" s="2" t="s">
        <v>752</v>
      </c>
      <c r="J1311" s="2" t="s">
        <v>973</v>
      </c>
      <c r="K1311" s="2">
        <v>100</v>
      </c>
    </row>
    <row r="1312" spans="1:11" x14ac:dyDescent="0.25">
      <c r="A1312" s="3">
        <f t="shared" si="40"/>
        <v>1350</v>
      </c>
      <c r="B1312" s="40" t="s">
        <v>1624</v>
      </c>
      <c r="C1312" s="53" t="s">
        <v>1640</v>
      </c>
      <c r="D1312" s="40">
        <v>1</v>
      </c>
      <c r="E1312" s="40" t="str">
        <f t="shared" si="41"/>
        <v>TSHA21_15_1</v>
      </c>
      <c r="F1312" s="40" t="s">
        <v>969</v>
      </c>
      <c r="G1312" s="43">
        <v>0.33263888888888887</v>
      </c>
      <c r="H1312" s="43">
        <v>0.3430555555555555</v>
      </c>
      <c r="I1312" s="2" t="s">
        <v>616</v>
      </c>
      <c r="J1312" s="2" t="s">
        <v>973</v>
      </c>
      <c r="K1312" s="2">
        <v>50</v>
      </c>
    </row>
    <row r="1313" spans="1:11" x14ac:dyDescent="0.25">
      <c r="A1313" s="3">
        <f t="shared" si="40"/>
        <v>1351</v>
      </c>
      <c r="B1313" s="40" t="s">
        <v>1624</v>
      </c>
      <c r="C1313" s="53" t="s">
        <v>1640</v>
      </c>
      <c r="D1313" s="40">
        <v>1</v>
      </c>
      <c r="E1313" s="40" t="str">
        <f t="shared" si="41"/>
        <v>TSHA21_15_1</v>
      </c>
      <c r="F1313" s="40" t="s">
        <v>969</v>
      </c>
      <c r="G1313" s="43">
        <v>0.33263888888888887</v>
      </c>
      <c r="H1313" s="43">
        <v>0.3430555555555555</v>
      </c>
      <c r="I1313" s="2" t="s">
        <v>146</v>
      </c>
      <c r="J1313" s="2" t="s">
        <v>973</v>
      </c>
      <c r="K1313" s="2">
        <v>10</v>
      </c>
    </row>
    <row r="1314" spans="1:11" x14ac:dyDescent="0.25">
      <c r="A1314" s="3">
        <f t="shared" si="40"/>
        <v>1352</v>
      </c>
      <c r="B1314" s="40" t="s">
        <v>1624</v>
      </c>
      <c r="C1314" s="53" t="s">
        <v>1640</v>
      </c>
      <c r="D1314" s="40">
        <v>2</v>
      </c>
      <c r="E1314" s="40" t="str">
        <f t="shared" si="41"/>
        <v>TSHA21_15_2</v>
      </c>
      <c r="F1314" s="2" t="s">
        <v>1564</v>
      </c>
      <c r="G1314" s="43">
        <v>0.41666666666666669</v>
      </c>
      <c r="H1314" s="43">
        <v>0.42708333333333331</v>
      </c>
      <c r="I1314" s="2" t="s">
        <v>616</v>
      </c>
      <c r="J1314" s="2" t="s">
        <v>973</v>
      </c>
      <c r="K1314" s="2">
        <v>50</v>
      </c>
    </row>
    <row r="1315" spans="1:11" x14ac:dyDescent="0.25">
      <c r="A1315" s="3">
        <f t="shared" si="40"/>
        <v>1353</v>
      </c>
      <c r="B1315" s="40" t="s">
        <v>1624</v>
      </c>
      <c r="C1315" s="53" t="s">
        <v>1640</v>
      </c>
      <c r="D1315" s="40">
        <v>2</v>
      </c>
      <c r="E1315" s="40" t="str">
        <f t="shared" si="41"/>
        <v>TSHA21_15_2</v>
      </c>
      <c r="F1315" s="40" t="s">
        <v>1564</v>
      </c>
      <c r="G1315" s="43">
        <v>0.41666666666666669</v>
      </c>
      <c r="H1315" s="43">
        <v>0.42708333333333331</v>
      </c>
      <c r="I1315" s="2" t="s">
        <v>154</v>
      </c>
      <c r="J1315" s="40" t="s">
        <v>973</v>
      </c>
      <c r="K1315" s="2">
        <v>80</v>
      </c>
    </row>
    <row r="1316" spans="1:11" x14ac:dyDescent="0.25">
      <c r="A1316" s="3">
        <f t="shared" si="40"/>
        <v>1354</v>
      </c>
      <c r="B1316" s="40" t="s">
        <v>1624</v>
      </c>
      <c r="C1316" s="53" t="s">
        <v>1640</v>
      </c>
      <c r="D1316" s="40">
        <v>2</v>
      </c>
      <c r="E1316" s="40" t="str">
        <f t="shared" si="41"/>
        <v>TSHA21_15_2</v>
      </c>
      <c r="F1316" s="40" t="s">
        <v>1564</v>
      </c>
      <c r="G1316" s="43">
        <v>0.41666666666666669</v>
      </c>
      <c r="H1316" s="43">
        <v>0.42708333333333331</v>
      </c>
      <c r="I1316" s="2" t="s">
        <v>807</v>
      </c>
      <c r="J1316" s="40" t="s">
        <v>973</v>
      </c>
      <c r="K1316" s="2">
        <v>2</v>
      </c>
    </row>
    <row r="1317" spans="1:11" x14ac:dyDescent="0.25">
      <c r="A1317" s="3">
        <f t="shared" si="40"/>
        <v>1355</v>
      </c>
      <c r="B1317" s="40" t="s">
        <v>1624</v>
      </c>
      <c r="C1317" s="53" t="s">
        <v>1640</v>
      </c>
      <c r="D1317" s="40">
        <v>2</v>
      </c>
      <c r="E1317" s="40" t="str">
        <f t="shared" si="41"/>
        <v>TSHA21_15_2</v>
      </c>
      <c r="F1317" s="40" t="s">
        <v>1564</v>
      </c>
      <c r="G1317" s="43">
        <v>0.41666666666666669</v>
      </c>
      <c r="H1317" s="43">
        <v>0.42708333333333331</v>
      </c>
      <c r="I1317" s="2" t="s">
        <v>752</v>
      </c>
      <c r="J1317" s="40" t="s">
        <v>973</v>
      </c>
      <c r="K1317" s="2">
        <v>80</v>
      </c>
    </row>
    <row r="1318" spans="1:11" x14ac:dyDescent="0.25">
      <c r="A1318" s="3">
        <f t="shared" si="40"/>
        <v>1356</v>
      </c>
      <c r="B1318" s="40" t="s">
        <v>1624</v>
      </c>
      <c r="C1318" s="53" t="s">
        <v>1640</v>
      </c>
      <c r="D1318" s="40">
        <v>2</v>
      </c>
      <c r="E1318" s="40" t="str">
        <f t="shared" si="41"/>
        <v>TSHA21_15_2</v>
      </c>
      <c r="F1318" s="40" t="s">
        <v>1564</v>
      </c>
      <c r="G1318" s="43">
        <v>0.41666666666666669</v>
      </c>
      <c r="H1318" s="43">
        <v>0.42708333333333331</v>
      </c>
      <c r="I1318" s="2" t="s">
        <v>694</v>
      </c>
      <c r="J1318" s="40" t="s">
        <v>973</v>
      </c>
      <c r="K1318" s="2">
        <v>10</v>
      </c>
    </row>
    <row r="1319" spans="1:11" x14ac:dyDescent="0.25">
      <c r="A1319" s="3">
        <f t="shared" si="40"/>
        <v>1357</v>
      </c>
      <c r="B1319" s="40" t="s">
        <v>1624</v>
      </c>
      <c r="C1319" s="53" t="s">
        <v>1641</v>
      </c>
      <c r="D1319" s="2">
        <v>1</v>
      </c>
      <c r="E1319" s="40" t="str">
        <f t="shared" si="41"/>
        <v>TSHA21_16_1</v>
      </c>
      <c r="F1319" s="2" t="s">
        <v>969</v>
      </c>
      <c r="G1319" s="43">
        <v>0.6743055555555556</v>
      </c>
      <c r="H1319" s="43">
        <v>0.18472222222222223</v>
      </c>
      <c r="I1319" s="2" t="s">
        <v>752</v>
      </c>
      <c r="J1319" s="2" t="s">
        <v>973</v>
      </c>
      <c r="K1319" s="2">
        <v>100</v>
      </c>
    </row>
    <row r="1320" spans="1:11" x14ac:dyDescent="0.25">
      <c r="A1320" s="3">
        <f t="shared" si="40"/>
        <v>1358</v>
      </c>
      <c r="B1320" s="40" t="s">
        <v>1624</v>
      </c>
      <c r="C1320" s="53" t="s">
        <v>1641</v>
      </c>
      <c r="D1320" s="40">
        <v>1</v>
      </c>
      <c r="E1320" s="40" t="str">
        <f t="shared" si="41"/>
        <v>TSHA21_16_1</v>
      </c>
      <c r="F1320" s="40" t="s">
        <v>969</v>
      </c>
      <c r="G1320" s="43">
        <v>0.6743055555555556</v>
      </c>
      <c r="H1320" s="43">
        <v>0.18472222222222223</v>
      </c>
      <c r="I1320" s="2" t="s">
        <v>154</v>
      </c>
      <c r="J1320" s="2" t="s">
        <v>973</v>
      </c>
      <c r="K1320" s="2">
        <v>100</v>
      </c>
    </row>
    <row r="1321" spans="1:11" x14ac:dyDescent="0.25">
      <c r="A1321" s="3">
        <f t="shared" si="40"/>
        <v>1359</v>
      </c>
      <c r="B1321" s="40" t="s">
        <v>1624</v>
      </c>
      <c r="C1321" s="53" t="s">
        <v>1641</v>
      </c>
      <c r="D1321" s="40">
        <v>1</v>
      </c>
      <c r="E1321" s="40" t="str">
        <f t="shared" si="41"/>
        <v>TSHA21_16_1</v>
      </c>
      <c r="F1321" s="40" t="s">
        <v>969</v>
      </c>
      <c r="G1321" s="43">
        <v>0.6743055555555556</v>
      </c>
      <c r="H1321" s="43">
        <v>0.18472222222222223</v>
      </c>
      <c r="I1321" s="2" t="s">
        <v>616</v>
      </c>
      <c r="J1321" s="2" t="s">
        <v>973</v>
      </c>
      <c r="K1321" s="2">
        <v>10</v>
      </c>
    </row>
    <row r="1322" spans="1:11" x14ac:dyDescent="0.25">
      <c r="A1322" s="3">
        <f t="shared" si="40"/>
        <v>1360</v>
      </c>
      <c r="B1322" s="40" t="s">
        <v>1624</v>
      </c>
      <c r="C1322" s="53" t="s">
        <v>1641</v>
      </c>
      <c r="D1322" s="40">
        <v>1</v>
      </c>
      <c r="E1322" s="40" t="str">
        <f t="shared" si="41"/>
        <v>TSHA21_16_1</v>
      </c>
      <c r="F1322" s="40" t="s">
        <v>969</v>
      </c>
      <c r="G1322" s="43">
        <v>0.6743055555555556</v>
      </c>
      <c r="H1322" s="43">
        <v>0.18472222222222223</v>
      </c>
      <c r="I1322" s="2" t="s">
        <v>807</v>
      </c>
      <c r="J1322" s="2" t="s">
        <v>971</v>
      </c>
      <c r="K1322" s="2">
        <v>1</v>
      </c>
    </row>
    <row r="1323" spans="1:11" x14ac:dyDescent="0.25">
      <c r="A1323" s="3">
        <f t="shared" si="40"/>
        <v>1361</v>
      </c>
      <c r="B1323" s="40" t="s">
        <v>1624</v>
      </c>
      <c r="C1323" s="53" t="s">
        <v>1641</v>
      </c>
      <c r="D1323" s="40">
        <v>2</v>
      </c>
      <c r="E1323" s="40" t="str">
        <f t="shared" si="41"/>
        <v>TSHA21_16_2</v>
      </c>
      <c r="F1323" s="2" t="s">
        <v>1564</v>
      </c>
      <c r="G1323" s="43">
        <v>0.76944444444444438</v>
      </c>
      <c r="H1323" s="43">
        <v>0.77986111111111101</v>
      </c>
      <c r="I1323" s="2" t="s">
        <v>752</v>
      </c>
      <c r="J1323" s="2" t="s">
        <v>973</v>
      </c>
      <c r="K1323" s="2">
        <v>60</v>
      </c>
    </row>
    <row r="1324" spans="1:11" x14ac:dyDescent="0.25">
      <c r="A1324" s="3">
        <f t="shared" si="40"/>
        <v>1362</v>
      </c>
      <c r="B1324" s="40" t="s">
        <v>1624</v>
      </c>
      <c r="C1324" s="53" t="s">
        <v>1641</v>
      </c>
      <c r="D1324" s="40">
        <v>2</v>
      </c>
      <c r="E1324" s="40" t="str">
        <f t="shared" si="41"/>
        <v>TSHA21_16_2</v>
      </c>
      <c r="F1324" s="40" t="s">
        <v>1564</v>
      </c>
      <c r="G1324" s="43">
        <v>0.76944444444444438</v>
      </c>
      <c r="H1324" s="43">
        <v>0.77986111111111101</v>
      </c>
      <c r="I1324" s="2" t="s">
        <v>616</v>
      </c>
      <c r="J1324" s="2" t="s">
        <v>973</v>
      </c>
      <c r="K1324" s="2">
        <v>10</v>
      </c>
    </row>
    <row r="1325" spans="1:11" x14ac:dyDescent="0.25">
      <c r="A1325" s="3">
        <f t="shared" si="40"/>
        <v>1363</v>
      </c>
      <c r="B1325" s="40" t="s">
        <v>1624</v>
      </c>
      <c r="C1325" s="53" t="s">
        <v>1641</v>
      </c>
      <c r="D1325" s="40">
        <v>2</v>
      </c>
      <c r="E1325" s="40" t="str">
        <f t="shared" si="41"/>
        <v>TSHA21_16_2</v>
      </c>
      <c r="F1325" s="40" t="s">
        <v>1564</v>
      </c>
      <c r="G1325" s="43">
        <v>0.76944444444444438</v>
      </c>
      <c r="H1325" s="43">
        <v>0.77986111111111101</v>
      </c>
      <c r="I1325" s="2" t="s">
        <v>807</v>
      </c>
      <c r="J1325" s="2" t="s">
        <v>971</v>
      </c>
      <c r="K1325" s="2">
        <v>10</v>
      </c>
    </row>
    <row r="1326" spans="1:11" x14ac:dyDescent="0.25">
      <c r="A1326" s="3">
        <f t="shared" si="40"/>
        <v>1364</v>
      </c>
      <c r="B1326" s="40" t="s">
        <v>1624</v>
      </c>
      <c r="C1326" s="53" t="s">
        <v>1641</v>
      </c>
      <c r="D1326" s="40">
        <v>2</v>
      </c>
      <c r="E1326" s="40" t="str">
        <f t="shared" si="41"/>
        <v>TSHA21_16_2</v>
      </c>
      <c r="F1326" s="40" t="s">
        <v>1564</v>
      </c>
      <c r="G1326" s="43">
        <v>0.76944444444444438</v>
      </c>
      <c r="H1326" s="43">
        <v>0.77986111111111101</v>
      </c>
      <c r="I1326" s="40" t="s">
        <v>804</v>
      </c>
      <c r="J1326" s="2" t="s">
        <v>971</v>
      </c>
      <c r="K1326" s="2">
        <v>10</v>
      </c>
    </row>
    <row r="1327" spans="1:11" x14ac:dyDescent="0.25">
      <c r="A1327" s="3">
        <f t="shared" si="40"/>
        <v>1365</v>
      </c>
      <c r="B1327" s="40" t="s">
        <v>1624</v>
      </c>
      <c r="C1327" s="53" t="s">
        <v>1641</v>
      </c>
      <c r="D1327" s="40">
        <v>2</v>
      </c>
      <c r="E1327" s="40" t="str">
        <f t="shared" si="41"/>
        <v>TSHA21_16_2</v>
      </c>
      <c r="F1327" s="40" t="s">
        <v>1564</v>
      </c>
      <c r="G1327" s="43">
        <v>0.76944444444444438</v>
      </c>
      <c r="H1327" s="43">
        <v>0.77986111111111101</v>
      </c>
      <c r="I1327" s="2" t="s">
        <v>154</v>
      </c>
      <c r="J1327" s="2" t="s">
        <v>973</v>
      </c>
      <c r="K1327" s="2">
        <v>60</v>
      </c>
    </row>
    <row r="1328" spans="1:11" x14ac:dyDescent="0.25">
      <c r="A1328" s="3">
        <f t="shared" si="40"/>
        <v>1366</v>
      </c>
      <c r="B1328" s="40" t="s">
        <v>1624</v>
      </c>
      <c r="C1328" s="53" t="s">
        <v>1642</v>
      </c>
      <c r="D1328" s="2">
        <v>1</v>
      </c>
      <c r="E1328" s="40" t="str">
        <f t="shared" si="41"/>
        <v>TSHA21_17_1</v>
      </c>
      <c r="F1328" s="2" t="s">
        <v>1563</v>
      </c>
      <c r="G1328" s="43">
        <v>0.82708333333333339</v>
      </c>
      <c r="H1328" s="43">
        <v>0.83750000000000002</v>
      </c>
      <c r="I1328" s="2" t="s">
        <v>752</v>
      </c>
      <c r="J1328" s="2" t="s">
        <v>973</v>
      </c>
      <c r="K1328" s="2">
        <v>100</v>
      </c>
    </row>
    <row r="1329" spans="1:11" x14ac:dyDescent="0.25">
      <c r="A1329" s="3">
        <f t="shared" si="40"/>
        <v>1367</v>
      </c>
      <c r="B1329" s="40" t="s">
        <v>1624</v>
      </c>
      <c r="C1329" s="53" t="s">
        <v>1642</v>
      </c>
      <c r="D1329" s="40">
        <v>1</v>
      </c>
      <c r="E1329" s="40" t="str">
        <f t="shared" si="41"/>
        <v>TSHA21_17_1</v>
      </c>
      <c r="F1329" s="40" t="s">
        <v>1563</v>
      </c>
      <c r="G1329" s="43">
        <v>0.82708333333333339</v>
      </c>
      <c r="H1329" s="43">
        <v>0.83750000000000002</v>
      </c>
      <c r="I1329" s="2" t="s">
        <v>497</v>
      </c>
      <c r="J1329" s="2" t="s">
        <v>973</v>
      </c>
      <c r="K1329" s="2">
        <v>100</v>
      </c>
    </row>
    <row r="1330" spans="1:11" x14ac:dyDescent="0.25">
      <c r="A1330" s="3">
        <f t="shared" si="40"/>
        <v>1368</v>
      </c>
      <c r="B1330" s="40" t="s">
        <v>1624</v>
      </c>
      <c r="C1330" s="53" t="s">
        <v>1642</v>
      </c>
      <c r="D1330" s="40">
        <v>1</v>
      </c>
      <c r="E1330" s="40" t="str">
        <f t="shared" si="41"/>
        <v>TSHA21_17_1</v>
      </c>
      <c r="F1330" s="40" t="s">
        <v>1563</v>
      </c>
      <c r="G1330" s="43">
        <v>0.82708333333333339</v>
      </c>
      <c r="H1330" s="43">
        <v>0.83750000000000002</v>
      </c>
      <c r="I1330" s="2" t="s">
        <v>154</v>
      </c>
      <c r="J1330" s="2" t="s">
        <v>973</v>
      </c>
      <c r="K1330" s="2">
        <v>100</v>
      </c>
    </row>
    <row r="1331" spans="1:11" x14ac:dyDescent="0.25">
      <c r="A1331" s="3">
        <f t="shared" si="40"/>
        <v>1369</v>
      </c>
      <c r="B1331" s="40" t="s">
        <v>1624</v>
      </c>
      <c r="C1331" s="53" t="s">
        <v>1642</v>
      </c>
      <c r="D1331" s="40">
        <v>1</v>
      </c>
      <c r="E1331" s="40" t="str">
        <f t="shared" si="41"/>
        <v>TSHA21_17_1</v>
      </c>
      <c r="F1331" s="40" t="s">
        <v>1563</v>
      </c>
      <c r="G1331" s="43">
        <v>0.82708333333333339</v>
      </c>
      <c r="H1331" s="43">
        <v>0.83750000000000002</v>
      </c>
      <c r="I1331" s="2" t="s">
        <v>518</v>
      </c>
      <c r="J1331" s="2" t="s">
        <v>973</v>
      </c>
      <c r="K1331" s="2">
        <v>5</v>
      </c>
    </row>
    <row r="1332" spans="1:11" x14ac:dyDescent="0.25">
      <c r="A1332" s="3">
        <f t="shared" si="40"/>
        <v>1370</v>
      </c>
      <c r="B1332" s="40" t="s">
        <v>1624</v>
      </c>
      <c r="C1332" s="53" t="s">
        <v>1642</v>
      </c>
      <c r="D1332" s="40">
        <v>1</v>
      </c>
      <c r="E1332" s="40" t="str">
        <f t="shared" si="41"/>
        <v>TSHA21_17_1</v>
      </c>
      <c r="F1332" s="40" t="s">
        <v>1563</v>
      </c>
      <c r="G1332" s="43">
        <v>0.82708333333333339</v>
      </c>
      <c r="H1332" s="43">
        <v>0.83750000000000002</v>
      </c>
      <c r="I1332" s="2" t="s">
        <v>146</v>
      </c>
      <c r="J1332" s="2" t="s">
        <v>973</v>
      </c>
      <c r="K1332" s="2">
        <v>5</v>
      </c>
    </row>
    <row r="1333" spans="1:11" x14ac:dyDescent="0.25">
      <c r="A1333" s="3">
        <f t="shared" si="40"/>
        <v>1371</v>
      </c>
      <c r="B1333" s="40" t="s">
        <v>1624</v>
      </c>
      <c r="C1333" s="53" t="s">
        <v>1642</v>
      </c>
      <c r="D1333" s="40">
        <v>1</v>
      </c>
      <c r="E1333" s="40" t="str">
        <f t="shared" si="41"/>
        <v>TSHA21_17_1</v>
      </c>
      <c r="F1333" s="40" t="s">
        <v>1563</v>
      </c>
      <c r="G1333" s="43">
        <v>0.82708333333333339</v>
      </c>
      <c r="H1333" s="43">
        <v>0.83750000000000002</v>
      </c>
      <c r="I1333" s="2" t="s">
        <v>807</v>
      </c>
      <c r="J1333" s="2" t="s">
        <v>973</v>
      </c>
      <c r="K1333" s="2">
        <v>5</v>
      </c>
    </row>
    <row r="1334" spans="1:11" x14ac:dyDescent="0.25">
      <c r="A1334" s="3">
        <f t="shared" si="40"/>
        <v>1372</v>
      </c>
      <c r="B1334" s="40" t="s">
        <v>1653</v>
      </c>
      <c r="C1334" s="53" t="s">
        <v>1669</v>
      </c>
      <c r="D1334" s="2">
        <v>1</v>
      </c>
      <c r="E1334" s="40" t="str">
        <f t="shared" si="41"/>
        <v>TSHA22_2_1</v>
      </c>
      <c r="F1334" s="2" t="s">
        <v>988</v>
      </c>
      <c r="G1334" s="43">
        <v>0.38541666666666669</v>
      </c>
      <c r="H1334" s="43">
        <v>0.38750000000000001</v>
      </c>
      <c r="I1334" s="2" t="s">
        <v>616</v>
      </c>
      <c r="J1334" s="2" t="s">
        <v>1661</v>
      </c>
      <c r="K1334" s="2">
        <v>50</v>
      </c>
    </row>
    <row r="1335" spans="1:11" x14ac:dyDescent="0.25">
      <c r="A1335" s="3">
        <f t="shared" si="40"/>
        <v>1373</v>
      </c>
      <c r="B1335" s="40" t="s">
        <v>1653</v>
      </c>
      <c r="C1335" s="53" t="s">
        <v>1669</v>
      </c>
      <c r="D1335" s="40">
        <v>1</v>
      </c>
      <c r="E1335" s="40" t="str">
        <f t="shared" si="41"/>
        <v>TSHA22_2_1</v>
      </c>
      <c r="F1335" s="2" t="s">
        <v>988</v>
      </c>
      <c r="G1335" s="43">
        <v>0.38541666666666669</v>
      </c>
      <c r="H1335" s="43">
        <v>0.38750000000000001</v>
      </c>
      <c r="I1335" s="2" t="s">
        <v>146</v>
      </c>
      <c r="J1335" s="2" t="s">
        <v>1661</v>
      </c>
      <c r="K1335" s="2">
        <v>10</v>
      </c>
    </row>
    <row r="1336" spans="1:11" x14ac:dyDescent="0.25">
      <c r="A1336" s="3">
        <f t="shared" si="40"/>
        <v>1374</v>
      </c>
      <c r="B1336" s="40" t="s">
        <v>1653</v>
      </c>
      <c r="C1336" s="53" t="s">
        <v>1669</v>
      </c>
      <c r="D1336" s="40">
        <v>1</v>
      </c>
      <c r="E1336" s="40" t="str">
        <f t="shared" si="41"/>
        <v>TSHA22_2_1</v>
      </c>
      <c r="F1336" s="2" t="s">
        <v>988</v>
      </c>
      <c r="G1336" s="43">
        <v>0.38541666666666669</v>
      </c>
      <c r="H1336" s="43">
        <v>0.38750000000000001</v>
      </c>
      <c r="I1336" s="2" t="s">
        <v>804</v>
      </c>
      <c r="J1336" s="2" t="s">
        <v>1661</v>
      </c>
      <c r="K1336" s="2">
        <v>50</v>
      </c>
    </row>
    <row r="1337" spans="1:11" x14ac:dyDescent="0.25">
      <c r="A1337" s="3">
        <f t="shared" si="40"/>
        <v>1375</v>
      </c>
      <c r="B1337" s="40" t="s">
        <v>1653</v>
      </c>
      <c r="C1337" s="53" t="s">
        <v>1669</v>
      </c>
      <c r="D1337" s="40">
        <v>1</v>
      </c>
      <c r="E1337" s="40" t="str">
        <f t="shared" si="41"/>
        <v>TSHA22_2_1</v>
      </c>
      <c r="F1337" s="2" t="s">
        <v>988</v>
      </c>
      <c r="G1337" s="43">
        <v>0.38541666666666669</v>
      </c>
      <c r="H1337" s="43">
        <v>0.38750000000000001</v>
      </c>
      <c r="I1337" s="2" t="s">
        <v>460</v>
      </c>
      <c r="J1337" s="2" t="s">
        <v>1661</v>
      </c>
      <c r="K1337" s="2">
        <v>10</v>
      </c>
    </row>
    <row r="1338" spans="1:11" x14ac:dyDescent="0.25">
      <c r="A1338" s="3">
        <f t="shared" si="40"/>
        <v>1376</v>
      </c>
      <c r="B1338" s="40" t="s">
        <v>1653</v>
      </c>
      <c r="C1338" s="53" t="s">
        <v>1669</v>
      </c>
      <c r="D1338" s="40">
        <v>1</v>
      </c>
      <c r="E1338" s="40" t="str">
        <f t="shared" si="41"/>
        <v>TSHA22_2_1</v>
      </c>
      <c r="F1338" s="2" t="s">
        <v>988</v>
      </c>
      <c r="G1338" s="43">
        <v>0.38541666666666669</v>
      </c>
      <c r="H1338" s="43">
        <v>0.38750000000000001</v>
      </c>
      <c r="I1338" s="2" t="s">
        <v>822</v>
      </c>
      <c r="J1338" s="2" t="s">
        <v>1661</v>
      </c>
      <c r="K1338" s="2">
        <v>70</v>
      </c>
    </row>
    <row r="1339" spans="1:11" x14ac:dyDescent="0.25">
      <c r="A1339" s="3">
        <f t="shared" si="40"/>
        <v>1377</v>
      </c>
      <c r="B1339" s="40" t="s">
        <v>1653</v>
      </c>
      <c r="C1339" s="53" t="s">
        <v>1669</v>
      </c>
      <c r="D1339" s="40">
        <v>1</v>
      </c>
      <c r="E1339" s="40" t="str">
        <f t="shared" si="41"/>
        <v>TSHA22_2_1</v>
      </c>
      <c r="F1339" s="2" t="s">
        <v>988</v>
      </c>
      <c r="G1339" s="43">
        <v>0.38541666666666669</v>
      </c>
      <c r="H1339" s="43">
        <v>0.38750000000000001</v>
      </c>
      <c r="I1339" s="2" t="s">
        <v>497</v>
      </c>
      <c r="J1339" s="2" t="s">
        <v>1661</v>
      </c>
      <c r="K1339" s="2">
        <v>61</v>
      </c>
    </row>
    <row r="1340" spans="1:11" x14ac:dyDescent="0.25">
      <c r="A1340" s="3">
        <f t="shared" si="40"/>
        <v>1378</v>
      </c>
      <c r="B1340" s="40" t="s">
        <v>1653</v>
      </c>
      <c r="C1340" s="53" t="s">
        <v>1669</v>
      </c>
      <c r="D1340" s="40">
        <v>1</v>
      </c>
      <c r="E1340" s="40" t="str">
        <f t="shared" si="41"/>
        <v>TSHA22_2_1</v>
      </c>
      <c r="F1340" s="2" t="s">
        <v>988</v>
      </c>
      <c r="G1340" s="43">
        <v>0.38541666666666669</v>
      </c>
      <c r="H1340" s="43">
        <v>0.38750000000000001</v>
      </c>
      <c r="I1340" s="2" t="s">
        <v>807</v>
      </c>
      <c r="J1340" s="2" t="s">
        <v>1661</v>
      </c>
      <c r="K1340" s="2">
        <v>40</v>
      </c>
    </row>
    <row r="1341" spans="1:11" x14ac:dyDescent="0.25">
      <c r="A1341" s="3">
        <f t="shared" si="40"/>
        <v>1379</v>
      </c>
      <c r="B1341" s="40" t="s">
        <v>1653</v>
      </c>
      <c r="C1341" s="53" t="s">
        <v>1669</v>
      </c>
      <c r="D1341" s="40">
        <v>1</v>
      </c>
      <c r="E1341" s="40" t="str">
        <f t="shared" si="41"/>
        <v>TSHA22_2_1</v>
      </c>
      <c r="F1341" s="2" t="s">
        <v>988</v>
      </c>
      <c r="G1341" s="43">
        <v>0.38541666666666669</v>
      </c>
      <c r="H1341" s="43">
        <v>0.38750000000000001</v>
      </c>
      <c r="I1341" s="2" t="s">
        <v>397</v>
      </c>
      <c r="J1341" s="2" t="s">
        <v>1661</v>
      </c>
      <c r="K1341" s="2">
        <v>2</v>
      </c>
    </row>
    <row r="1342" spans="1:11" x14ac:dyDescent="0.25">
      <c r="A1342" s="3">
        <f t="shared" si="40"/>
        <v>1380</v>
      </c>
      <c r="B1342" s="40" t="s">
        <v>1653</v>
      </c>
      <c r="C1342" s="53" t="s">
        <v>1669</v>
      </c>
      <c r="D1342" s="40">
        <v>1</v>
      </c>
      <c r="E1342" s="40" t="str">
        <f t="shared" si="41"/>
        <v>TSHA22_2_1</v>
      </c>
      <c r="F1342" s="2" t="s">
        <v>988</v>
      </c>
      <c r="G1342" s="43">
        <v>0.38541666666666669</v>
      </c>
      <c r="H1342" s="43">
        <v>0.38750000000000001</v>
      </c>
      <c r="I1342" s="2" t="s">
        <v>694</v>
      </c>
      <c r="J1342" s="2" t="s">
        <v>1661</v>
      </c>
      <c r="K1342" s="2">
        <v>10</v>
      </c>
    </row>
    <row r="1343" spans="1:11" x14ac:dyDescent="0.25">
      <c r="A1343" s="3">
        <f t="shared" si="40"/>
        <v>1381</v>
      </c>
      <c r="B1343" s="40" t="s">
        <v>1653</v>
      </c>
      <c r="C1343" s="53" t="s">
        <v>1670</v>
      </c>
      <c r="D1343" s="2">
        <v>1</v>
      </c>
      <c r="E1343" s="40" t="str">
        <f t="shared" si="41"/>
        <v>TSHA22_3_1</v>
      </c>
      <c r="F1343" s="2" t="s">
        <v>1662</v>
      </c>
      <c r="G1343" s="43">
        <v>0.52638888888888891</v>
      </c>
      <c r="H1343" s="43">
        <v>0.52847222222222223</v>
      </c>
      <c r="I1343" s="2" t="s">
        <v>616</v>
      </c>
      <c r="J1343" s="2" t="s">
        <v>973</v>
      </c>
      <c r="K1343" s="2">
        <v>60</v>
      </c>
    </row>
    <row r="1344" spans="1:11" x14ac:dyDescent="0.25">
      <c r="A1344" s="3">
        <f t="shared" si="40"/>
        <v>1382</v>
      </c>
      <c r="B1344" s="40" t="s">
        <v>1653</v>
      </c>
      <c r="C1344" s="53" t="s">
        <v>1670</v>
      </c>
      <c r="D1344" s="40">
        <v>1</v>
      </c>
      <c r="E1344" s="40" t="str">
        <f t="shared" si="41"/>
        <v>TSHA22_3_1</v>
      </c>
      <c r="F1344" s="2" t="s">
        <v>1662</v>
      </c>
      <c r="G1344" s="43">
        <v>0.52638888888888891</v>
      </c>
      <c r="H1344" s="43">
        <v>0.52847222222222223</v>
      </c>
      <c r="I1344" s="2" t="s">
        <v>146</v>
      </c>
      <c r="J1344" s="2" t="s">
        <v>973</v>
      </c>
      <c r="K1344" s="2">
        <v>10</v>
      </c>
    </row>
    <row r="1345" spans="1:11" x14ac:dyDescent="0.25">
      <c r="A1345" s="3">
        <f t="shared" si="40"/>
        <v>1383</v>
      </c>
      <c r="B1345" s="40" t="s">
        <v>1653</v>
      </c>
      <c r="C1345" s="53" t="s">
        <v>1670</v>
      </c>
      <c r="D1345" s="40">
        <v>1</v>
      </c>
      <c r="E1345" s="40" t="str">
        <f t="shared" si="41"/>
        <v>TSHA22_3_1</v>
      </c>
      <c r="F1345" s="2" t="s">
        <v>1662</v>
      </c>
      <c r="G1345" s="43">
        <v>0.52638888888888891</v>
      </c>
      <c r="H1345" s="43">
        <v>0.52847222222222223</v>
      </c>
      <c r="I1345" s="2" t="s">
        <v>804</v>
      </c>
      <c r="J1345" s="2" t="s">
        <v>973</v>
      </c>
      <c r="K1345" s="2">
        <v>50</v>
      </c>
    </row>
    <row r="1346" spans="1:11" x14ac:dyDescent="0.25">
      <c r="A1346" s="3">
        <f t="shared" ref="A1346:A1409" si="42">A1345+1</f>
        <v>1384</v>
      </c>
      <c r="B1346" s="40" t="s">
        <v>1653</v>
      </c>
      <c r="C1346" s="53" t="s">
        <v>1670</v>
      </c>
      <c r="D1346" s="40">
        <v>1</v>
      </c>
      <c r="E1346" s="40" t="str">
        <f t="shared" si="41"/>
        <v>TSHA22_3_1</v>
      </c>
      <c r="F1346" s="2" t="s">
        <v>1662</v>
      </c>
      <c r="G1346" s="43">
        <v>0.52638888888888891</v>
      </c>
      <c r="H1346" s="43">
        <v>0.52847222222222223</v>
      </c>
      <c r="I1346" s="2" t="s">
        <v>460</v>
      </c>
      <c r="J1346" s="2" t="s">
        <v>973</v>
      </c>
      <c r="K1346" s="2">
        <v>10</v>
      </c>
    </row>
    <row r="1347" spans="1:11" x14ac:dyDescent="0.25">
      <c r="A1347" s="3">
        <f t="shared" si="42"/>
        <v>1385</v>
      </c>
      <c r="B1347" s="40" t="s">
        <v>1653</v>
      </c>
      <c r="C1347" s="53" t="s">
        <v>1670</v>
      </c>
      <c r="D1347" s="40">
        <v>1</v>
      </c>
      <c r="E1347" s="40" t="str">
        <f t="shared" si="41"/>
        <v>TSHA22_3_1</v>
      </c>
      <c r="F1347" s="2" t="s">
        <v>1662</v>
      </c>
      <c r="G1347" s="43">
        <v>0.52638888888888891</v>
      </c>
      <c r="H1347" s="43">
        <v>0.52847222222222223</v>
      </c>
      <c r="I1347" s="2" t="s">
        <v>822</v>
      </c>
      <c r="J1347" s="2" t="s">
        <v>973</v>
      </c>
      <c r="K1347" s="2">
        <v>15</v>
      </c>
    </row>
    <row r="1348" spans="1:11" x14ac:dyDescent="0.25">
      <c r="A1348" s="3">
        <f t="shared" si="42"/>
        <v>1386</v>
      </c>
      <c r="B1348" s="40" t="s">
        <v>1653</v>
      </c>
      <c r="C1348" s="53" t="s">
        <v>1670</v>
      </c>
      <c r="D1348" s="40">
        <v>1</v>
      </c>
      <c r="E1348" s="40" t="str">
        <f t="shared" si="41"/>
        <v>TSHA22_3_1</v>
      </c>
      <c r="F1348" s="2" t="s">
        <v>1662</v>
      </c>
      <c r="G1348" s="43">
        <v>0.52638888888888891</v>
      </c>
      <c r="H1348" s="43">
        <v>0.52847222222222223</v>
      </c>
      <c r="I1348" s="2" t="s">
        <v>694</v>
      </c>
      <c r="J1348" s="2" t="s">
        <v>973</v>
      </c>
      <c r="K1348" s="2">
        <v>30</v>
      </c>
    </row>
    <row r="1349" spans="1:11" x14ac:dyDescent="0.25">
      <c r="A1349" s="3">
        <f t="shared" si="42"/>
        <v>1387</v>
      </c>
      <c r="B1349" s="40" t="s">
        <v>1653</v>
      </c>
      <c r="C1349" s="53" t="s">
        <v>1670</v>
      </c>
      <c r="D1349" s="40">
        <v>1</v>
      </c>
      <c r="E1349" s="40" t="str">
        <f t="shared" si="41"/>
        <v>TSHA22_3_1</v>
      </c>
      <c r="F1349" s="2" t="s">
        <v>1662</v>
      </c>
      <c r="G1349" s="43">
        <v>0.52638888888888891</v>
      </c>
      <c r="H1349" s="43">
        <v>0.52847222222222223</v>
      </c>
      <c r="I1349" s="2" t="s">
        <v>807</v>
      </c>
      <c r="J1349" s="2" t="s">
        <v>973</v>
      </c>
      <c r="K1349" s="2">
        <v>30</v>
      </c>
    </row>
    <row r="1350" spans="1:11" x14ac:dyDescent="0.25">
      <c r="A1350" s="3">
        <f t="shared" si="42"/>
        <v>1388</v>
      </c>
      <c r="B1350" s="40" t="s">
        <v>1653</v>
      </c>
      <c r="C1350" s="53" t="s">
        <v>1670</v>
      </c>
      <c r="D1350" s="2">
        <v>2</v>
      </c>
      <c r="E1350" s="40" t="str">
        <f t="shared" si="41"/>
        <v>TSHA22_3_2</v>
      </c>
      <c r="F1350" s="2" t="s">
        <v>1663</v>
      </c>
      <c r="G1350" s="43">
        <v>0.625</v>
      </c>
      <c r="H1350" s="43">
        <v>0.62708333333333333</v>
      </c>
      <c r="I1350" s="2" t="s">
        <v>616</v>
      </c>
      <c r="J1350" s="2" t="s">
        <v>973</v>
      </c>
      <c r="K1350" s="2">
        <v>40</v>
      </c>
    </row>
    <row r="1351" spans="1:11" x14ac:dyDescent="0.25">
      <c r="A1351" s="3">
        <f t="shared" si="42"/>
        <v>1389</v>
      </c>
      <c r="B1351" s="40" t="s">
        <v>1653</v>
      </c>
      <c r="C1351" s="53" t="s">
        <v>1670</v>
      </c>
      <c r="D1351" s="40">
        <v>2</v>
      </c>
      <c r="E1351" s="40" t="str">
        <f t="shared" si="41"/>
        <v>TSHA22_3_2</v>
      </c>
      <c r="F1351" s="2" t="s">
        <v>1663</v>
      </c>
      <c r="G1351" s="43">
        <v>0.625</v>
      </c>
      <c r="H1351" s="43">
        <v>0.62708333333333333</v>
      </c>
      <c r="I1351" s="2" t="s">
        <v>804</v>
      </c>
      <c r="J1351" s="2" t="s">
        <v>973</v>
      </c>
      <c r="K1351" s="2">
        <v>20</v>
      </c>
    </row>
    <row r="1352" spans="1:11" x14ac:dyDescent="0.25">
      <c r="A1352" s="3">
        <f t="shared" si="42"/>
        <v>1390</v>
      </c>
      <c r="B1352" s="40" t="s">
        <v>1653</v>
      </c>
      <c r="C1352" s="53" t="s">
        <v>1670</v>
      </c>
      <c r="D1352" s="40">
        <v>2</v>
      </c>
      <c r="E1352" s="40" t="str">
        <f t="shared" si="41"/>
        <v>TSHA22_3_2</v>
      </c>
      <c r="F1352" s="2" t="s">
        <v>1663</v>
      </c>
      <c r="G1352" s="43">
        <v>0.625</v>
      </c>
      <c r="H1352" s="43">
        <v>0.62708333333333333</v>
      </c>
      <c r="I1352" s="2" t="s">
        <v>460</v>
      </c>
      <c r="J1352" s="2" t="s">
        <v>973</v>
      </c>
      <c r="K1352" s="2">
        <v>20</v>
      </c>
    </row>
    <row r="1353" spans="1:11" x14ac:dyDescent="0.25">
      <c r="A1353" s="3">
        <f t="shared" si="42"/>
        <v>1391</v>
      </c>
      <c r="B1353" s="40" t="s">
        <v>1653</v>
      </c>
      <c r="C1353" s="53" t="s">
        <v>1670</v>
      </c>
      <c r="D1353" s="40">
        <v>2</v>
      </c>
      <c r="E1353" s="40" t="str">
        <f t="shared" si="41"/>
        <v>TSHA22_3_2</v>
      </c>
      <c r="F1353" s="2" t="s">
        <v>1663</v>
      </c>
      <c r="G1353" s="43">
        <v>0.625</v>
      </c>
      <c r="H1353" s="43">
        <v>0.62708333333333333</v>
      </c>
      <c r="I1353" s="2" t="s">
        <v>822</v>
      </c>
      <c r="J1353" s="2" t="s">
        <v>973</v>
      </c>
      <c r="K1353" s="2">
        <v>50</v>
      </c>
    </row>
    <row r="1354" spans="1:11" x14ac:dyDescent="0.25">
      <c r="A1354" s="3">
        <f t="shared" si="42"/>
        <v>1392</v>
      </c>
      <c r="B1354" s="40" t="s">
        <v>1653</v>
      </c>
      <c r="C1354" s="53" t="s">
        <v>1670</v>
      </c>
      <c r="D1354" s="40">
        <v>2</v>
      </c>
      <c r="E1354" s="40" t="str">
        <f t="shared" si="41"/>
        <v>TSHA22_3_2</v>
      </c>
      <c r="F1354" s="2" t="s">
        <v>1663</v>
      </c>
      <c r="G1354" s="43">
        <v>0.625</v>
      </c>
      <c r="H1354" s="43">
        <v>0.62708333333333333</v>
      </c>
      <c r="I1354" s="2" t="s">
        <v>694</v>
      </c>
      <c r="J1354" s="2" t="s">
        <v>973</v>
      </c>
      <c r="K1354" s="2">
        <v>40</v>
      </c>
    </row>
    <row r="1355" spans="1:11" x14ac:dyDescent="0.25">
      <c r="A1355" s="3">
        <f t="shared" si="42"/>
        <v>1393</v>
      </c>
      <c r="B1355" s="40" t="s">
        <v>1653</v>
      </c>
      <c r="C1355" s="53" t="s">
        <v>1670</v>
      </c>
      <c r="D1355" s="40">
        <v>2</v>
      </c>
      <c r="E1355" s="40" t="str">
        <f t="shared" si="41"/>
        <v>TSHA22_3_2</v>
      </c>
      <c r="F1355" s="2" t="s">
        <v>1663</v>
      </c>
      <c r="G1355" s="43">
        <v>0.625</v>
      </c>
      <c r="H1355" s="43">
        <v>0.62708333333333333</v>
      </c>
      <c r="I1355" s="2" t="s">
        <v>807</v>
      </c>
      <c r="J1355" s="2" t="s">
        <v>973</v>
      </c>
      <c r="K1355" s="2">
        <v>40</v>
      </c>
    </row>
    <row r="1356" spans="1:11" x14ac:dyDescent="0.25">
      <c r="A1356" s="3">
        <f t="shared" si="42"/>
        <v>1394</v>
      </c>
      <c r="B1356" s="40" t="s">
        <v>1653</v>
      </c>
      <c r="C1356" s="53" t="s">
        <v>1671</v>
      </c>
      <c r="D1356" s="40">
        <v>1</v>
      </c>
      <c r="E1356" s="40" t="str">
        <f t="shared" si="41"/>
        <v>TSHA22_4_1</v>
      </c>
      <c r="F1356" s="2" t="s">
        <v>1662</v>
      </c>
      <c r="G1356" s="43">
        <v>0.66180555555555554</v>
      </c>
      <c r="H1356" s="43">
        <v>0.66388888888888886</v>
      </c>
      <c r="I1356" s="2" t="s">
        <v>616</v>
      </c>
      <c r="J1356" s="2" t="s">
        <v>1661</v>
      </c>
      <c r="K1356" s="2">
        <v>60</v>
      </c>
    </row>
    <row r="1357" spans="1:11" x14ac:dyDescent="0.25">
      <c r="A1357" s="3">
        <f t="shared" si="42"/>
        <v>1395</v>
      </c>
      <c r="B1357" s="40" t="s">
        <v>1653</v>
      </c>
      <c r="C1357" s="53" t="s">
        <v>1671</v>
      </c>
      <c r="D1357" s="40">
        <v>1</v>
      </c>
      <c r="E1357" s="40" t="str">
        <f t="shared" si="41"/>
        <v>TSHA22_4_1</v>
      </c>
      <c r="F1357" s="2" t="s">
        <v>1662</v>
      </c>
      <c r="G1357" s="43">
        <v>0.66180555555555554</v>
      </c>
      <c r="H1357" s="43">
        <v>0.66388888888888886</v>
      </c>
      <c r="I1357" s="2" t="s">
        <v>460</v>
      </c>
      <c r="J1357" s="2" t="s">
        <v>1661</v>
      </c>
      <c r="K1357" s="2">
        <v>15</v>
      </c>
    </row>
    <row r="1358" spans="1:11" x14ac:dyDescent="0.25">
      <c r="A1358" s="3">
        <f t="shared" si="42"/>
        <v>1396</v>
      </c>
      <c r="B1358" s="40" t="s">
        <v>1653</v>
      </c>
      <c r="C1358" s="53" t="s">
        <v>1671</v>
      </c>
      <c r="D1358" s="40">
        <v>1</v>
      </c>
      <c r="E1358" s="40" t="str">
        <f t="shared" si="41"/>
        <v>TSHA22_4_1</v>
      </c>
      <c r="F1358" s="2" t="s">
        <v>1662</v>
      </c>
      <c r="G1358" s="43">
        <v>0.66180555555555554</v>
      </c>
      <c r="H1358" s="43">
        <v>0.66388888888888886</v>
      </c>
      <c r="I1358" s="2" t="s">
        <v>694</v>
      </c>
      <c r="J1358" s="2" t="s">
        <v>1661</v>
      </c>
      <c r="K1358" s="2">
        <v>25</v>
      </c>
    </row>
    <row r="1359" spans="1:11" x14ac:dyDescent="0.25">
      <c r="A1359" s="3">
        <f t="shared" si="42"/>
        <v>1397</v>
      </c>
      <c r="B1359" s="40" t="s">
        <v>1653</v>
      </c>
      <c r="C1359" s="53" t="s">
        <v>1671</v>
      </c>
      <c r="D1359" s="40">
        <v>1</v>
      </c>
      <c r="E1359" s="40" t="str">
        <f t="shared" si="41"/>
        <v>TSHA22_4_1</v>
      </c>
      <c r="F1359" s="2" t="s">
        <v>1662</v>
      </c>
      <c r="G1359" s="43">
        <v>0.66180555555555554</v>
      </c>
      <c r="H1359" s="43">
        <v>0.66388888888888886</v>
      </c>
      <c r="I1359" s="2" t="s">
        <v>807</v>
      </c>
      <c r="J1359" s="2" t="s">
        <v>1661</v>
      </c>
      <c r="K1359" s="2">
        <v>20</v>
      </c>
    </row>
    <row r="1360" spans="1:11" x14ac:dyDescent="0.25">
      <c r="A1360" s="3">
        <f t="shared" si="42"/>
        <v>1398</v>
      </c>
      <c r="B1360" s="40" t="s">
        <v>1653</v>
      </c>
      <c r="C1360" s="53" t="s">
        <v>1671</v>
      </c>
      <c r="D1360" s="40">
        <v>1</v>
      </c>
      <c r="E1360" s="40" t="str">
        <f t="shared" si="41"/>
        <v>TSHA22_4_1</v>
      </c>
      <c r="F1360" s="2" t="s">
        <v>1662</v>
      </c>
      <c r="G1360" s="43">
        <v>0.66180555555555554</v>
      </c>
      <c r="H1360" s="43">
        <v>0.66388888888888886</v>
      </c>
      <c r="I1360" s="2" t="s">
        <v>822</v>
      </c>
      <c r="J1360" s="2" t="s">
        <v>1661</v>
      </c>
      <c r="K1360" s="2">
        <v>20</v>
      </c>
    </row>
    <row r="1361" spans="1:11" x14ac:dyDescent="0.25">
      <c r="A1361" s="3">
        <f t="shared" si="42"/>
        <v>1399</v>
      </c>
      <c r="B1361" s="40" t="s">
        <v>1653</v>
      </c>
      <c r="C1361" s="53" t="s">
        <v>1671</v>
      </c>
      <c r="D1361" s="40">
        <v>1</v>
      </c>
      <c r="E1361" s="40" t="str">
        <f t="shared" si="41"/>
        <v>TSHA22_4_1</v>
      </c>
      <c r="F1361" s="2" t="s">
        <v>1662</v>
      </c>
      <c r="G1361" s="43">
        <v>0.66180555555555554</v>
      </c>
      <c r="H1361" s="43">
        <v>0.66388888888888886</v>
      </c>
      <c r="I1361" s="2" t="s">
        <v>804</v>
      </c>
      <c r="J1361" s="2" t="s">
        <v>1661</v>
      </c>
      <c r="K1361" s="2">
        <v>20</v>
      </c>
    </row>
    <row r="1362" spans="1:11" x14ac:dyDescent="0.25">
      <c r="A1362" s="3">
        <f t="shared" si="42"/>
        <v>1400</v>
      </c>
      <c r="B1362" s="40" t="s">
        <v>1653</v>
      </c>
      <c r="C1362" s="53" t="s">
        <v>1671</v>
      </c>
      <c r="D1362" s="40">
        <v>2</v>
      </c>
      <c r="E1362" s="40" t="str">
        <f t="shared" si="41"/>
        <v>TSHA22_4_2</v>
      </c>
      <c r="F1362" s="2" t="s">
        <v>1664</v>
      </c>
      <c r="G1362" s="43">
        <v>0.67708333333333337</v>
      </c>
      <c r="H1362" s="43">
        <v>0.6791666666666667</v>
      </c>
      <c r="I1362" s="2" t="s">
        <v>616</v>
      </c>
      <c r="J1362" s="2" t="s">
        <v>973</v>
      </c>
      <c r="K1362" s="2">
        <v>20</v>
      </c>
    </row>
    <row r="1363" spans="1:11" x14ac:dyDescent="0.25">
      <c r="A1363" s="3">
        <f t="shared" si="42"/>
        <v>1401</v>
      </c>
      <c r="B1363" s="40" t="s">
        <v>1653</v>
      </c>
      <c r="C1363" s="53" t="s">
        <v>1671</v>
      </c>
      <c r="D1363" s="40">
        <v>2</v>
      </c>
      <c r="E1363" s="40" t="str">
        <f t="shared" si="41"/>
        <v>TSHA22_4_2</v>
      </c>
      <c r="F1363" s="2" t="s">
        <v>1664</v>
      </c>
      <c r="G1363" s="43">
        <v>0.67708333333333337</v>
      </c>
      <c r="H1363" s="43">
        <v>0.6791666666666667</v>
      </c>
      <c r="I1363" s="2" t="s">
        <v>460</v>
      </c>
      <c r="J1363" s="2" t="s">
        <v>973</v>
      </c>
      <c r="K1363" s="2">
        <v>15</v>
      </c>
    </row>
    <row r="1364" spans="1:11" x14ac:dyDescent="0.25">
      <c r="A1364" s="3">
        <f t="shared" si="42"/>
        <v>1402</v>
      </c>
      <c r="B1364" s="40" t="s">
        <v>1653</v>
      </c>
      <c r="C1364" s="53" t="s">
        <v>1671</v>
      </c>
      <c r="D1364" s="40">
        <v>2</v>
      </c>
      <c r="E1364" s="40" t="str">
        <f t="shared" ref="E1364:E1427" si="43">CONCATENATE(C1364,"_",D1364)</f>
        <v>TSHA22_4_2</v>
      </c>
      <c r="F1364" s="2" t="s">
        <v>1664</v>
      </c>
      <c r="G1364" s="43">
        <v>0.67708333333333337</v>
      </c>
      <c r="H1364" s="43">
        <v>0.6791666666666667</v>
      </c>
      <c r="I1364" s="2" t="s">
        <v>804</v>
      </c>
      <c r="J1364" s="2" t="s">
        <v>973</v>
      </c>
      <c r="K1364" s="2">
        <v>10</v>
      </c>
    </row>
    <row r="1365" spans="1:11" x14ac:dyDescent="0.25">
      <c r="A1365" s="3">
        <f t="shared" si="42"/>
        <v>1403</v>
      </c>
      <c r="B1365" s="40" t="s">
        <v>1653</v>
      </c>
      <c r="C1365" s="53" t="s">
        <v>1671</v>
      </c>
      <c r="D1365" s="40">
        <v>2</v>
      </c>
      <c r="E1365" s="40" t="str">
        <f t="shared" si="43"/>
        <v>TSHA22_4_2</v>
      </c>
      <c r="F1365" s="2" t="s">
        <v>1664</v>
      </c>
      <c r="G1365" s="43">
        <v>0.67708333333333337</v>
      </c>
      <c r="H1365" s="43">
        <v>0.6791666666666667</v>
      </c>
      <c r="I1365" s="2" t="s">
        <v>822</v>
      </c>
      <c r="J1365" s="2" t="s">
        <v>973</v>
      </c>
      <c r="K1365" s="2">
        <v>20</v>
      </c>
    </row>
    <row r="1366" spans="1:11" x14ac:dyDescent="0.25">
      <c r="A1366" s="3">
        <f t="shared" si="42"/>
        <v>1404</v>
      </c>
      <c r="B1366" s="40" t="s">
        <v>1653</v>
      </c>
      <c r="C1366" s="53" t="s">
        <v>1671</v>
      </c>
      <c r="D1366" s="40">
        <v>2</v>
      </c>
      <c r="E1366" s="40" t="str">
        <f t="shared" si="43"/>
        <v>TSHA22_4_2</v>
      </c>
      <c r="F1366" s="2" t="s">
        <v>1664</v>
      </c>
      <c r="G1366" s="43">
        <v>0.67708333333333337</v>
      </c>
      <c r="H1366" s="43">
        <v>0.6791666666666667</v>
      </c>
      <c r="I1366" s="2" t="s">
        <v>807</v>
      </c>
      <c r="J1366" s="2" t="s">
        <v>973</v>
      </c>
      <c r="K1366" s="2">
        <v>21</v>
      </c>
    </row>
    <row r="1367" spans="1:11" x14ac:dyDescent="0.25">
      <c r="A1367" s="3">
        <f t="shared" si="42"/>
        <v>1405</v>
      </c>
      <c r="B1367" s="40" t="s">
        <v>1653</v>
      </c>
      <c r="C1367" s="53" t="s">
        <v>1672</v>
      </c>
      <c r="D1367" s="40">
        <v>1</v>
      </c>
      <c r="E1367" s="40" t="str">
        <f t="shared" si="43"/>
        <v>TSHA22_5_1</v>
      </c>
      <c r="F1367" s="2" t="s">
        <v>1665</v>
      </c>
      <c r="G1367" s="43">
        <v>0.40486111111111112</v>
      </c>
      <c r="H1367" s="43">
        <v>0.4069444444444445</v>
      </c>
      <c r="I1367" s="2" t="s">
        <v>807</v>
      </c>
      <c r="J1367" s="2" t="s">
        <v>1666</v>
      </c>
      <c r="K1367" s="2">
        <v>21</v>
      </c>
    </row>
    <row r="1368" spans="1:11" x14ac:dyDescent="0.25">
      <c r="A1368" s="3">
        <f t="shared" si="42"/>
        <v>1406</v>
      </c>
      <c r="B1368" s="40" t="s">
        <v>1653</v>
      </c>
      <c r="C1368" s="53" t="s">
        <v>1672</v>
      </c>
      <c r="D1368" s="40">
        <v>1</v>
      </c>
      <c r="E1368" s="40" t="str">
        <f t="shared" si="43"/>
        <v>TSHA22_5_1</v>
      </c>
      <c r="F1368" s="40" t="s">
        <v>1665</v>
      </c>
      <c r="G1368" s="43">
        <v>0.40486111111111112</v>
      </c>
      <c r="H1368" s="43">
        <v>0.4069444444444445</v>
      </c>
      <c r="I1368" s="2" t="s">
        <v>822</v>
      </c>
      <c r="J1368" s="2" t="s">
        <v>1666</v>
      </c>
      <c r="K1368" s="2">
        <v>30</v>
      </c>
    </row>
    <row r="1369" spans="1:11" x14ac:dyDescent="0.25">
      <c r="A1369" s="3">
        <f t="shared" si="42"/>
        <v>1407</v>
      </c>
      <c r="B1369" s="40" t="s">
        <v>1653</v>
      </c>
      <c r="C1369" s="53" t="s">
        <v>1672</v>
      </c>
      <c r="D1369" s="40">
        <v>1</v>
      </c>
      <c r="E1369" s="40" t="str">
        <f t="shared" si="43"/>
        <v>TSHA22_5_1</v>
      </c>
      <c r="F1369" s="40" t="s">
        <v>1665</v>
      </c>
      <c r="G1369" s="43">
        <v>0.40486111111111112</v>
      </c>
      <c r="H1369" s="43">
        <v>0.4069444444444445</v>
      </c>
      <c r="I1369" s="2" t="s">
        <v>694</v>
      </c>
      <c r="J1369" s="2" t="s">
        <v>1666</v>
      </c>
      <c r="K1369" s="2">
        <v>40</v>
      </c>
    </row>
    <row r="1370" spans="1:11" x14ac:dyDescent="0.25">
      <c r="A1370" s="3">
        <f t="shared" si="42"/>
        <v>1408</v>
      </c>
      <c r="B1370" s="40" t="s">
        <v>1653</v>
      </c>
      <c r="C1370" s="53" t="s">
        <v>1672</v>
      </c>
      <c r="D1370" s="40">
        <v>1</v>
      </c>
      <c r="E1370" s="40" t="str">
        <f t="shared" si="43"/>
        <v>TSHA22_5_1</v>
      </c>
      <c r="F1370" s="40" t="s">
        <v>1665</v>
      </c>
      <c r="G1370" s="43">
        <v>0.40486111111111112</v>
      </c>
      <c r="H1370" s="43">
        <v>0.4069444444444445</v>
      </c>
      <c r="I1370" s="2" t="s">
        <v>804</v>
      </c>
      <c r="J1370" s="2" t="s">
        <v>1666</v>
      </c>
      <c r="K1370" s="2">
        <v>40</v>
      </c>
    </row>
    <row r="1371" spans="1:11" x14ac:dyDescent="0.25">
      <c r="A1371" s="3">
        <f t="shared" si="42"/>
        <v>1409</v>
      </c>
      <c r="B1371" s="40" t="s">
        <v>1653</v>
      </c>
      <c r="C1371" s="53" t="s">
        <v>1672</v>
      </c>
      <c r="D1371" s="40">
        <v>1</v>
      </c>
      <c r="E1371" s="40" t="str">
        <f t="shared" si="43"/>
        <v>TSHA22_5_1</v>
      </c>
      <c r="F1371" s="40" t="s">
        <v>1665</v>
      </c>
      <c r="G1371" s="43">
        <v>0.40486111111111112</v>
      </c>
      <c r="H1371" s="43">
        <v>0.4069444444444445</v>
      </c>
      <c r="I1371" s="2" t="s">
        <v>616</v>
      </c>
      <c r="J1371" s="2" t="s">
        <v>1666</v>
      </c>
      <c r="K1371" s="2">
        <v>40</v>
      </c>
    </row>
    <row r="1372" spans="1:11" x14ac:dyDescent="0.25">
      <c r="A1372" s="3">
        <f t="shared" si="42"/>
        <v>1410</v>
      </c>
      <c r="B1372" s="40" t="s">
        <v>1653</v>
      </c>
      <c r="C1372" s="53" t="s">
        <v>1672</v>
      </c>
      <c r="D1372" s="40">
        <v>1</v>
      </c>
      <c r="E1372" s="40" t="str">
        <f t="shared" si="43"/>
        <v>TSHA22_5_1</v>
      </c>
      <c r="F1372" s="40" t="s">
        <v>1665</v>
      </c>
      <c r="G1372" s="43">
        <v>0.40486111111111112</v>
      </c>
      <c r="H1372" s="43">
        <v>0.4069444444444445</v>
      </c>
      <c r="I1372" s="2" t="s">
        <v>497</v>
      </c>
      <c r="J1372" s="2" t="s">
        <v>1666</v>
      </c>
      <c r="K1372" s="2">
        <v>20</v>
      </c>
    </row>
    <row r="1373" spans="1:11" x14ac:dyDescent="0.25">
      <c r="A1373" s="3">
        <f t="shared" si="42"/>
        <v>1411</v>
      </c>
      <c r="B1373" s="40" t="s">
        <v>1653</v>
      </c>
      <c r="C1373" s="53" t="s">
        <v>1672</v>
      </c>
      <c r="D1373" s="2">
        <v>2</v>
      </c>
      <c r="E1373" s="40" t="str">
        <f t="shared" si="43"/>
        <v>TSHA22_5_2</v>
      </c>
      <c r="F1373" s="2" t="s">
        <v>1663</v>
      </c>
      <c r="G1373" s="43">
        <v>0.43402777777777773</v>
      </c>
      <c r="H1373" s="43">
        <v>0.43611111111111112</v>
      </c>
      <c r="I1373" s="2" t="s">
        <v>460</v>
      </c>
      <c r="J1373" s="2" t="s">
        <v>973</v>
      </c>
      <c r="K1373" s="2">
        <v>3</v>
      </c>
    </row>
    <row r="1374" spans="1:11" x14ac:dyDescent="0.25">
      <c r="A1374" s="3">
        <f t="shared" si="42"/>
        <v>1412</v>
      </c>
      <c r="B1374" s="40" t="s">
        <v>1653</v>
      </c>
      <c r="C1374" s="53" t="s">
        <v>1672</v>
      </c>
      <c r="D1374" s="40">
        <v>2</v>
      </c>
      <c r="E1374" s="40" t="str">
        <f t="shared" si="43"/>
        <v>TSHA22_5_2</v>
      </c>
      <c r="F1374" s="40" t="s">
        <v>1663</v>
      </c>
      <c r="G1374" s="43">
        <v>0.43402777777777773</v>
      </c>
      <c r="H1374" s="43">
        <v>0.43611111111111112</v>
      </c>
      <c r="I1374" s="2" t="s">
        <v>807</v>
      </c>
      <c r="J1374" s="2" t="s">
        <v>973</v>
      </c>
      <c r="K1374" s="2">
        <v>10</v>
      </c>
    </row>
    <row r="1375" spans="1:11" x14ac:dyDescent="0.25">
      <c r="A1375" s="3">
        <f t="shared" si="42"/>
        <v>1413</v>
      </c>
      <c r="B1375" s="40" t="s">
        <v>1653</v>
      </c>
      <c r="C1375" s="53" t="s">
        <v>1672</v>
      </c>
      <c r="D1375" s="40">
        <v>2</v>
      </c>
      <c r="E1375" s="40" t="str">
        <f t="shared" si="43"/>
        <v>TSHA22_5_2</v>
      </c>
      <c r="F1375" s="40" t="s">
        <v>1663</v>
      </c>
      <c r="G1375" s="43">
        <v>0.43402777777777773</v>
      </c>
      <c r="H1375" s="43">
        <v>0.43611111111111112</v>
      </c>
      <c r="I1375" s="2" t="s">
        <v>822</v>
      </c>
      <c r="J1375" s="2" t="s">
        <v>973</v>
      </c>
      <c r="K1375" s="2">
        <v>60</v>
      </c>
    </row>
    <row r="1376" spans="1:11" x14ac:dyDescent="0.25">
      <c r="A1376" s="3">
        <f t="shared" si="42"/>
        <v>1414</v>
      </c>
      <c r="B1376" s="40" t="s">
        <v>1653</v>
      </c>
      <c r="C1376" s="53" t="s">
        <v>1672</v>
      </c>
      <c r="D1376" s="40">
        <v>2</v>
      </c>
      <c r="E1376" s="40" t="str">
        <f t="shared" si="43"/>
        <v>TSHA22_5_2</v>
      </c>
      <c r="F1376" s="40" t="s">
        <v>1663</v>
      </c>
      <c r="G1376" s="43">
        <v>0.43402777777777773</v>
      </c>
      <c r="H1376" s="43">
        <v>0.43611111111111112</v>
      </c>
      <c r="I1376" s="2" t="s">
        <v>804</v>
      </c>
      <c r="J1376" s="2" t="s">
        <v>973</v>
      </c>
      <c r="K1376" s="2">
        <v>60</v>
      </c>
    </row>
    <row r="1377" spans="1:11" x14ac:dyDescent="0.25">
      <c r="A1377" s="3">
        <f t="shared" si="42"/>
        <v>1415</v>
      </c>
      <c r="B1377" s="40" t="s">
        <v>1653</v>
      </c>
      <c r="C1377" s="53" t="s">
        <v>1672</v>
      </c>
      <c r="D1377" s="40">
        <v>2</v>
      </c>
      <c r="E1377" s="40" t="str">
        <f t="shared" si="43"/>
        <v>TSHA22_5_2</v>
      </c>
      <c r="F1377" s="40" t="s">
        <v>1663</v>
      </c>
      <c r="G1377" s="43">
        <v>0.43402777777777773</v>
      </c>
      <c r="H1377" s="43">
        <v>0.43611111111111112</v>
      </c>
      <c r="I1377" s="2" t="s">
        <v>616</v>
      </c>
      <c r="J1377" s="2" t="s">
        <v>973</v>
      </c>
      <c r="K1377" s="2">
        <v>60</v>
      </c>
    </row>
    <row r="1378" spans="1:11" x14ac:dyDescent="0.25">
      <c r="A1378" s="3">
        <f t="shared" si="42"/>
        <v>1416</v>
      </c>
      <c r="B1378" s="40" t="s">
        <v>1653</v>
      </c>
      <c r="C1378" s="53" t="s">
        <v>1672</v>
      </c>
      <c r="D1378" s="40">
        <v>2</v>
      </c>
      <c r="E1378" s="40" t="str">
        <f t="shared" si="43"/>
        <v>TSHA22_5_2</v>
      </c>
      <c r="F1378" s="40" t="s">
        <v>1663</v>
      </c>
      <c r="G1378" s="43">
        <v>0.43402777777777773</v>
      </c>
      <c r="H1378" s="43">
        <v>0.43611111111111112</v>
      </c>
      <c r="I1378" s="2" t="s">
        <v>694</v>
      </c>
      <c r="J1378" s="2" t="s">
        <v>973</v>
      </c>
      <c r="K1378" s="2">
        <v>20</v>
      </c>
    </row>
    <row r="1379" spans="1:11" x14ac:dyDescent="0.25">
      <c r="A1379" s="3">
        <f t="shared" si="42"/>
        <v>1417</v>
      </c>
      <c r="B1379" s="40" t="s">
        <v>1653</v>
      </c>
      <c r="C1379" s="53" t="s">
        <v>1672</v>
      </c>
      <c r="D1379" s="40">
        <v>2</v>
      </c>
      <c r="E1379" s="40" t="str">
        <f t="shared" si="43"/>
        <v>TSHA22_5_2</v>
      </c>
      <c r="F1379" s="40" t="s">
        <v>1663</v>
      </c>
      <c r="G1379" s="43">
        <v>0.43402777777777773</v>
      </c>
      <c r="H1379" s="43">
        <v>0.43611111111111112</v>
      </c>
      <c r="I1379" s="2" t="s">
        <v>146</v>
      </c>
      <c r="J1379" s="2" t="s">
        <v>973</v>
      </c>
      <c r="K1379" s="2">
        <v>10</v>
      </c>
    </row>
    <row r="1380" spans="1:11" x14ac:dyDescent="0.25">
      <c r="A1380" s="3">
        <f t="shared" si="42"/>
        <v>1418</v>
      </c>
      <c r="B1380" s="40" t="s">
        <v>1653</v>
      </c>
      <c r="C1380" s="53" t="s">
        <v>1673</v>
      </c>
      <c r="D1380" s="40">
        <v>1</v>
      </c>
      <c r="E1380" s="40" t="str">
        <f t="shared" si="43"/>
        <v>TSHA22_6_1</v>
      </c>
      <c r="F1380" s="2" t="s">
        <v>1662</v>
      </c>
      <c r="G1380" s="43">
        <v>0.45902777777777781</v>
      </c>
      <c r="H1380" s="43">
        <v>0.46111111111111108</v>
      </c>
      <c r="I1380" s="2" t="s">
        <v>807</v>
      </c>
      <c r="J1380" s="2" t="s">
        <v>973</v>
      </c>
      <c r="K1380" s="2">
        <v>80</v>
      </c>
    </row>
    <row r="1381" spans="1:11" x14ac:dyDescent="0.25">
      <c r="A1381" s="3">
        <f t="shared" si="42"/>
        <v>1419</v>
      </c>
      <c r="B1381" s="40" t="s">
        <v>1653</v>
      </c>
      <c r="C1381" s="53" t="s">
        <v>1673</v>
      </c>
      <c r="D1381" s="40">
        <v>1</v>
      </c>
      <c r="E1381" s="40" t="str">
        <f t="shared" si="43"/>
        <v>TSHA22_6_1</v>
      </c>
      <c r="F1381" s="40" t="s">
        <v>1662</v>
      </c>
      <c r="G1381" s="43">
        <v>0.45902777777777781</v>
      </c>
      <c r="H1381" s="43">
        <v>0.46111111111111108</v>
      </c>
      <c r="I1381" s="2" t="s">
        <v>822</v>
      </c>
      <c r="J1381" s="2" t="s">
        <v>973</v>
      </c>
      <c r="K1381" s="2">
        <v>100</v>
      </c>
    </row>
    <row r="1382" spans="1:11" x14ac:dyDescent="0.25">
      <c r="A1382" s="3">
        <f t="shared" si="42"/>
        <v>1420</v>
      </c>
      <c r="B1382" s="40" t="s">
        <v>1653</v>
      </c>
      <c r="C1382" s="53" t="s">
        <v>1673</v>
      </c>
      <c r="D1382" s="40">
        <v>1</v>
      </c>
      <c r="E1382" s="40" t="str">
        <f t="shared" si="43"/>
        <v>TSHA22_6_1</v>
      </c>
      <c r="F1382" s="40" t="s">
        <v>1662</v>
      </c>
      <c r="G1382" s="43">
        <v>0.45902777777777781</v>
      </c>
      <c r="H1382" s="43">
        <v>0.46111111111111108</v>
      </c>
      <c r="I1382" s="2" t="s">
        <v>804</v>
      </c>
      <c r="J1382" s="2" t="s">
        <v>973</v>
      </c>
      <c r="K1382" s="2">
        <v>50</v>
      </c>
    </row>
    <row r="1383" spans="1:11" x14ac:dyDescent="0.25">
      <c r="A1383" s="3">
        <f t="shared" si="42"/>
        <v>1421</v>
      </c>
      <c r="B1383" s="40" t="s">
        <v>1653</v>
      </c>
      <c r="C1383" s="53" t="s">
        <v>1673</v>
      </c>
      <c r="D1383" s="40">
        <v>1</v>
      </c>
      <c r="E1383" s="40" t="str">
        <f t="shared" si="43"/>
        <v>TSHA22_6_1</v>
      </c>
      <c r="F1383" s="40" t="s">
        <v>1662</v>
      </c>
      <c r="G1383" s="43">
        <v>0.45902777777777781</v>
      </c>
      <c r="H1383" s="43">
        <v>0.46111111111111108</v>
      </c>
      <c r="I1383" s="2" t="s">
        <v>616</v>
      </c>
      <c r="J1383" s="2" t="s">
        <v>973</v>
      </c>
      <c r="K1383" s="2">
        <v>50</v>
      </c>
    </row>
    <row r="1384" spans="1:11" x14ac:dyDescent="0.25">
      <c r="A1384" s="3">
        <f t="shared" si="42"/>
        <v>1422</v>
      </c>
      <c r="B1384" s="40" t="s">
        <v>1653</v>
      </c>
      <c r="C1384" s="53" t="s">
        <v>1673</v>
      </c>
      <c r="D1384" s="40">
        <v>1</v>
      </c>
      <c r="E1384" s="40" t="str">
        <f t="shared" si="43"/>
        <v>TSHA22_6_1</v>
      </c>
      <c r="F1384" s="40" t="s">
        <v>1662</v>
      </c>
      <c r="G1384" s="43">
        <v>0.45902777777777781</v>
      </c>
      <c r="H1384" s="43">
        <v>0.46111111111111108</v>
      </c>
      <c r="I1384" s="2" t="s">
        <v>460</v>
      </c>
      <c r="J1384" s="2" t="s">
        <v>973</v>
      </c>
      <c r="K1384" s="2">
        <v>5</v>
      </c>
    </row>
    <row r="1385" spans="1:11" x14ac:dyDescent="0.25">
      <c r="A1385" s="3">
        <f t="shared" si="42"/>
        <v>1423</v>
      </c>
      <c r="B1385" s="40" t="s">
        <v>1653</v>
      </c>
      <c r="C1385" s="53" t="s">
        <v>1673</v>
      </c>
      <c r="D1385" s="40">
        <v>1</v>
      </c>
      <c r="E1385" s="40" t="str">
        <f t="shared" si="43"/>
        <v>TSHA22_6_1</v>
      </c>
      <c r="F1385" s="40" t="s">
        <v>1662</v>
      </c>
      <c r="G1385" s="43">
        <v>0.45902777777777781</v>
      </c>
      <c r="H1385" s="43">
        <v>0.46111111111111108</v>
      </c>
      <c r="I1385" s="2" t="s">
        <v>694</v>
      </c>
      <c r="J1385" s="2" t="s">
        <v>973</v>
      </c>
      <c r="K1385" s="2">
        <v>10</v>
      </c>
    </row>
    <row r="1386" spans="1:11" x14ac:dyDescent="0.25">
      <c r="A1386" s="3">
        <f t="shared" si="42"/>
        <v>1424</v>
      </c>
      <c r="B1386" s="40" t="s">
        <v>1653</v>
      </c>
      <c r="C1386" s="53" t="s">
        <v>1673</v>
      </c>
      <c r="D1386" s="40">
        <v>2</v>
      </c>
      <c r="E1386" s="40" t="str">
        <f t="shared" si="43"/>
        <v>TSHA22_6_2</v>
      </c>
      <c r="F1386" s="2" t="s">
        <v>1663</v>
      </c>
      <c r="G1386" s="43">
        <v>0.52916666666666667</v>
      </c>
      <c r="H1386" s="43">
        <v>0.53125</v>
      </c>
      <c r="I1386" s="2" t="s">
        <v>616</v>
      </c>
      <c r="J1386" s="2" t="s">
        <v>973</v>
      </c>
      <c r="K1386" s="2">
        <v>60</v>
      </c>
    </row>
    <row r="1387" spans="1:11" x14ac:dyDescent="0.25">
      <c r="A1387" s="3">
        <f t="shared" si="42"/>
        <v>1425</v>
      </c>
      <c r="B1387" s="40" t="s">
        <v>1653</v>
      </c>
      <c r="C1387" s="53" t="s">
        <v>1673</v>
      </c>
      <c r="D1387" s="40">
        <v>2</v>
      </c>
      <c r="E1387" s="40" t="str">
        <f t="shared" si="43"/>
        <v>TSHA22_6_2</v>
      </c>
      <c r="F1387" s="40" t="s">
        <v>1663</v>
      </c>
      <c r="G1387" s="43">
        <v>0.52916666666666667</v>
      </c>
      <c r="H1387" s="43">
        <v>0.53125</v>
      </c>
      <c r="I1387" s="2" t="s">
        <v>822</v>
      </c>
      <c r="J1387" s="2" t="s">
        <v>973</v>
      </c>
      <c r="K1387" s="2">
        <v>90</v>
      </c>
    </row>
    <row r="1388" spans="1:11" x14ac:dyDescent="0.25">
      <c r="A1388" s="3">
        <f t="shared" si="42"/>
        <v>1426</v>
      </c>
      <c r="B1388" s="40" t="s">
        <v>1653</v>
      </c>
      <c r="C1388" s="53" t="s">
        <v>1673</v>
      </c>
      <c r="D1388" s="40">
        <v>2</v>
      </c>
      <c r="E1388" s="40" t="str">
        <f t="shared" si="43"/>
        <v>TSHA22_6_2</v>
      </c>
      <c r="F1388" s="40" t="s">
        <v>1663</v>
      </c>
      <c r="G1388" s="43">
        <v>0.52916666666666667</v>
      </c>
      <c r="H1388" s="43">
        <v>0.53125</v>
      </c>
      <c r="I1388" s="2" t="s">
        <v>497</v>
      </c>
      <c r="J1388" s="2" t="s">
        <v>973</v>
      </c>
      <c r="K1388" s="2">
        <v>80</v>
      </c>
    </row>
    <row r="1389" spans="1:11" x14ac:dyDescent="0.25">
      <c r="A1389" s="3">
        <f t="shared" si="42"/>
        <v>1427</v>
      </c>
      <c r="B1389" s="40" t="s">
        <v>1653</v>
      </c>
      <c r="C1389" s="53" t="s">
        <v>1673</v>
      </c>
      <c r="D1389" s="40">
        <v>2</v>
      </c>
      <c r="E1389" s="40" t="str">
        <f t="shared" si="43"/>
        <v>TSHA22_6_2</v>
      </c>
      <c r="F1389" s="40" t="s">
        <v>1663</v>
      </c>
      <c r="G1389" s="43">
        <v>0.52916666666666667</v>
      </c>
      <c r="H1389" s="43">
        <v>0.53125</v>
      </c>
      <c r="I1389" s="2" t="s">
        <v>807</v>
      </c>
      <c r="J1389" s="2" t="s">
        <v>973</v>
      </c>
      <c r="K1389" s="2">
        <v>40</v>
      </c>
    </row>
    <row r="1390" spans="1:11" x14ac:dyDescent="0.25">
      <c r="A1390" s="3">
        <f t="shared" si="42"/>
        <v>1428</v>
      </c>
      <c r="B1390" s="40" t="s">
        <v>1653</v>
      </c>
      <c r="C1390" s="53" t="s">
        <v>1673</v>
      </c>
      <c r="D1390" s="40">
        <v>2</v>
      </c>
      <c r="E1390" s="40" t="str">
        <f t="shared" si="43"/>
        <v>TSHA22_6_2</v>
      </c>
      <c r="F1390" s="40" t="s">
        <v>1663</v>
      </c>
      <c r="G1390" s="43">
        <v>0.52916666666666667</v>
      </c>
      <c r="H1390" s="43">
        <v>0.53125</v>
      </c>
      <c r="I1390" s="2" t="s">
        <v>804</v>
      </c>
      <c r="J1390" s="2" t="s">
        <v>973</v>
      </c>
      <c r="K1390" s="2">
        <v>20</v>
      </c>
    </row>
    <row r="1391" spans="1:11" x14ac:dyDescent="0.25">
      <c r="A1391" s="3">
        <f t="shared" si="42"/>
        <v>1429</v>
      </c>
      <c r="B1391" s="40" t="s">
        <v>1653</v>
      </c>
      <c r="C1391" s="53" t="s">
        <v>1673</v>
      </c>
      <c r="D1391" s="40">
        <v>2</v>
      </c>
      <c r="E1391" s="40" t="str">
        <f t="shared" si="43"/>
        <v>TSHA22_6_2</v>
      </c>
      <c r="F1391" s="40" t="s">
        <v>1663</v>
      </c>
      <c r="G1391" s="43">
        <v>0.52916666666666667</v>
      </c>
      <c r="H1391" s="43">
        <v>0.53125</v>
      </c>
      <c r="I1391" s="2" t="s">
        <v>397</v>
      </c>
      <c r="J1391" s="2" t="s">
        <v>973</v>
      </c>
      <c r="K1391" s="2">
        <v>1</v>
      </c>
    </row>
    <row r="1392" spans="1:11" x14ac:dyDescent="0.25">
      <c r="A1392" s="3">
        <f t="shared" si="42"/>
        <v>1430</v>
      </c>
      <c r="B1392" s="40" t="s">
        <v>1653</v>
      </c>
      <c r="C1392" s="53" t="s">
        <v>1674</v>
      </c>
      <c r="D1392" s="40">
        <v>1</v>
      </c>
      <c r="E1392" s="40" t="str">
        <f t="shared" si="43"/>
        <v>TSHA22_7_1</v>
      </c>
      <c r="F1392" s="2" t="s">
        <v>1667</v>
      </c>
      <c r="G1392" s="43">
        <v>0.64097222222222217</v>
      </c>
      <c r="H1392" s="43">
        <v>0.14305555555555557</v>
      </c>
      <c r="I1392" s="2" t="s">
        <v>616</v>
      </c>
      <c r="J1392" s="2" t="s">
        <v>973</v>
      </c>
      <c r="K1392" s="2">
        <v>50</v>
      </c>
    </row>
    <row r="1393" spans="1:11" x14ac:dyDescent="0.25">
      <c r="A1393" s="3">
        <f t="shared" si="42"/>
        <v>1431</v>
      </c>
      <c r="B1393" s="40" t="s">
        <v>1653</v>
      </c>
      <c r="C1393" s="53" t="s">
        <v>1674</v>
      </c>
      <c r="D1393" s="40">
        <v>1</v>
      </c>
      <c r="E1393" s="40" t="str">
        <f t="shared" si="43"/>
        <v>TSHA22_7_1</v>
      </c>
      <c r="F1393" s="40" t="s">
        <v>1667</v>
      </c>
      <c r="G1393" s="43">
        <v>0.64097222222222217</v>
      </c>
      <c r="H1393" s="43">
        <v>0.14305555555555557</v>
      </c>
      <c r="I1393" s="2" t="s">
        <v>807</v>
      </c>
      <c r="J1393" s="2" t="s">
        <v>973</v>
      </c>
      <c r="K1393" s="2">
        <v>30</v>
      </c>
    </row>
    <row r="1394" spans="1:11" x14ac:dyDescent="0.25">
      <c r="A1394" s="3">
        <f t="shared" si="42"/>
        <v>1432</v>
      </c>
      <c r="B1394" s="40" t="s">
        <v>1653</v>
      </c>
      <c r="C1394" s="53" t="s">
        <v>1674</v>
      </c>
      <c r="D1394" s="40">
        <v>1</v>
      </c>
      <c r="E1394" s="40" t="str">
        <f t="shared" si="43"/>
        <v>TSHA22_7_1</v>
      </c>
      <c r="F1394" s="40" t="s">
        <v>1667</v>
      </c>
      <c r="G1394" s="43">
        <v>0.64097222222222217</v>
      </c>
      <c r="H1394" s="43">
        <v>0.14305555555555557</v>
      </c>
      <c r="I1394" s="2" t="s">
        <v>822</v>
      </c>
      <c r="J1394" s="2" t="s">
        <v>973</v>
      </c>
      <c r="K1394" s="2">
        <v>40</v>
      </c>
    </row>
    <row r="1395" spans="1:11" x14ac:dyDescent="0.25">
      <c r="A1395" s="3">
        <f t="shared" si="42"/>
        <v>1433</v>
      </c>
      <c r="B1395" s="40" t="s">
        <v>1653</v>
      </c>
      <c r="C1395" s="53" t="s">
        <v>1674</v>
      </c>
      <c r="D1395" s="40">
        <v>1</v>
      </c>
      <c r="E1395" s="40" t="str">
        <f t="shared" si="43"/>
        <v>TSHA22_7_1</v>
      </c>
      <c r="F1395" s="40" t="s">
        <v>1667</v>
      </c>
      <c r="G1395" s="43">
        <v>0.64097222222222217</v>
      </c>
      <c r="H1395" s="43">
        <v>0.14305555555555557</v>
      </c>
      <c r="I1395" s="2" t="s">
        <v>804</v>
      </c>
      <c r="J1395" s="2" t="s">
        <v>973</v>
      </c>
      <c r="K1395" s="2">
        <v>20</v>
      </c>
    </row>
    <row r="1396" spans="1:11" x14ac:dyDescent="0.25">
      <c r="A1396" s="3">
        <f t="shared" si="42"/>
        <v>1434</v>
      </c>
      <c r="B1396" s="40" t="s">
        <v>1653</v>
      </c>
      <c r="C1396" s="53" t="s">
        <v>1674</v>
      </c>
      <c r="D1396" s="40">
        <v>1</v>
      </c>
      <c r="E1396" s="40" t="str">
        <f t="shared" si="43"/>
        <v>TSHA22_7_1</v>
      </c>
      <c r="F1396" s="40" t="s">
        <v>1667</v>
      </c>
      <c r="G1396" s="43">
        <v>0.64097222222222217</v>
      </c>
      <c r="H1396" s="43">
        <v>0.14305555555555557</v>
      </c>
      <c r="I1396" s="2" t="s">
        <v>694</v>
      </c>
      <c r="J1396" s="2" t="s">
        <v>973</v>
      </c>
      <c r="K1396" s="2">
        <v>20</v>
      </c>
    </row>
    <row r="1397" spans="1:11" x14ac:dyDescent="0.25">
      <c r="A1397" s="3">
        <f t="shared" si="42"/>
        <v>1435</v>
      </c>
      <c r="B1397" s="40" t="s">
        <v>1653</v>
      </c>
      <c r="C1397" s="53" t="s">
        <v>1674</v>
      </c>
      <c r="D1397" s="40">
        <v>1</v>
      </c>
      <c r="E1397" s="40" t="str">
        <f t="shared" si="43"/>
        <v>TSHA22_7_1</v>
      </c>
      <c r="F1397" s="40" t="s">
        <v>1667</v>
      </c>
      <c r="G1397" s="43">
        <v>0.64097222222222217</v>
      </c>
      <c r="H1397" s="43">
        <v>0.14305555555555557</v>
      </c>
      <c r="I1397" s="2" t="s">
        <v>497</v>
      </c>
      <c r="J1397" s="2" t="s">
        <v>973</v>
      </c>
      <c r="K1397" s="2">
        <v>60</v>
      </c>
    </row>
    <row r="1398" spans="1:11" x14ac:dyDescent="0.25">
      <c r="A1398" s="3">
        <f t="shared" si="42"/>
        <v>1436</v>
      </c>
      <c r="B1398" s="40" t="s">
        <v>1653</v>
      </c>
      <c r="C1398" s="53" t="s">
        <v>1674</v>
      </c>
      <c r="D1398" s="40">
        <v>1</v>
      </c>
      <c r="E1398" s="40" t="str">
        <f t="shared" si="43"/>
        <v>TSHA22_7_1</v>
      </c>
      <c r="F1398" s="40" t="s">
        <v>1667</v>
      </c>
      <c r="G1398" s="43">
        <v>0.64097222222222217</v>
      </c>
      <c r="H1398" s="43">
        <v>0.14305555555555557</v>
      </c>
      <c r="I1398" s="2" t="s">
        <v>460</v>
      </c>
      <c r="J1398" s="40" t="s">
        <v>973</v>
      </c>
      <c r="K1398" s="2">
        <v>40</v>
      </c>
    </row>
    <row r="1399" spans="1:11" x14ac:dyDescent="0.25">
      <c r="A1399" s="3">
        <f t="shared" si="42"/>
        <v>1437</v>
      </c>
      <c r="B1399" s="40" t="s">
        <v>1653</v>
      </c>
      <c r="C1399" s="53" t="s">
        <v>1668</v>
      </c>
      <c r="D1399" s="40">
        <v>1</v>
      </c>
      <c r="E1399" s="40" t="str">
        <f t="shared" si="43"/>
        <v>TSHA22_16_1</v>
      </c>
      <c r="F1399" s="40" t="s">
        <v>1662</v>
      </c>
      <c r="G1399" s="43">
        <v>0.34375</v>
      </c>
      <c r="H1399" s="43">
        <v>0.34583333333333338</v>
      </c>
      <c r="I1399" s="40" t="s">
        <v>694</v>
      </c>
      <c r="J1399" s="40" t="s">
        <v>973</v>
      </c>
      <c r="K1399" s="40">
        <v>5</v>
      </c>
    </row>
    <row r="1400" spans="1:11" x14ac:dyDescent="0.25">
      <c r="A1400" s="3">
        <f t="shared" si="42"/>
        <v>1438</v>
      </c>
      <c r="B1400" s="40" t="s">
        <v>1653</v>
      </c>
      <c r="C1400" s="53" t="s">
        <v>1668</v>
      </c>
      <c r="D1400" s="40">
        <v>1</v>
      </c>
      <c r="E1400" s="40" t="str">
        <f t="shared" si="43"/>
        <v>TSHA22_16_1</v>
      </c>
      <c r="F1400" s="40" t="s">
        <v>1662</v>
      </c>
      <c r="G1400" s="43">
        <v>0.34375</v>
      </c>
      <c r="H1400" s="43">
        <v>0.34583333333333338</v>
      </c>
      <c r="I1400" s="40" t="s">
        <v>497</v>
      </c>
      <c r="J1400" s="40" t="s">
        <v>973</v>
      </c>
      <c r="K1400" s="40">
        <v>5</v>
      </c>
    </row>
    <row r="1401" spans="1:11" x14ac:dyDescent="0.25">
      <c r="A1401" s="3">
        <f t="shared" si="42"/>
        <v>1439</v>
      </c>
      <c r="B1401" s="40" t="s">
        <v>1653</v>
      </c>
      <c r="C1401" s="53" t="s">
        <v>1668</v>
      </c>
      <c r="D1401" s="40">
        <v>1</v>
      </c>
      <c r="E1401" s="40" t="str">
        <f t="shared" si="43"/>
        <v>TSHA22_16_1</v>
      </c>
      <c r="F1401" s="40" t="s">
        <v>1662</v>
      </c>
      <c r="G1401" s="43">
        <v>0.34375</v>
      </c>
      <c r="H1401" s="43">
        <v>0.34583333333333338</v>
      </c>
      <c r="I1401" s="40" t="s">
        <v>616</v>
      </c>
      <c r="J1401" s="40" t="s">
        <v>973</v>
      </c>
      <c r="K1401" s="40">
        <v>20</v>
      </c>
    </row>
    <row r="1402" spans="1:11" x14ac:dyDescent="0.25">
      <c r="A1402" s="3">
        <f t="shared" si="42"/>
        <v>1440</v>
      </c>
      <c r="B1402" s="40" t="s">
        <v>1653</v>
      </c>
      <c r="C1402" s="53" t="s">
        <v>1668</v>
      </c>
      <c r="D1402" s="40">
        <v>1</v>
      </c>
      <c r="E1402" s="40" t="str">
        <f t="shared" si="43"/>
        <v>TSHA22_16_1</v>
      </c>
      <c r="F1402" s="40" t="s">
        <v>1662</v>
      </c>
      <c r="G1402" s="43">
        <v>0.34375</v>
      </c>
      <c r="H1402" s="43">
        <v>0.34583333333333338</v>
      </c>
      <c r="I1402" s="40" t="s">
        <v>822</v>
      </c>
      <c r="J1402" s="40" t="s">
        <v>973</v>
      </c>
      <c r="K1402" s="40">
        <v>20</v>
      </c>
    </row>
    <row r="1403" spans="1:11" x14ac:dyDescent="0.25">
      <c r="A1403" s="3">
        <f t="shared" si="42"/>
        <v>1441</v>
      </c>
      <c r="B1403" s="40" t="s">
        <v>1653</v>
      </c>
      <c r="C1403" s="53" t="s">
        <v>1668</v>
      </c>
      <c r="D1403" s="40">
        <v>1</v>
      </c>
      <c r="E1403" s="40" t="str">
        <f t="shared" si="43"/>
        <v>TSHA22_16_1</v>
      </c>
      <c r="F1403" s="40" t="s">
        <v>1662</v>
      </c>
      <c r="G1403" s="43">
        <v>0.34375</v>
      </c>
      <c r="H1403" s="43">
        <v>0.34583333333333338</v>
      </c>
      <c r="I1403" s="40" t="s">
        <v>807</v>
      </c>
      <c r="J1403" s="40" t="s">
        <v>973</v>
      </c>
      <c r="K1403" s="40">
        <v>20</v>
      </c>
    </row>
    <row r="1404" spans="1:11" x14ac:dyDescent="0.25">
      <c r="A1404" s="3">
        <f t="shared" si="42"/>
        <v>1442</v>
      </c>
      <c r="B1404" s="40" t="s">
        <v>1653</v>
      </c>
      <c r="C1404" s="53" t="s">
        <v>1668</v>
      </c>
      <c r="D1404" s="40">
        <v>1</v>
      </c>
      <c r="E1404" s="40" t="str">
        <f t="shared" si="43"/>
        <v>TSHA22_16_1</v>
      </c>
      <c r="F1404" s="40" t="s">
        <v>1662</v>
      </c>
      <c r="G1404" s="43">
        <v>0.34375</v>
      </c>
      <c r="H1404" s="43">
        <v>0.34583333333333338</v>
      </c>
      <c r="I1404" s="40" t="s">
        <v>460</v>
      </c>
      <c r="J1404" s="40" t="s">
        <v>973</v>
      </c>
      <c r="K1404" s="40">
        <v>10</v>
      </c>
    </row>
    <row r="1405" spans="1:11" x14ac:dyDescent="0.25">
      <c r="A1405" s="3">
        <f t="shared" si="42"/>
        <v>1443</v>
      </c>
      <c r="B1405" s="40" t="s">
        <v>1653</v>
      </c>
      <c r="C1405" s="53" t="s">
        <v>1668</v>
      </c>
      <c r="D1405" s="2">
        <v>2</v>
      </c>
      <c r="E1405" s="40" t="str">
        <f t="shared" si="43"/>
        <v>TSHA22_16_2</v>
      </c>
      <c r="F1405" s="2" t="s">
        <v>1663</v>
      </c>
      <c r="G1405" s="43">
        <v>0.41666666666666669</v>
      </c>
      <c r="H1405" s="43">
        <v>0.41875000000000001</v>
      </c>
      <c r="I1405" s="2" t="s">
        <v>460</v>
      </c>
      <c r="J1405" s="2" t="s">
        <v>973</v>
      </c>
      <c r="K1405" s="2">
        <v>50</v>
      </c>
    </row>
    <row r="1406" spans="1:11" x14ac:dyDescent="0.25">
      <c r="A1406" s="3">
        <f t="shared" si="42"/>
        <v>1444</v>
      </c>
      <c r="B1406" s="40" t="s">
        <v>1653</v>
      </c>
      <c r="C1406" s="53" t="s">
        <v>1668</v>
      </c>
      <c r="D1406" s="40">
        <v>2</v>
      </c>
      <c r="E1406" s="40" t="str">
        <f t="shared" si="43"/>
        <v>TSHA22_16_2</v>
      </c>
      <c r="F1406" s="40" t="s">
        <v>1663</v>
      </c>
      <c r="G1406" s="43">
        <v>0.41666666666666669</v>
      </c>
      <c r="H1406" s="43">
        <v>0.41875000000000001</v>
      </c>
      <c r="I1406" s="2" t="s">
        <v>694</v>
      </c>
      <c r="J1406" s="2" t="s">
        <v>973</v>
      </c>
      <c r="K1406" s="2">
        <v>30</v>
      </c>
    </row>
    <row r="1407" spans="1:11" x14ac:dyDescent="0.25">
      <c r="A1407" s="3">
        <f t="shared" si="42"/>
        <v>1445</v>
      </c>
      <c r="B1407" s="40" t="s">
        <v>1653</v>
      </c>
      <c r="C1407" s="53" t="s">
        <v>1668</v>
      </c>
      <c r="D1407" s="40">
        <v>2</v>
      </c>
      <c r="E1407" s="40" t="str">
        <f t="shared" si="43"/>
        <v>TSHA22_16_2</v>
      </c>
      <c r="F1407" s="40" t="s">
        <v>1663</v>
      </c>
      <c r="G1407" s="43">
        <v>0.41666666666666669</v>
      </c>
      <c r="H1407" s="43">
        <v>0.41875000000000001</v>
      </c>
      <c r="I1407" s="2" t="s">
        <v>497</v>
      </c>
      <c r="J1407" s="2" t="s">
        <v>973</v>
      </c>
      <c r="K1407" s="2">
        <v>50</v>
      </c>
    </row>
    <row r="1408" spans="1:11" x14ac:dyDescent="0.25">
      <c r="A1408" s="3">
        <f t="shared" si="42"/>
        <v>1446</v>
      </c>
      <c r="B1408" s="40" t="s">
        <v>1653</v>
      </c>
      <c r="C1408" s="53" t="s">
        <v>1668</v>
      </c>
      <c r="D1408" s="40">
        <v>2</v>
      </c>
      <c r="E1408" s="40" t="str">
        <f t="shared" si="43"/>
        <v>TSHA22_16_2</v>
      </c>
      <c r="F1408" s="40" t="s">
        <v>1663</v>
      </c>
      <c r="G1408" s="43">
        <v>0.41666666666666669</v>
      </c>
      <c r="H1408" s="43">
        <v>0.41875000000000001</v>
      </c>
      <c r="I1408" s="2" t="s">
        <v>807</v>
      </c>
      <c r="J1408" s="2" t="s">
        <v>973</v>
      </c>
      <c r="K1408" s="2">
        <v>30</v>
      </c>
    </row>
    <row r="1409" spans="1:11" x14ac:dyDescent="0.25">
      <c r="A1409" s="3">
        <f t="shared" si="42"/>
        <v>1447</v>
      </c>
      <c r="B1409" s="40" t="s">
        <v>1653</v>
      </c>
      <c r="C1409" s="53" t="s">
        <v>1668</v>
      </c>
      <c r="D1409" s="40">
        <v>2</v>
      </c>
      <c r="E1409" s="40" t="str">
        <f t="shared" si="43"/>
        <v>TSHA22_16_2</v>
      </c>
      <c r="F1409" s="40" t="s">
        <v>1663</v>
      </c>
      <c r="G1409" s="43">
        <v>0.41666666666666669</v>
      </c>
      <c r="H1409" s="43">
        <v>0.41875000000000001</v>
      </c>
      <c r="I1409" s="2" t="s">
        <v>822</v>
      </c>
      <c r="J1409" s="2" t="s">
        <v>973</v>
      </c>
      <c r="K1409" s="2">
        <v>10</v>
      </c>
    </row>
    <row r="1410" spans="1:11" x14ac:dyDescent="0.25">
      <c r="A1410" s="3">
        <f t="shared" ref="A1410:A1474" si="44">A1409+1</f>
        <v>1448</v>
      </c>
      <c r="B1410" s="40" t="s">
        <v>1653</v>
      </c>
      <c r="C1410" s="53" t="s">
        <v>1675</v>
      </c>
      <c r="D1410" s="40">
        <v>1</v>
      </c>
      <c r="E1410" s="40" t="str">
        <f t="shared" si="43"/>
        <v>TSHA22_17_1</v>
      </c>
      <c r="F1410" s="2" t="s">
        <v>1667</v>
      </c>
      <c r="G1410" s="43">
        <v>0.43541666666666662</v>
      </c>
      <c r="H1410" s="43">
        <v>0.4375</v>
      </c>
      <c r="I1410" s="2" t="s">
        <v>397</v>
      </c>
      <c r="J1410" s="2" t="s">
        <v>973</v>
      </c>
      <c r="K1410" s="2">
        <v>2</v>
      </c>
    </row>
    <row r="1411" spans="1:11" x14ac:dyDescent="0.25">
      <c r="A1411" s="3">
        <f t="shared" si="44"/>
        <v>1449</v>
      </c>
      <c r="B1411" s="40" t="s">
        <v>1653</v>
      </c>
      <c r="C1411" s="53" t="s">
        <v>1675</v>
      </c>
      <c r="D1411" s="40">
        <v>1</v>
      </c>
      <c r="E1411" s="40" t="str">
        <f t="shared" si="43"/>
        <v>TSHA22_17_1</v>
      </c>
      <c r="F1411" s="40" t="s">
        <v>1667</v>
      </c>
      <c r="G1411" s="43">
        <v>0.43541666666666662</v>
      </c>
      <c r="H1411" s="43">
        <v>0.4375</v>
      </c>
      <c r="I1411" s="2" t="s">
        <v>460</v>
      </c>
      <c r="J1411" s="2" t="s">
        <v>973</v>
      </c>
      <c r="K1411" s="2">
        <v>40</v>
      </c>
    </row>
    <row r="1412" spans="1:11" x14ac:dyDescent="0.25">
      <c r="A1412" s="3">
        <f t="shared" si="44"/>
        <v>1450</v>
      </c>
      <c r="B1412" s="40" t="s">
        <v>1653</v>
      </c>
      <c r="C1412" s="53" t="s">
        <v>1675</v>
      </c>
      <c r="D1412" s="40">
        <v>1</v>
      </c>
      <c r="E1412" s="40" t="str">
        <f t="shared" si="43"/>
        <v>TSHA22_17_1</v>
      </c>
      <c r="F1412" s="40" t="s">
        <v>1667</v>
      </c>
      <c r="G1412" s="43">
        <v>0.43541666666666662</v>
      </c>
      <c r="H1412" s="43">
        <v>0.4375</v>
      </c>
      <c r="I1412" s="2" t="s">
        <v>822</v>
      </c>
      <c r="J1412" s="2" t="s">
        <v>973</v>
      </c>
      <c r="K1412" s="2">
        <v>30</v>
      </c>
    </row>
    <row r="1413" spans="1:11" x14ac:dyDescent="0.25">
      <c r="A1413" s="3">
        <f t="shared" si="44"/>
        <v>1451</v>
      </c>
      <c r="B1413" s="40" t="s">
        <v>1653</v>
      </c>
      <c r="C1413" s="53" t="s">
        <v>1675</v>
      </c>
      <c r="D1413" s="40">
        <v>1</v>
      </c>
      <c r="E1413" s="40" t="str">
        <f t="shared" si="43"/>
        <v>TSHA22_17_1</v>
      </c>
      <c r="F1413" s="40" t="s">
        <v>1667</v>
      </c>
      <c r="G1413" s="43">
        <v>0.43541666666666662</v>
      </c>
      <c r="H1413" s="43">
        <v>0.4375</v>
      </c>
      <c r="I1413" s="2" t="s">
        <v>694</v>
      </c>
      <c r="J1413" s="2" t="s">
        <v>973</v>
      </c>
      <c r="K1413" s="2">
        <v>20</v>
      </c>
    </row>
    <row r="1414" spans="1:11" x14ac:dyDescent="0.25">
      <c r="A1414" s="3">
        <f t="shared" si="44"/>
        <v>1452</v>
      </c>
      <c r="B1414" s="40" t="s">
        <v>1653</v>
      </c>
      <c r="C1414" s="53" t="s">
        <v>1675</v>
      </c>
      <c r="D1414" s="40">
        <v>1</v>
      </c>
      <c r="E1414" s="40" t="str">
        <f t="shared" si="43"/>
        <v>TSHA22_17_1</v>
      </c>
      <c r="F1414" s="40" t="s">
        <v>1667</v>
      </c>
      <c r="G1414" s="43">
        <v>0.43541666666666662</v>
      </c>
      <c r="H1414" s="43">
        <v>0.4375</v>
      </c>
      <c r="I1414" s="2" t="s">
        <v>807</v>
      </c>
      <c r="J1414" s="2" t="s">
        <v>973</v>
      </c>
      <c r="K1414" s="2">
        <v>15</v>
      </c>
    </row>
    <row r="1415" spans="1:11" x14ac:dyDescent="0.25">
      <c r="A1415" s="3">
        <f t="shared" si="44"/>
        <v>1453</v>
      </c>
      <c r="B1415" s="40" t="s">
        <v>1653</v>
      </c>
      <c r="C1415" s="53" t="s">
        <v>1675</v>
      </c>
      <c r="D1415" s="40">
        <v>1</v>
      </c>
      <c r="E1415" s="40" t="str">
        <f t="shared" si="43"/>
        <v>TSHA22_17_1</v>
      </c>
      <c r="F1415" s="40" t="s">
        <v>1667</v>
      </c>
      <c r="G1415" s="43">
        <v>0.43541666666666662</v>
      </c>
      <c r="H1415" s="43">
        <v>0.4375</v>
      </c>
      <c r="I1415" s="2" t="s">
        <v>616</v>
      </c>
      <c r="J1415" s="2" t="s">
        <v>973</v>
      </c>
      <c r="K1415" s="2">
        <v>60</v>
      </c>
    </row>
    <row r="1416" spans="1:11" x14ac:dyDescent="0.25">
      <c r="A1416" s="3">
        <f t="shared" si="44"/>
        <v>1454</v>
      </c>
      <c r="B1416" s="40" t="s">
        <v>1653</v>
      </c>
      <c r="C1416" s="53" t="s">
        <v>1675</v>
      </c>
      <c r="D1416" s="2">
        <v>2</v>
      </c>
      <c r="E1416" s="40" t="str">
        <f t="shared" si="43"/>
        <v>TSHA22_17_2</v>
      </c>
      <c r="F1416" s="2" t="s">
        <v>1663</v>
      </c>
      <c r="G1416" s="43">
        <v>0.55555555555555558</v>
      </c>
      <c r="H1416" s="43">
        <v>0.55763888888888891</v>
      </c>
      <c r="I1416" s="2" t="s">
        <v>397</v>
      </c>
      <c r="J1416" s="2" t="s">
        <v>973</v>
      </c>
      <c r="K1416" s="2">
        <v>2</v>
      </c>
    </row>
    <row r="1417" spans="1:11" x14ac:dyDescent="0.25">
      <c r="A1417" s="3">
        <f t="shared" si="44"/>
        <v>1455</v>
      </c>
      <c r="B1417" s="40" t="s">
        <v>1653</v>
      </c>
      <c r="C1417" s="53" t="s">
        <v>1675</v>
      </c>
      <c r="D1417" s="40">
        <v>2</v>
      </c>
      <c r="E1417" s="40" t="str">
        <f t="shared" si="43"/>
        <v>TSHA22_17_2</v>
      </c>
      <c r="F1417" s="40" t="s">
        <v>1663</v>
      </c>
      <c r="G1417" s="43">
        <v>0.55555555555555558</v>
      </c>
      <c r="H1417" s="43">
        <v>0.55763888888888891</v>
      </c>
      <c r="I1417" s="2" t="s">
        <v>804</v>
      </c>
      <c r="J1417" s="40" t="s">
        <v>973</v>
      </c>
      <c r="K1417" s="2">
        <v>20</v>
      </c>
    </row>
    <row r="1418" spans="1:11" x14ac:dyDescent="0.25">
      <c r="A1418" s="3">
        <f t="shared" si="44"/>
        <v>1456</v>
      </c>
      <c r="B1418" s="40" t="s">
        <v>1653</v>
      </c>
      <c r="C1418" s="53" t="s">
        <v>1675</v>
      </c>
      <c r="D1418" s="40">
        <v>2</v>
      </c>
      <c r="E1418" s="40" t="str">
        <f t="shared" si="43"/>
        <v>TSHA22_17_2</v>
      </c>
      <c r="F1418" s="40" t="s">
        <v>1663</v>
      </c>
      <c r="G1418" s="43">
        <v>0.55555555555555558</v>
      </c>
      <c r="H1418" s="43">
        <v>0.55763888888888891</v>
      </c>
      <c r="I1418" s="2" t="s">
        <v>694</v>
      </c>
      <c r="J1418" s="40" t="s">
        <v>973</v>
      </c>
      <c r="K1418" s="2">
        <v>70</v>
      </c>
    </row>
    <row r="1419" spans="1:11" x14ac:dyDescent="0.25">
      <c r="A1419" s="3">
        <f t="shared" si="44"/>
        <v>1457</v>
      </c>
      <c r="B1419" s="40" t="s">
        <v>1653</v>
      </c>
      <c r="C1419" s="53" t="s">
        <v>1675</v>
      </c>
      <c r="D1419" s="40">
        <v>2</v>
      </c>
      <c r="E1419" s="40" t="str">
        <f t="shared" si="43"/>
        <v>TSHA22_17_2</v>
      </c>
      <c r="F1419" s="40" t="s">
        <v>1663</v>
      </c>
      <c r="G1419" s="43">
        <v>0.55555555555555558</v>
      </c>
      <c r="H1419" s="43">
        <v>0.55763888888888891</v>
      </c>
      <c r="I1419" s="2" t="s">
        <v>822</v>
      </c>
      <c r="J1419" s="40" t="s">
        <v>973</v>
      </c>
      <c r="K1419" s="2">
        <v>90</v>
      </c>
    </row>
    <row r="1420" spans="1:11" x14ac:dyDescent="0.25">
      <c r="A1420" s="3">
        <f t="shared" si="44"/>
        <v>1458</v>
      </c>
      <c r="B1420" s="40" t="s">
        <v>1653</v>
      </c>
      <c r="C1420" s="53" t="s">
        <v>1675</v>
      </c>
      <c r="D1420" s="40">
        <v>2</v>
      </c>
      <c r="E1420" s="40" t="str">
        <f t="shared" si="43"/>
        <v>TSHA22_17_2</v>
      </c>
      <c r="F1420" s="40" t="s">
        <v>1663</v>
      </c>
      <c r="G1420" s="43">
        <v>0.55555555555555558</v>
      </c>
      <c r="H1420" s="43">
        <v>0.55763888888888891</v>
      </c>
      <c r="I1420" s="2" t="s">
        <v>807</v>
      </c>
      <c r="J1420" s="40" t="s">
        <v>973</v>
      </c>
      <c r="K1420" s="2">
        <v>60</v>
      </c>
    </row>
    <row r="1421" spans="1:11" x14ac:dyDescent="0.25">
      <c r="A1421" s="3">
        <f t="shared" si="44"/>
        <v>1459</v>
      </c>
      <c r="B1421" s="40" t="s">
        <v>1653</v>
      </c>
      <c r="C1421" s="53" t="s">
        <v>1675</v>
      </c>
      <c r="D1421" s="40">
        <v>2</v>
      </c>
      <c r="E1421" s="40" t="str">
        <f t="shared" si="43"/>
        <v>TSHA22_17_2</v>
      </c>
      <c r="F1421" s="40" t="s">
        <v>1663</v>
      </c>
      <c r="G1421" s="43">
        <v>0.55555555555555558</v>
      </c>
      <c r="H1421" s="43">
        <v>0.55763888888888891</v>
      </c>
      <c r="I1421" s="2" t="s">
        <v>616</v>
      </c>
      <c r="J1421" s="40" t="s">
        <v>973</v>
      </c>
      <c r="K1421" s="2">
        <v>70</v>
      </c>
    </row>
    <row r="1422" spans="1:11" x14ac:dyDescent="0.25">
      <c r="A1422" s="3">
        <f t="shared" si="44"/>
        <v>1460</v>
      </c>
      <c r="B1422" s="40" t="s">
        <v>1653</v>
      </c>
      <c r="C1422" s="53" t="s">
        <v>1676</v>
      </c>
      <c r="D1422" s="2">
        <v>1</v>
      </c>
      <c r="E1422" s="40" t="str">
        <f t="shared" si="43"/>
        <v>TSHA22_18_1</v>
      </c>
      <c r="F1422" s="2" t="s">
        <v>1665</v>
      </c>
      <c r="G1422" s="43">
        <v>0.66666666666666663</v>
      </c>
      <c r="H1422" s="43">
        <v>0.66875000000000007</v>
      </c>
      <c r="I1422" s="2" t="s">
        <v>397</v>
      </c>
      <c r="J1422" s="40" t="s">
        <v>973</v>
      </c>
      <c r="K1422" s="2">
        <v>2</v>
      </c>
    </row>
    <row r="1423" spans="1:11" x14ac:dyDescent="0.25">
      <c r="A1423" s="3">
        <f t="shared" si="44"/>
        <v>1461</v>
      </c>
      <c r="B1423" s="40" t="s">
        <v>1653</v>
      </c>
      <c r="C1423" s="53" t="s">
        <v>1676</v>
      </c>
      <c r="D1423" s="40">
        <v>1</v>
      </c>
      <c r="E1423" s="40" t="str">
        <f t="shared" si="43"/>
        <v>TSHA22_18_1</v>
      </c>
      <c r="F1423" s="40" t="s">
        <v>1665</v>
      </c>
      <c r="G1423" s="43">
        <v>0.66666666666666663</v>
      </c>
      <c r="H1423" s="43">
        <v>0.66875000000000007</v>
      </c>
      <c r="I1423" s="2" t="s">
        <v>616</v>
      </c>
      <c r="J1423" s="40" t="s">
        <v>973</v>
      </c>
      <c r="K1423" s="2">
        <v>90</v>
      </c>
    </row>
    <row r="1424" spans="1:11" x14ac:dyDescent="0.25">
      <c r="A1424" s="3">
        <f t="shared" si="44"/>
        <v>1462</v>
      </c>
      <c r="B1424" s="40" t="s">
        <v>1653</v>
      </c>
      <c r="C1424" s="53" t="s">
        <v>1676</v>
      </c>
      <c r="D1424" s="40">
        <v>1</v>
      </c>
      <c r="E1424" s="40" t="str">
        <f t="shared" si="43"/>
        <v>TSHA22_18_1</v>
      </c>
      <c r="F1424" s="40" t="s">
        <v>1665</v>
      </c>
      <c r="G1424" s="43">
        <v>0.66666666666666663</v>
      </c>
      <c r="H1424" s="43">
        <v>0.66875000000000007</v>
      </c>
      <c r="I1424" s="2" t="s">
        <v>807</v>
      </c>
      <c r="J1424" s="40" t="s">
        <v>973</v>
      </c>
      <c r="K1424" s="2">
        <v>50</v>
      </c>
    </row>
    <row r="1425" spans="1:11" x14ac:dyDescent="0.25">
      <c r="A1425" s="3">
        <f t="shared" si="44"/>
        <v>1463</v>
      </c>
      <c r="B1425" s="40" t="s">
        <v>1653</v>
      </c>
      <c r="C1425" s="53" t="s">
        <v>1676</v>
      </c>
      <c r="D1425" s="40">
        <v>1</v>
      </c>
      <c r="E1425" s="40" t="str">
        <f t="shared" si="43"/>
        <v>TSHA22_18_1</v>
      </c>
      <c r="F1425" s="40" t="s">
        <v>1665</v>
      </c>
      <c r="G1425" s="43">
        <v>0.66666666666666663</v>
      </c>
      <c r="H1425" s="43">
        <v>0.66875000000000007</v>
      </c>
      <c r="I1425" s="2" t="s">
        <v>822</v>
      </c>
      <c r="J1425" s="40" t="s">
        <v>973</v>
      </c>
      <c r="K1425" s="2">
        <v>70</v>
      </c>
    </row>
    <row r="1426" spans="1:11" x14ac:dyDescent="0.25">
      <c r="A1426" s="3">
        <f t="shared" si="44"/>
        <v>1464</v>
      </c>
      <c r="B1426" s="40" t="s">
        <v>1653</v>
      </c>
      <c r="C1426" s="53" t="s">
        <v>1676</v>
      </c>
      <c r="D1426" s="40">
        <v>1</v>
      </c>
      <c r="E1426" s="40" t="str">
        <f t="shared" si="43"/>
        <v>TSHA22_18_1</v>
      </c>
      <c r="F1426" s="40" t="s">
        <v>1665</v>
      </c>
      <c r="G1426" s="43">
        <v>0.66666666666666663</v>
      </c>
      <c r="H1426" s="43">
        <v>0.66875000000000007</v>
      </c>
      <c r="I1426" s="2" t="s">
        <v>804</v>
      </c>
      <c r="J1426" s="40" t="s">
        <v>973</v>
      </c>
      <c r="K1426" s="2">
        <v>30</v>
      </c>
    </row>
    <row r="1427" spans="1:11" x14ac:dyDescent="0.25">
      <c r="A1427" s="3">
        <f t="shared" si="44"/>
        <v>1465</v>
      </c>
      <c r="B1427" s="40" t="s">
        <v>1653</v>
      </c>
      <c r="C1427" s="53" t="s">
        <v>1676</v>
      </c>
      <c r="D1427" s="40">
        <v>1</v>
      </c>
      <c r="E1427" s="40" t="str">
        <f t="shared" si="43"/>
        <v>TSHA22_18_1</v>
      </c>
      <c r="F1427" s="40" t="s">
        <v>1665</v>
      </c>
      <c r="G1427" s="43">
        <v>0.66666666666666663</v>
      </c>
      <c r="H1427" s="43">
        <v>0.66875000000000007</v>
      </c>
      <c r="I1427" s="2" t="s">
        <v>460</v>
      </c>
      <c r="J1427" s="40" t="s">
        <v>973</v>
      </c>
      <c r="K1427" s="2">
        <v>90</v>
      </c>
    </row>
    <row r="1428" spans="1:11" x14ac:dyDescent="0.25">
      <c r="A1428" s="3">
        <f t="shared" si="44"/>
        <v>1466</v>
      </c>
      <c r="B1428" s="40" t="s">
        <v>1653</v>
      </c>
      <c r="C1428" s="53" t="s">
        <v>1676</v>
      </c>
      <c r="D1428" s="40">
        <v>1</v>
      </c>
      <c r="E1428" s="40" t="str">
        <f t="shared" ref="E1428:E1456" si="45">CONCATENATE(C1428,"_",D1428)</f>
        <v>TSHA22_18_1</v>
      </c>
      <c r="F1428" s="40" t="s">
        <v>1665</v>
      </c>
      <c r="G1428" s="43">
        <v>0.66666666666666663</v>
      </c>
      <c r="H1428" s="43">
        <v>0.66875000000000007</v>
      </c>
      <c r="I1428" s="2" t="s">
        <v>694</v>
      </c>
      <c r="J1428" s="40" t="s">
        <v>973</v>
      </c>
      <c r="K1428" s="2">
        <v>90</v>
      </c>
    </row>
    <row r="1429" spans="1:11" x14ac:dyDescent="0.25">
      <c r="A1429" s="3">
        <f t="shared" si="44"/>
        <v>1467</v>
      </c>
      <c r="B1429" s="40" t="s">
        <v>1653</v>
      </c>
      <c r="C1429" s="53" t="s">
        <v>1676</v>
      </c>
      <c r="D1429" s="40">
        <v>1</v>
      </c>
      <c r="E1429" s="40" t="str">
        <f t="shared" si="45"/>
        <v>TSHA22_18_1</v>
      </c>
      <c r="F1429" s="40" t="s">
        <v>1665</v>
      </c>
      <c r="G1429" s="43">
        <v>0.66666666666666663</v>
      </c>
      <c r="H1429" s="43">
        <v>0.66875000000000007</v>
      </c>
      <c r="I1429" s="2" t="s">
        <v>497</v>
      </c>
      <c r="J1429" s="40" t="s">
        <v>973</v>
      </c>
      <c r="K1429" s="2">
        <v>70</v>
      </c>
    </row>
    <row r="1430" spans="1:11" x14ac:dyDescent="0.25">
      <c r="A1430" s="3">
        <f t="shared" si="44"/>
        <v>1468</v>
      </c>
      <c r="B1430" s="40" t="s">
        <v>1653</v>
      </c>
      <c r="C1430" s="53" t="s">
        <v>1676</v>
      </c>
      <c r="D1430" s="2">
        <v>1</v>
      </c>
      <c r="E1430" s="40" t="str">
        <f t="shared" si="45"/>
        <v>TSHA22_18_1</v>
      </c>
      <c r="F1430" s="40" t="s">
        <v>1665</v>
      </c>
      <c r="G1430" s="43">
        <v>0.66666666666666663</v>
      </c>
      <c r="H1430" s="43">
        <v>0.66875000000000007</v>
      </c>
      <c r="I1430" s="2" t="s">
        <v>694</v>
      </c>
      <c r="J1430" s="40" t="s">
        <v>973</v>
      </c>
      <c r="K1430" s="2">
        <v>80</v>
      </c>
    </row>
    <row r="1431" spans="1:11" x14ac:dyDescent="0.25">
      <c r="A1431" s="3">
        <f t="shared" si="44"/>
        <v>1469</v>
      </c>
      <c r="B1431" s="40" t="s">
        <v>1653</v>
      </c>
      <c r="C1431" s="53" t="s">
        <v>1676</v>
      </c>
      <c r="D1431" s="40">
        <v>1</v>
      </c>
      <c r="E1431" s="40" t="str">
        <f t="shared" si="45"/>
        <v>TSHA22_18_1</v>
      </c>
      <c r="F1431" s="40" t="s">
        <v>1665</v>
      </c>
      <c r="G1431" s="43">
        <v>0.66666666666666663</v>
      </c>
      <c r="H1431" s="43">
        <v>0.66875000000000007</v>
      </c>
      <c r="I1431" s="2" t="s">
        <v>616</v>
      </c>
      <c r="J1431" s="40" t="s">
        <v>973</v>
      </c>
      <c r="K1431" s="2">
        <v>90</v>
      </c>
    </row>
    <row r="1432" spans="1:11" x14ac:dyDescent="0.25">
      <c r="A1432" s="3">
        <f t="shared" si="44"/>
        <v>1470</v>
      </c>
      <c r="B1432" s="40" t="s">
        <v>1653</v>
      </c>
      <c r="C1432" s="53" t="s">
        <v>1676</v>
      </c>
      <c r="D1432" s="40">
        <v>1</v>
      </c>
      <c r="E1432" s="40" t="str">
        <f t="shared" si="45"/>
        <v>TSHA22_18_1</v>
      </c>
      <c r="F1432" s="40" t="s">
        <v>1665</v>
      </c>
      <c r="G1432" s="43">
        <v>0.66666666666666663</v>
      </c>
      <c r="H1432" s="43">
        <v>0.66875000000000007</v>
      </c>
      <c r="I1432" s="2" t="s">
        <v>807</v>
      </c>
      <c r="J1432" s="40" t="s">
        <v>973</v>
      </c>
      <c r="K1432" s="2">
        <v>40</v>
      </c>
    </row>
    <row r="1433" spans="1:11" x14ac:dyDescent="0.25">
      <c r="A1433" s="3">
        <f t="shared" si="44"/>
        <v>1471</v>
      </c>
      <c r="B1433" s="40" t="s">
        <v>1653</v>
      </c>
      <c r="C1433" s="53" t="s">
        <v>1676</v>
      </c>
      <c r="D1433" s="40">
        <v>1</v>
      </c>
      <c r="E1433" s="40" t="str">
        <f t="shared" si="45"/>
        <v>TSHA22_18_1</v>
      </c>
      <c r="F1433" s="40" t="s">
        <v>1665</v>
      </c>
      <c r="G1433" s="43">
        <v>0.66666666666666663</v>
      </c>
      <c r="H1433" s="43">
        <v>0.66875000000000007</v>
      </c>
      <c r="I1433" s="2" t="s">
        <v>460</v>
      </c>
      <c r="J1433" s="40" t="s">
        <v>973</v>
      </c>
      <c r="K1433" s="2">
        <v>40</v>
      </c>
    </row>
    <row r="1434" spans="1:11" x14ac:dyDescent="0.25">
      <c r="A1434" s="3">
        <f t="shared" si="44"/>
        <v>1472</v>
      </c>
      <c r="B1434" s="40" t="s">
        <v>1653</v>
      </c>
      <c r="C1434" s="53" t="s">
        <v>1676</v>
      </c>
      <c r="D1434" s="40">
        <v>1</v>
      </c>
      <c r="E1434" s="40" t="str">
        <f t="shared" si="45"/>
        <v>TSHA22_18_1</v>
      </c>
      <c r="F1434" s="40" t="s">
        <v>1665</v>
      </c>
      <c r="G1434" s="43">
        <v>0.66666666666666663</v>
      </c>
      <c r="H1434" s="43">
        <v>0.66875000000000007</v>
      </c>
      <c r="I1434" s="2" t="s">
        <v>822</v>
      </c>
      <c r="J1434" s="40" t="s">
        <v>973</v>
      </c>
      <c r="K1434" s="2">
        <v>100</v>
      </c>
    </row>
    <row r="1435" spans="1:11" x14ac:dyDescent="0.25">
      <c r="A1435" s="3">
        <f t="shared" si="44"/>
        <v>1473</v>
      </c>
      <c r="B1435" s="40" t="s">
        <v>1653</v>
      </c>
      <c r="C1435" s="53" t="s">
        <v>1676</v>
      </c>
      <c r="D1435" s="40">
        <v>1</v>
      </c>
      <c r="E1435" s="40" t="str">
        <f t="shared" si="45"/>
        <v>TSHA22_18_1</v>
      </c>
      <c r="F1435" s="40" t="s">
        <v>1665</v>
      </c>
      <c r="G1435" s="43">
        <v>0.66666666666666663</v>
      </c>
      <c r="H1435" s="43">
        <v>0.66875000000000007</v>
      </c>
      <c r="I1435" s="2" t="s">
        <v>804</v>
      </c>
      <c r="J1435" s="40" t="s">
        <v>973</v>
      </c>
      <c r="K1435" s="2">
        <v>30</v>
      </c>
    </row>
    <row r="1436" spans="1:11" x14ac:dyDescent="0.25">
      <c r="A1436" s="3">
        <f t="shared" si="44"/>
        <v>1474</v>
      </c>
      <c r="B1436" s="40" t="s">
        <v>1653</v>
      </c>
      <c r="C1436" s="53" t="s">
        <v>1676</v>
      </c>
      <c r="D1436" s="40">
        <v>1</v>
      </c>
      <c r="E1436" s="40" t="str">
        <f t="shared" si="45"/>
        <v>TSHA22_18_1</v>
      </c>
      <c r="F1436" s="40" t="s">
        <v>1665</v>
      </c>
      <c r="G1436" s="43">
        <v>0.66666666666666663</v>
      </c>
      <c r="H1436" s="43">
        <v>0.66875000000000007</v>
      </c>
      <c r="I1436" s="2" t="s">
        <v>497</v>
      </c>
      <c r="J1436" s="40" t="s">
        <v>973</v>
      </c>
      <c r="K1436" s="2">
        <v>100</v>
      </c>
    </row>
    <row r="1437" spans="1:11" x14ac:dyDescent="0.25">
      <c r="A1437" s="3">
        <f t="shared" si="44"/>
        <v>1475</v>
      </c>
      <c r="B1437" s="40" t="s">
        <v>1653</v>
      </c>
      <c r="C1437" s="53" t="s">
        <v>1678</v>
      </c>
      <c r="D1437" s="2">
        <v>1</v>
      </c>
      <c r="E1437" s="40" t="str">
        <f t="shared" si="45"/>
        <v>TSHA22_20_1</v>
      </c>
      <c r="F1437" s="2" t="s">
        <v>1662</v>
      </c>
      <c r="G1437" s="43">
        <v>0.31944444444444448</v>
      </c>
      <c r="H1437" s="43">
        <v>0.3215277777777778</v>
      </c>
      <c r="I1437" s="2" t="s">
        <v>460</v>
      </c>
      <c r="J1437" s="40" t="s">
        <v>973</v>
      </c>
      <c r="K1437" s="2">
        <v>100</v>
      </c>
    </row>
    <row r="1438" spans="1:11" x14ac:dyDescent="0.25">
      <c r="A1438" s="3">
        <f t="shared" si="44"/>
        <v>1476</v>
      </c>
      <c r="B1438" s="40" t="s">
        <v>1653</v>
      </c>
      <c r="C1438" s="53" t="s">
        <v>1678</v>
      </c>
      <c r="D1438" s="40">
        <v>1</v>
      </c>
      <c r="E1438" s="40" t="str">
        <f t="shared" si="45"/>
        <v>TSHA22_20_1</v>
      </c>
      <c r="F1438" s="40" t="s">
        <v>1662</v>
      </c>
      <c r="G1438" s="43">
        <v>0.31944444444444448</v>
      </c>
      <c r="H1438" s="43">
        <v>0.3215277777777778</v>
      </c>
      <c r="I1438" s="2" t="s">
        <v>822</v>
      </c>
      <c r="J1438" s="40" t="s">
        <v>973</v>
      </c>
      <c r="K1438" s="2">
        <v>20</v>
      </c>
    </row>
    <row r="1439" spans="1:11" x14ac:dyDescent="0.25">
      <c r="A1439" s="3">
        <f t="shared" si="44"/>
        <v>1477</v>
      </c>
      <c r="B1439" s="40" t="s">
        <v>1653</v>
      </c>
      <c r="C1439" s="53" t="s">
        <v>1678</v>
      </c>
      <c r="D1439" s="40">
        <v>1</v>
      </c>
      <c r="E1439" s="40" t="str">
        <f t="shared" si="45"/>
        <v>TSHA22_20_1</v>
      </c>
      <c r="F1439" s="40" t="s">
        <v>1662</v>
      </c>
      <c r="G1439" s="43">
        <v>0.31944444444444448</v>
      </c>
      <c r="H1439" s="43">
        <v>0.3215277777777778</v>
      </c>
      <c r="I1439" s="2" t="s">
        <v>804</v>
      </c>
      <c r="J1439" s="40" t="s">
        <v>973</v>
      </c>
      <c r="K1439" s="2">
        <v>10</v>
      </c>
    </row>
    <row r="1440" spans="1:11" x14ac:dyDescent="0.25">
      <c r="A1440" s="3">
        <f t="shared" si="44"/>
        <v>1478</v>
      </c>
      <c r="B1440" s="40" t="s">
        <v>1653</v>
      </c>
      <c r="C1440" s="53" t="s">
        <v>1678</v>
      </c>
      <c r="D1440" s="40">
        <v>1</v>
      </c>
      <c r="E1440" s="40" t="str">
        <f t="shared" si="45"/>
        <v>TSHA22_20_1</v>
      </c>
      <c r="F1440" s="40" t="s">
        <v>1662</v>
      </c>
      <c r="G1440" s="43">
        <v>0.31944444444444448</v>
      </c>
      <c r="H1440" s="43">
        <v>0.3215277777777778</v>
      </c>
      <c r="I1440" s="2" t="s">
        <v>616</v>
      </c>
      <c r="J1440" s="40" t="s">
        <v>973</v>
      </c>
      <c r="K1440" s="2">
        <v>20</v>
      </c>
    </row>
    <row r="1441" spans="1:12" x14ac:dyDescent="0.25">
      <c r="A1441" s="3">
        <f t="shared" si="44"/>
        <v>1479</v>
      </c>
      <c r="B1441" s="40" t="s">
        <v>1653</v>
      </c>
      <c r="C1441" s="53" t="s">
        <v>1678</v>
      </c>
      <c r="D1441" s="40">
        <v>1</v>
      </c>
      <c r="E1441" s="40" t="str">
        <f t="shared" si="45"/>
        <v>TSHA22_20_1</v>
      </c>
      <c r="F1441" s="40" t="s">
        <v>1662</v>
      </c>
      <c r="G1441" s="43">
        <v>0.31944444444444448</v>
      </c>
      <c r="H1441" s="43">
        <v>0.3215277777777778</v>
      </c>
      <c r="I1441" s="2" t="s">
        <v>397</v>
      </c>
      <c r="J1441" s="40" t="s">
        <v>973</v>
      </c>
      <c r="K1441" s="2">
        <v>1</v>
      </c>
    </row>
    <row r="1442" spans="1:12" x14ac:dyDescent="0.25">
      <c r="A1442" s="3">
        <f t="shared" si="44"/>
        <v>1480</v>
      </c>
      <c r="B1442" s="40" t="s">
        <v>1653</v>
      </c>
      <c r="C1442" s="53" t="s">
        <v>1678</v>
      </c>
      <c r="D1442" s="40">
        <v>1</v>
      </c>
      <c r="E1442" s="40" t="str">
        <f t="shared" si="45"/>
        <v>TSHA22_20_1</v>
      </c>
      <c r="F1442" s="40" t="s">
        <v>1662</v>
      </c>
      <c r="G1442" s="43">
        <v>0.31944444444444448</v>
      </c>
      <c r="H1442" s="43">
        <v>0.3215277777777778</v>
      </c>
      <c r="I1442" s="2" t="s">
        <v>497</v>
      </c>
      <c r="J1442" s="40" t="s">
        <v>973</v>
      </c>
      <c r="K1442" s="2">
        <v>40</v>
      </c>
    </row>
    <row r="1443" spans="1:12" x14ac:dyDescent="0.25">
      <c r="A1443" s="3">
        <f t="shared" si="44"/>
        <v>1481</v>
      </c>
      <c r="B1443" s="40" t="s">
        <v>1653</v>
      </c>
      <c r="C1443" s="53" t="s">
        <v>1678</v>
      </c>
      <c r="D1443" s="2">
        <v>2</v>
      </c>
      <c r="E1443" s="40" t="str">
        <f t="shared" si="45"/>
        <v>TSHA22_20_2</v>
      </c>
      <c r="F1443" s="2" t="s">
        <v>1663</v>
      </c>
      <c r="G1443" s="43">
        <v>0.43888888888888888</v>
      </c>
      <c r="H1443" s="43">
        <v>0.44097222222222227</v>
      </c>
      <c r="I1443" s="2" t="s">
        <v>397</v>
      </c>
      <c r="J1443" s="40" t="s">
        <v>973</v>
      </c>
      <c r="K1443" s="2">
        <v>2</v>
      </c>
    </row>
    <row r="1444" spans="1:12" x14ac:dyDescent="0.25">
      <c r="A1444" s="3">
        <f t="shared" si="44"/>
        <v>1482</v>
      </c>
      <c r="B1444" s="40" t="s">
        <v>1653</v>
      </c>
      <c r="C1444" s="53" t="s">
        <v>1678</v>
      </c>
      <c r="D1444" s="40">
        <v>2</v>
      </c>
      <c r="E1444" s="40" t="str">
        <f t="shared" si="45"/>
        <v>TSHA22_20_2</v>
      </c>
      <c r="F1444" s="40" t="s">
        <v>1663</v>
      </c>
      <c r="G1444" s="43">
        <v>0.43888888888888888</v>
      </c>
      <c r="H1444" s="43">
        <v>0.44097222222222227</v>
      </c>
      <c r="I1444" s="2" t="s">
        <v>497</v>
      </c>
      <c r="J1444" s="40" t="s">
        <v>973</v>
      </c>
      <c r="K1444" s="2">
        <v>40</v>
      </c>
    </row>
    <row r="1445" spans="1:12" x14ac:dyDescent="0.25">
      <c r="A1445" s="3">
        <f t="shared" si="44"/>
        <v>1483</v>
      </c>
      <c r="B1445" s="40" t="s">
        <v>1653</v>
      </c>
      <c r="C1445" s="53" t="s">
        <v>1678</v>
      </c>
      <c r="D1445" s="40">
        <v>2</v>
      </c>
      <c r="E1445" s="40" t="str">
        <f t="shared" si="45"/>
        <v>TSHA22_20_2</v>
      </c>
      <c r="F1445" s="40" t="s">
        <v>1663</v>
      </c>
      <c r="G1445" s="43">
        <v>0.43888888888888888</v>
      </c>
      <c r="H1445" s="43">
        <v>0.44097222222222227</v>
      </c>
      <c r="I1445" s="2" t="s">
        <v>804</v>
      </c>
      <c r="J1445" s="40" t="s">
        <v>973</v>
      </c>
      <c r="K1445" s="2">
        <v>15</v>
      </c>
    </row>
    <row r="1446" spans="1:12" x14ac:dyDescent="0.25">
      <c r="A1446" s="3">
        <f t="shared" si="44"/>
        <v>1484</v>
      </c>
      <c r="B1446" s="40" t="s">
        <v>1653</v>
      </c>
      <c r="C1446" s="53" t="s">
        <v>1678</v>
      </c>
      <c r="D1446" s="40">
        <v>2</v>
      </c>
      <c r="E1446" s="40" t="str">
        <f t="shared" si="45"/>
        <v>TSHA22_20_2</v>
      </c>
      <c r="F1446" s="40" t="s">
        <v>1663</v>
      </c>
      <c r="G1446" s="43">
        <v>0.43888888888888888</v>
      </c>
      <c r="H1446" s="43">
        <v>0.44097222222222227</v>
      </c>
      <c r="I1446" s="2" t="s">
        <v>616</v>
      </c>
      <c r="J1446" s="40" t="s">
        <v>973</v>
      </c>
      <c r="K1446" s="2">
        <v>40</v>
      </c>
    </row>
    <row r="1447" spans="1:12" x14ac:dyDescent="0.25">
      <c r="A1447" s="3">
        <f t="shared" si="44"/>
        <v>1485</v>
      </c>
      <c r="B1447" s="40" t="s">
        <v>1653</v>
      </c>
      <c r="C1447" s="53" t="s">
        <v>1678</v>
      </c>
      <c r="D1447" s="40">
        <v>2</v>
      </c>
      <c r="E1447" s="40" t="str">
        <f t="shared" si="45"/>
        <v>TSHA22_20_2</v>
      </c>
      <c r="F1447" s="40" t="s">
        <v>1663</v>
      </c>
      <c r="G1447" s="43">
        <v>0.43888888888888888</v>
      </c>
      <c r="H1447" s="43">
        <v>0.44097222222222227</v>
      </c>
      <c r="I1447" s="2" t="s">
        <v>807</v>
      </c>
      <c r="J1447" s="40" t="s">
        <v>973</v>
      </c>
      <c r="K1447" s="2">
        <v>20</v>
      </c>
    </row>
    <row r="1448" spans="1:12" x14ac:dyDescent="0.25">
      <c r="A1448" s="3">
        <f t="shared" si="44"/>
        <v>1486</v>
      </c>
      <c r="B1448" s="40" t="s">
        <v>1653</v>
      </c>
      <c r="C1448" s="53" t="s">
        <v>1678</v>
      </c>
      <c r="D1448" s="40">
        <v>2</v>
      </c>
      <c r="E1448" s="40" t="str">
        <f t="shared" si="45"/>
        <v>TSHA22_20_2</v>
      </c>
      <c r="F1448" s="40" t="s">
        <v>1663</v>
      </c>
      <c r="G1448" s="43">
        <v>0.43888888888888888</v>
      </c>
      <c r="H1448" s="43">
        <v>0.44097222222222227</v>
      </c>
      <c r="I1448" s="2" t="s">
        <v>822</v>
      </c>
      <c r="J1448" s="40" t="s">
        <v>973</v>
      </c>
      <c r="K1448" s="2">
        <v>45</v>
      </c>
    </row>
    <row r="1449" spans="1:12" x14ac:dyDescent="0.25">
      <c r="A1449" s="3">
        <f t="shared" si="44"/>
        <v>1487</v>
      </c>
      <c r="B1449" s="40" t="s">
        <v>1653</v>
      </c>
      <c r="C1449" s="53" t="s">
        <v>1679</v>
      </c>
      <c r="D1449" s="40">
        <v>1</v>
      </c>
      <c r="E1449" s="40" t="str">
        <f t="shared" si="45"/>
        <v>TSHA22_21_1</v>
      </c>
      <c r="F1449" s="2" t="s">
        <v>1665</v>
      </c>
      <c r="G1449" s="43">
        <v>0.49305555555555558</v>
      </c>
      <c r="H1449" s="43">
        <v>0.49513888888888885</v>
      </c>
      <c r="I1449" s="2" t="s">
        <v>807</v>
      </c>
      <c r="J1449" s="40" t="s">
        <v>973</v>
      </c>
      <c r="K1449" s="2">
        <v>90</v>
      </c>
    </row>
    <row r="1450" spans="1:12" x14ac:dyDescent="0.25">
      <c r="A1450" s="3">
        <f t="shared" si="44"/>
        <v>1488</v>
      </c>
      <c r="B1450" s="40" t="s">
        <v>1653</v>
      </c>
      <c r="C1450" s="53" t="s">
        <v>1679</v>
      </c>
      <c r="D1450" s="40">
        <v>1</v>
      </c>
      <c r="E1450" s="40" t="str">
        <f t="shared" si="45"/>
        <v>TSHA22_21_1</v>
      </c>
      <c r="F1450" s="40" t="s">
        <v>1665</v>
      </c>
      <c r="G1450" s="43">
        <v>0.49305555555555558</v>
      </c>
      <c r="H1450" s="43">
        <v>0.49513888888888885</v>
      </c>
      <c r="I1450" s="2" t="s">
        <v>822</v>
      </c>
      <c r="J1450" s="40" t="s">
        <v>973</v>
      </c>
      <c r="K1450" s="2">
        <v>50</v>
      </c>
    </row>
    <row r="1451" spans="1:12" x14ac:dyDescent="0.25">
      <c r="A1451" s="3">
        <f t="shared" si="44"/>
        <v>1489</v>
      </c>
      <c r="B1451" s="40" t="s">
        <v>1653</v>
      </c>
      <c r="C1451" s="53" t="s">
        <v>1679</v>
      </c>
      <c r="D1451" s="40">
        <v>1</v>
      </c>
      <c r="E1451" s="40" t="str">
        <f t="shared" si="45"/>
        <v>TSHA22_21_1</v>
      </c>
      <c r="F1451" s="40" t="s">
        <v>1665</v>
      </c>
      <c r="G1451" s="43">
        <v>0.49305555555555558</v>
      </c>
      <c r="H1451" s="43">
        <v>0.49513888888888885</v>
      </c>
      <c r="I1451" s="2" t="s">
        <v>804</v>
      </c>
      <c r="J1451" s="40" t="s">
        <v>973</v>
      </c>
      <c r="K1451" s="2">
        <v>50</v>
      </c>
    </row>
    <row r="1452" spans="1:12" x14ac:dyDescent="0.25">
      <c r="A1452" s="3">
        <f t="shared" si="44"/>
        <v>1490</v>
      </c>
      <c r="B1452" s="40" t="s">
        <v>1653</v>
      </c>
      <c r="C1452" s="53" t="s">
        <v>1679</v>
      </c>
      <c r="D1452" s="40">
        <v>1</v>
      </c>
      <c r="E1452" s="40" t="str">
        <f t="shared" si="45"/>
        <v>TSHA22_21_1</v>
      </c>
      <c r="F1452" s="40" t="s">
        <v>1665</v>
      </c>
      <c r="G1452" s="43">
        <v>0.49305555555555558</v>
      </c>
      <c r="H1452" s="43">
        <v>0.49513888888888885</v>
      </c>
      <c r="I1452" s="2" t="s">
        <v>616</v>
      </c>
      <c r="J1452" s="40" t="s">
        <v>973</v>
      </c>
      <c r="K1452" s="2">
        <v>60</v>
      </c>
    </row>
    <row r="1453" spans="1:12" x14ac:dyDescent="0.25">
      <c r="A1453" s="3">
        <f t="shared" si="44"/>
        <v>1491</v>
      </c>
      <c r="B1453" s="40" t="s">
        <v>1653</v>
      </c>
      <c r="C1453" s="53" t="s">
        <v>1679</v>
      </c>
      <c r="D1453" s="40">
        <v>1</v>
      </c>
      <c r="E1453" s="40" t="str">
        <f t="shared" si="45"/>
        <v>TSHA22_21_1</v>
      </c>
      <c r="F1453" s="40" t="s">
        <v>1665</v>
      </c>
      <c r="G1453" s="43">
        <v>0.49305555555555558</v>
      </c>
      <c r="H1453" s="43">
        <v>0.49513888888888885</v>
      </c>
      <c r="I1453" s="2" t="s">
        <v>460</v>
      </c>
      <c r="J1453" s="40" t="s">
        <v>973</v>
      </c>
      <c r="K1453" s="2">
        <v>90</v>
      </c>
    </row>
    <row r="1454" spans="1:12" x14ac:dyDescent="0.25">
      <c r="A1454" s="3">
        <f t="shared" si="44"/>
        <v>1492</v>
      </c>
      <c r="B1454" s="40" t="s">
        <v>1653</v>
      </c>
      <c r="C1454" s="53" t="s">
        <v>1679</v>
      </c>
      <c r="D1454" s="40">
        <v>1</v>
      </c>
      <c r="E1454" s="40" t="str">
        <f t="shared" si="45"/>
        <v>TSHA22_21_1</v>
      </c>
      <c r="F1454" s="40" t="s">
        <v>1665</v>
      </c>
      <c r="G1454" s="43">
        <v>0.49305555555555558</v>
      </c>
      <c r="H1454" s="43">
        <v>0.49513888888888885</v>
      </c>
      <c r="I1454" s="2" t="s">
        <v>694</v>
      </c>
      <c r="J1454" s="40" t="s">
        <v>973</v>
      </c>
      <c r="K1454" s="2">
        <v>60</v>
      </c>
    </row>
    <row r="1455" spans="1:12" x14ac:dyDescent="0.25">
      <c r="A1455" s="3">
        <f t="shared" si="44"/>
        <v>1493</v>
      </c>
      <c r="B1455" s="40" t="s">
        <v>1653</v>
      </c>
      <c r="C1455" s="53" t="s">
        <v>1679</v>
      </c>
      <c r="D1455" s="40">
        <v>1</v>
      </c>
      <c r="E1455" s="40" t="str">
        <f t="shared" si="45"/>
        <v>TSHA22_21_1</v>
      </c>
      <c r="F1455" s="40" t="s">
        <v>1665</v>
      </c>
      <c r="G1455" s="43">
        <v>0.49305555555555558</v>
      </c>
      <c r="H1455" s="43">
        <v>0.49513888888888885</v>
      </c>
      <c r="I1455" s="2" t="s">
        <v>497</v>
      </c>
      <c r="J1455" s="40" t="s">
        <v>973</v>
      </c>
      <c r="K1455" s="2">
        <v>40</v>
      </c>
    </row>
    <row r="1456" spans="1:12" x14ac:dyDescent="0.25">
      <c r="A1456" s="3">
        <f t="shared" si="44"/>
        <v>1494</v>
      </c>
      <c r="B1456" s="40" t="s">
        <v>1690</v>
      </c>
      <c r="C1456" s="53" t="s">
        <v>1700</v>
      </c>
      <c r="D1456" s="40">
        <v>1</v>
      </c>
      <c r="E1456" s="40" t="str">
        <f t="shared" si="45"/>
        <v>TSHA23_6_1</v>
      </c>
      <c r="F1456" s="2" t="s">
        <v>1663</v>
      </c>
      <c r="G1456" s="43">
        <v>0.45833333333333331</v>
      </c>
      <c r="H1456" s="43">
        <v>0.4604166666666667</v>
      </c>
      <c r="I1456" s="2" t="s">
        <v>616</v>
      </c>
      <c r="J1456" s="40" t="s">
        <v>973</v>
      </c>
      <c r="K1456" s="48">
        <v>20</v>
      </c>
      <c r="L1456" s="48"/>
    </row>
    <row r="1457" spans="1:11" x14ac:dyDescent="0.25">
      <c r="A1457" s="3">
        <f t="shared" si="44"/>
        <v>1495</v>
      </c>
      <c r="B1457" s="40" t="s">
        <v>1690</v>
      </c>
      <c r="C1457" s="53" t="s">
        <v>1700</v>
      </c>
      <c r="D1457" s="40">
        <v>1</v>
      </c>
      <c r="E1457" s="40" t="str">
        <f t="shared" ref="E1457:E1511" si="46">CONCATENATE(C1457,"_",D1457)</f>
        <v>TSHA23_6_1</v>
      </c>
      <c r="F1457" s="40" t="s">
        <v>1663</v>
      </c>
      <c r="G1457" s="43">
        <v>0.45833333333333331</v>
      </c>
      <c r="H1457" s="43">
        <v>0.4604166666666667</v>
      </c>
      <c r="I1457" s="2" t="s">
        <v>146</v>
      </c>
      <c r="J1457" s="40" t="s">
        <v>973</v>
      </c>
      <c r="K1457" s="2">
        <v>10</v>
      </c>
    </row>
    <row r="1458" spans="1:11" x14ac:dyDescent="0.25">
      <c r="A1458" s="3">
        <f t="shared" si="44"/>
        <v>1496</v>
      </c>
      <c r="B1458" s="40" t="s">
        <v>1690</v>
      </c>
      <c r="C1458" s="53" t="s">
        <v>1700</v>
      </c>
      <c r="D1458" s="40">
        <v>1</v>
      </c>
      <c r="E1458" s="40" t="str">
        <f t="shared" si="46"/>
        <v>TSHA23_6_1</v>
      </c>
      <c r="F1458" s="40" t="s">
        <v>1663</v>
      </c>
      <c r="G1458" s="43">
        <v>0.45833333333333331</v>
      </c>
      <c r="H1458" s="43">
        <v>0.4604166666666667</v>
      </c>
      <c r="I1458" s="2" t="s">
        <v>807</v>
      </c>
      <c r="J1458" s="40" t="s">
        <v>973</v>
      </c>
      <c r="K1458" s="2">
        <v>10</v>
      </c>
    </row>
    <row r="1459" spans="1:11" x14ac:dyDescent="0.25">
      <c r="A1459" s="3">
        <f t="shared" si="44"/>
        <v>1497</v>
      </c>
      <c r="B1459" s="40" t="s">
        <v>1690</v>
      </c>
      <c r="C1459" s="53" t="s">
        <v>1700</v>
      </c>
      <c r="D1459" s="40">
        <v>1</v>
      </c>
      <c r="E1459" s="40" t="str">
        <f t="shared" si="46"/>
        <v>TSHA23_6_1</v>
      </c>
      <c r="F1459" s="40" t="s">
        <v>1663</v>
      </c>
      <c r="G1459" s="43">
        <v>0.45833333333333331</v>
      </c>
      <c r="H1459" s="43">
        <v>0.4604166666666667</v>
      </c>
      <c r="I1459" s="2" t="s">
        <v>822</v>
      </c>
      <c r="J1459" s="40" t="s">
        <v>973</v>
      </c>
      <c r="K1459" s="2">
        <v>10</v>
      </c>
    </row>
    <row r="1460" spans="1:11" x14ac:dyDescent="0.25">
      <c r="A1460" s="3">
        <f t="shared" si="44"/>
        <v>1498</v>
      </c>
      <c r="B1460" s="40" t="s">
        <v>1690</v>
      </c>
      <c r="C1460" s="53" t="s">
        <v>1700</v>
      </c>
      <c r="D1460" s="40">
        <v>1</v>
      </c>
      <c r="E1460" s="40" t="str">
        <f t="shared" si="46"/>
        <v>TSHA23_6_1</v>
      </c>
      <c r="F1460" s="40" t="s">
        <v>1663</v>
      </c>
      <c r="G1460" s="43">
        <v>0.45833333333333331</v>
      </c>
      <c r="H1460" s="43">
        <v>0.4604166666666667</v>
      </c>
      <c r="I1460" s="2" t="s">
        <v>460</v>
      </c>
      <c r="J1460" s="40" t="s">
        <v>973</v>
      </c>
      <c r="K1460" s="2">
        <v>10</v>
      </c>
    </row>
    <row r="1461" spans="1:11" x14ac:dyDescent="0.25">
      <c r="A1461" s="3">
        <f t="shared" si="44"/>
        <v>1499</v>
      </c>
      <c r="B1461" s="40" t="s">
        <v>1690</v>
      </c>
      <c r="C1461" s="53" t="s">
        <v>1700</v>
      </c>
      <c r="D1461" s="40">
        <v>1</v>
      </c>
      <c r="E1461" s="40" t="str">
        <f t="shared" si="46"/>
        <v>TSHA23_6_1</v>
      </c>
      <c r="F1461" s="40" t="s">
        <v>1663</v>
      </c>
      <c r="G1461" s="43">
        <v>0.45833333333333331</v>
      </c>
      <c r="H1461" s="43">
        <v>0.4604166666666667</v>
      </c>
      <c r="I1461" s="2" t="s">
        <v>497</v>
      </c>
      <c r="J1461" s="40" t="s">
        <v>973</v>
      </c>
      <c r="K1461" s="2">
        <v>20</v>
      </c>
    </row>
    <row r="1462" spans="1:11" x14ac:dyDescent="0.25">
      <c r="A1462" s="3">
        <f t="shared" si="44"/>
        <v>1500</v>
      </c>
      <c r="B1462" s="40" t="s">
        <v>1690</v>
      </c>
      <c r="C1462" s="53" t="s">
        <v>1700</v>
      </c>
      <c r="D1462" s="40">
        <v>1</v>
      </c>
      <c r="E1462" s="40" t="str">
        <f t="shared" si="46"/>
        <v>TSHA23_6_1</v>
      </c>
      <c r="F1462" s="40" t="s">
        <v>1663</v>
      </c>
      <c r="G1462" s="43">
        <v>0.45833333333333331</v>
      </c>
      <c r="H1462" s="43">
        <v>0.4604166666666667</v>
      </c>
      <c r="I1462" s="2" t="s">
        <v>397</v>
      </c>
      <c r="J1462" s="40" t="s">
        <v>973</v>
      </c>
      <c r="K1462" s="2">
        <v>1</v>
      </c>
    </row>
    <row r="1463" spans="1:11" x14ac:dyDescent="0.25">
      <c r="A1463" s="3">
        <f t="shared" si="44"/>
        <v>1501</v>
      </c>
      <c r="B1463" s="40" t="s">
        <v>1690</v>
      </c>
      <c r="C1463" s="53" t="s">
        <v>1700</v>
      </c>
      <c r="D1463" s="40">
        <v>1</v>
      </c>
      <c r="E1463" s="40" t="str">
        <f t="shared" si="46"/>
        <v>TSHA23_6_1</v>
      </c>
      <c r="F1463" s="40" t="s">
        <v>1663</v>
      </c>
      <c r="G1463" s="43">
        <v>0.45833333333333331</v>
      </c>
      <c r="H1463" s="43">
        <v>0.4604166666666667</v>
      </c>
      <c r="I1463" s="2" t="s">
        <v>694</v>
      </c>
      <c r="J1463" s="40" t="s">
        <v>973</v>
      </c>
      <c r="K1463" s="2">
        <v>10</v>
      </c>
    </row>
    <row r="1464" spans="1:11" x14ac:dyDescent="0.25">
      <c r="A1464" s="3">
        <f t="shared" si="44"/>
        <v>1502</v>
      </c>
      <c r="B1464" s="40" t="s">
        <v>1690</v>
      </c>
      <c r="C1464" s="53" t="s">
        <v>1701</v>
      </c>
      <c r="D1464" s="40">
        <v>1</v>
      </c>
      <c r="E1464" s="40" t="str">
        <f t="shared" si="46"/>
        <v>TSHA23_7_1</v>
      </c>
      <c r="F1464" s="2" t="s">
        <v>1662</v>
      </c>
      <c r="G1464" s="43">
        <v>0.51041666666666663</v>
      </c>
      <c r="H1464" s="43">
        <v>0.51250000000000007</v>
      </c>
      <c r="I1464" s="2" t="s">
        <v>397</v>
      </c>
      <c r="J1464" s="40" t="s">
        <v>973</v>
      </c>
      <c r="K1464" s="2">
        <v>1</v>
      </c>
    </row>
    <row r="1465" spans="1:11" x14ac:dyDescent="0.25">
      <c r="A1465" s="3">
        <f t="shared" si="44"/>
        <v>1503</v>
      </c>
      <c r="B1465" s="40" t="s">
        <v>1690</v>
      </c>
      <c r="C1465" s="53" t="s">
        <v>1701</v>
      </c>
      <c r="D1465" s="40">
        <v>1</v>
      </c>
      <c r="E1465" s="40" t="str">
        <f t="shared" si="46"/>
        <v>TSHA23_7_1</v>
      </c>
      <c r="F1465" s="40" t="s">
        <v>1662</v>
      </c>
      <c r="G1465" s="43">
        <v>0.51041666666666663</v>
      </c>
      <c r="H1465" s="43">
        <v>0.51250000000000007</v>
      </c>
      <c r="I1465" s="2" t="s">
        <v>804</v>
      </c>
      <c r="J1465" s="40" t="s">
        <v>973</v>
      </c>
      <c r="K1465" s="2">
        <v>40</v>
      </c>
    </row>
    <row r="1466" spans="1:11" x14ac:dyDescent="0.25">
      <c r="A1466" s="3">
        <f t="shared" si="44"/>
        <v>1504</v>
      </c>
      <c r="B1466" s="40" t="s">
        <v>1690</v>
      </c>
      <c r="C1466" s="53" t="s">
        <v>1701</v>
      </c>
      <c r="D1466" s="40">
        <v>1</v>
      </c>
      <c r="E1466" s="40" t="str">
        <f t="shared" si="46"/>
        <v>TSHA23_7_1</v>
      </c>
      <c r="F1466" s="40" t="s">
        <v>1662</v>
      </c>
      <c r="G1466" s="43">
        <v>0.51041666666666663</v>
      </c>
      <c r="H1466" s="43">
        <v>0.51250000000000007</v>
      </c>
      <c r="I1466" s="2" t="s">
        <v>822</v>
      </c>
      <c r="J1466" s="40" t="s">
        <v>973</v>
      </c>
      <c r="K1466" s="2">
        <v>40</v>
      </c>
    </row>
    <row r="1467" spans="1:11" x14ac:dyDescent="0.25">
      <c r="A1467" s="3">
        <f t="shared" si="44"/>
        <v>1505</v>
      </c>
      <c r="B1467" s="40" t="s">
        <v>1690</v>
      </c>
      <c r="C1467" s="53" t="s">
        <v>1701</v>
      </c>
      <c r="D1467" s="40">
        <v>1</v>
      </c>
      <c r="E1467" s="40" t="str">
        <f t="shared" si="46"/>
        <v>TSHA23_7_1</v>
      </c>
      <c r="F1467" s="40" t="s">
        <v>1662</v>
      </c>
      <c r="G1467" s="43">
        <v>0.51041666666666663</v>
      </c>
      <c r="H1467" s="43">
        <v>0.51250000000000007</v>
      </c>
      <c r="I1467" s="2" t="s">
        <v>146</v>
      </c>
      <c r="J1467" s="40" t="s">
        <v>973</v>
      </c>
      <c r="K1467" s="2">
        <v>10</v>
      </c>
    </row>
    <row r="1468" spans="1:11" x14ac:dyDescent="0.25">
      <c r="A1468" s="3">
        <f t="shared" si="44"/>
        <v>1506</v>
      </c>
      <c r="B1468" s="40" t="s">
        <v>1690</v>
      </c>
      <c r="C1468" s="53" t="s">
        <v>1701</v>
      </c>
      <c r="D1468" s="40">
        <v>1</v>
      </c>
      <c r="E1468" s="40" t="str">
        <f t="shared" si="46"/>
        <v>TSHA23_7_1</v>
      </c>
      <c r="F1468" s="40" t="s">
        <v>1662</v>
      </c>
      <c r="G1468" s="43">
        <v>0.51041666666666663</v>
      </c>
      <c r="H1468" s="43">
        <v>0.51250000000000007</v>
      </c>
      <c r="I1468" s="2" t="s">
        <v>807</v>
      </c>
      <c r="J1468" s="40" t="s">
        <v>973</v>
      </c>
      <c r="K1468" s="2">
        <v>15</v>
      </c>
    </row>
    <row r="1469" spans="1:11" x14ac:dyDescent="0.25">
      <c r="A1469" s="3">
        <f t="shared" si="44"/>
        <v>1507</v>
      </c>
      <c r="B1469" s="40" t="s">
        <v>1690</v>
      </c>
      <c r="C1469" s="53" t="s">
        <v>1701</v>
      </c>
      <c r="D1469" s="40">
        <v>1</v>
      </c>
      <c r="E1469" s="40" t="str">
        <f t="shared" si="46"/>
        <v>TSHA23_7_1</v>
      </c>
      <c r="F1469" s="40" t="s">
        <v>1662</v>
      </c>
      <c r="G1469" s="43">
        <v>0.51041666666666663</v>
      </c>
      <c r="H1469" s="43">
        <v>0.51250000000000007</v>
      </c>
      <c r="I1469" s="2" t="s">
        <v>616</v>
      </c>
      <c r="J1469" s="40" t="s">
        <v>973</v>
      </c>
      <c r="K1469" s="2">
        <v>50</v>
      </c>
    </row>
    <row r="1470" spans="1:11" x14ac:dyDescent="0.25">
      <c r="A1470" s="3">
        <f t="shared" si="44"/>
        <v>1508</v>
      </c>
      <c r="B1470" s="40" t="s">
        <v>1690</v>
      </c>
      <c r="C1470" s="53" t="s">
        <v>1701</v>
      </c>
      <c r="D1470" s="40">
        <v>1</v>
      </c>
      <c r="E1470" s="40" t="str">
        <f t="shared" si="46"/>
        <v>TSHA23_7_1</v>
      </c>
      <c r="F1470" s="40" t="s">
        <v>1662</v>
      </c>
      <c r="G1470" s="43">
        <v>0.51041666666666663</v>
      </c>
      <c r="H1470" s="43">
        <v>0.51250000000000007</v>
      </c>
      <c r="I1470" s="2" t="s">
        <v>694</v>
      </c>
      <c r="J1470" s="40" t="s">
        <v>973</v>
      </c>
      <c r="K1470" s="2">
        <v>20</v>
      </c>
    </row>
    <row r="1471" spans="1:11" x14ac:dyDescent="0.25">
      <c r="A1471" s="3">
        <f t="shared" si="44"/>
        <v>1509</v>
      </c>
      <c r="B1471" s="40" t="s">
        <v>1690</v>
      </c>
      <c r="C1471" s="53" t="s">
        <v>1701</v>
      </c>
      <c r="D1471" s="40">
        <v>2</v>
      </c>
      <c r="E1471" s="40" t="str">
        <f t="shared" si="46"/>
        <v>TSHA23_7_2</v>
      </c>
      <c r="F1471" s="2" t="s">
        <v>1663</v>
      </c>
      <c r="G1471" s="43">
        <v>0.61805555555555558</v>
      </c>
      <c r="H1471" s="43">
        <v>0.62013888888888891</v>
      </c>
      <c r="I1471" s="2" t="s">
        <v>804</v>
      </c>
      <c r="J1471" s="40" t="s">
        <v>973</v>
      </c>
      <c r="K1471" s="2">
        <v>20</v>
      </c>
    </row>
    <row r="1472" spans="1:11" x14ac:dyDescent="0.25">
      <c r="A1472" s="3">
        <f t="shared" si="44"/>
        <v>1510</v>
      </c>
      <c r="B1472" s="40" t="s">
        <v>1690</v>
      </c>
      <c r="C1472" s="53" t="s">
        <v>1701</v>
      </c>
      <c r="D1472" s="40">
        <v>2</v>
      </c>
      <c r="E1472" s="40" t="str">
        <f t="shared" si="46"/>
        <v>TSHA23_7_2</v>
      </c>
      <c r="F1472" s="40" t="s">
        <v>1663</v>
      </c>
      <c r="G1472" s="43">
        <v>0.61805555555555558</v>
      </c>
      <c r="H1472" s="43">
        <v>0.62013888888888891</v>
      </c>
      <c r="I1472" s="2" t="s">
        <v>807</v>
      </c>
      <c r="J1472" s="40" t="s">
        <v>973</v>
      </c>
      <c r="K1472" s="2">
        <v>20</v>
      </c>
    </row>
    <row r="1473" spans="1:11" x14ac:dyDescent="0.25">
      <c r="A1473" s="3">
        <f t="shared" si="44"/>
        <v>1511</v>
      </c>
      <c r="B1473" s="40" t="s">
        <v>1690</v>
      </c>
      <c r="C1473" s="53" t="s">
        <v>1701</v>
      </c>
      <c r="D1473" s="40">
        <v>2</v>
      </c>
      <c r="E1473" s="40" t="str">
        <f t="shared" si="46"/>
        <v>TSHA23_7_2</v>
      </c>
      <c r="F1473" s="40" t="s">
        <v>1663</v>
      </c>
      <c r="G1473" s="43">
        <v>0.61805555555555558</v>
      </c>
      <c r="H1473" s="43">
        <v>0.62013888888888891</v>
      </c>
      <c r="I1473" s="2" t="s">
        <v>822</v>
      </c>
      <c r="J1473" s="40" t="s">
        <v>973</v>
      </c>
      <c r="K1473" s="2">
        <v>20</v>
      </c>
    </row>
    <row r="1474" spans="1:11" x14ac:dyDescent="0.25">
      <c r="A1474" s="3">
        <f t="shared" si="44"/>
        <v>1512</v>
      </c>
      <c r="B1474" s="40" t="s">
        <v>1690</v>
      </c>
      <c r="C1474" s="53" t="s">
        <v>1701</v>
      </c>
      <c r="D1474" s="40">
        <v>2</v>
      </c>
      <c r="E1474" s="40" t="str">
        <f t="shared" si="46"/>
        <v>TSHA23_7_2</v>
      </c>
      <c r="F1474" s="40" t="s">
        <v>1663</v>
      </c>
      <c r="G1474" s="43">
        <v>0.61805555555555558</v>
      </c>
      <c r="H1474" s="43">
        <v>0.62013888888888891</v>
      </c>
      <c r="I1474" s="2" t="s">
        <v>694</v>
      </c>
      <c r="J1474" s="40" t="s">
        <v>973</v>
      </c>
      <c r="K1474" s="2">
        <v>50</v>
      </c>
    </row>
    <row r="1475" spans="1:11" x14ac:dyDescent="0.25">
      <c r="A1475" s="3">
        <f t="shared" ref="A1475:A1538" si="47">A1474+1</f>
        <v>1513</v>
      </c>
      <c r="B1475" s="40" t="s">
        <v>1690</v>
      </c>
      <c r="C1475" s="53" t="s">
        <v>1701</v>
      </c>
      <c r="D1475" s="40">
        <v>2</v>
      </c>
      <c r="E1475" s="40" t="str">
        <f t="shared" si="46"/>
        <v>TSHA23_7_2</v>
      </c>
      <c r="F1475" s="40" t="s">
        <v>1663</v>
      </c>
      <c r="G1475" s="43">
        <v>0.61805555555555558</v>
      </c>
      <c r="H1475" s="43">
        <v>0.62013888888888891</v>
      </c>
      <c r="I1475" s="2" t="s">
        <v>497</v>
      </c>
      <c r="J1475" s="40" t="s">
        <v>973</v>
      </c>
      <c r="K1475" s="2">
        <v>90</v>
      </c>
    </row>
    <row r="1476" spans="1:11" x14ac:dyDescent="0.25">
      <c r="A1476" s="3">
        <f t="shared" si="47"/>
        <v>1514</v>
      </c>
      <c r="B1476" s="40" t="s">
        <v>1690</v>
      </c>
      <c r="C1476" s="53" t="s">
        <v>1701</v>
      </c>
      <c r="D1476" s="40">
        <v>2</v>
      </c>
      <c r="E1476" s="40" t="str">
        <f t="shared" si="46"/>
        <v>TSHA23_7_2</v>
      </c>
      <c r="F1476" s="40" t="s">
        <v>1663</v>
      </c>
      <c r="G1476" s="43">
        <v>0.61805555555555558</v>
      </c>
      <c r="H1476" s="43">
        <v>0.62013888888888891</v>
      </c>
      <c r="I1476" s="2" t="s">
        <v>616</v>
      </c>
      <c r="J1476" s="40" t="s">
        <v>973</v>
      </c>
      <c r="K1476" s="2">
        <v>50</v>
      </c>
    </row>
    <row r="1477" spans="1:11" x14ac:dyDescent="0.25">
      <c r="A1477" s="3">
        <f t="shared" si="47"/>
        <v>1515</v>
      </c>
      <c r="B1477" s="40" t="s">
        <v>1690</v>
      </c>
      <c r="C1477" s="53" t="s">
        <v>1701</v>
      </c>
      <c r="D1477" s="40">
        <v>2</v>
      </c>
      <c r="E1477" s="40" t="str">
        <f t="shared" si="46"/>
        <v>TSHA23_7_2</v>
      </c>
      <c r="F1477" s="40" t="s">
        <v>1663</v>
      </c>
      <c r="G1477" s="43">
        <v>0.61805555555555558</v>
      </c>
      <c r="H1477" s="43">
        <v>0.62013888888888891</v>
      </c>
      <c r="I1477" s="2" t="s">
        <v>146</v>
      </c>
      <c r="J1477" s="40" t="s">
        <v>973</v>
      </c>
      <c r="K1477" s="2">
        <v>10</v>
      </c>
    </row>
    <row r="1478" spans="1:11" x14ac:dyDescent="0.25">
      <c r="A1478" s="3">
        <f t="shared" si="47"/>
        <v>1516</v>
      </c>
      <c r="B1478" s="40" t="s">
        <v>1690</v>
      </c>
      <c r="C1478" s="53" t="s">
        <v>1704</v>
      </c>
      <c r="D1478" s="40">
        <v>1</v>
      </c>
      <c r="E1478" s="40" t="str">
        <f t="shared" si="46"/>
        <v>TSHA23_10_1</v>
      </c>
      <c r="F1478" s="2" t="s">
        <v>1665</v>
      </c>
      <c r="G1478" s="43">
        <v>0.34722222222222227</v>
      </c>
      <c r="H1478" s="43">
        <v>0.35069444444444442</v>
      </c>
      <c r="I1478" s="2" t="s">
        <v>146</v>
      </c>
      <c r="J1478" s="40" t="s">
        <v>973</v>
      </c>
      <c r="K1478" s="2">
        <v>5</v>
      </c>
    </row>
    <row r="1479" spans="1:11" x14ac:dyDescent="0.25">
      <c r="A1479" s="3">
        <f t="shared" si="47"/>
        <v>1517</v>
      </c>
      <c r="B1479" s="40" t="s">
        <v>1690</v>
      </c>
      <c r="C1479" s="53" t="s">
        <v>1704</v>
      </c>
      <c r="D1479" s="40">
        <v>1</v>
      </c>
      <c r="E1479" s="40" t="str">
        <f t="shared" si="46"/>
        <v>TSHA23_10_1</v>
      </c>
      <c r="F1479" s="2" t="s">
        <v>1665</v>
      </c>
      <c r="G1479" s="43">
        <v>0.34722222222222227</v>
      </c>
      <c r="H1479" s="43">
        <v>0.35069444444444442</v>
      </c>
      <c r="I1479" s="2" t="s">
        <v>616</v>
      </c>
      <c r="J1479" s="40" t="s">
        <v>973</v>
      </c>
      <c r="K1479" s="2">
        <v>20</v>
      </c>
    </row>
    <row r="1480" spans="1:11" x14ac:dyDescent="0.25">
      <c r="A1480" s="3">
        <f t="shared" si="47"/>
        <v>1518</v>
      </c>
      <c r="B1480" s="40" t="s">
        <v>1690</v>
      </c>
      <c r="C1480" s="53" t="s">
        <v>1704</v>
      </c>
      <c r="D1480" s="40">
        <v>1</v>
      </c>
      <c r="E1480" s="40" t="str">
        <f t="shared" si="46"/>
        <v>TSHA23_10_1</v>
      </c>
      <c r="F1480" s="2" t="s">
        <v>1665</v>
      </c>
      <c r="G1480" s="43">
        <v>0.34722222222222227</v>
      </c>
      <c r="H1480" s="43">
        <v>0.35069444444444442</v>
      </c>
      <c r="I1480" s="2" t="s">
        <v>397</v>
      </c>
      <c r="J1480" s="40" t="s">
        <v>973</v>
      </c>
      <c r="K1480" s="2">
        <v>10</v>
      </c>
    </row>
    <row r="1481" spans="1:11" x14ac:dyDescent="0.25">
      <c r="A1481" s="3">
        <f t="shared" si="47"/>
        <v>1519</v>
      </c>
      <c r="B1481" s="40" t="s">
        <v>1690</v>
      </c>
      <c r="C1481" s="53" t="s">
        <v>1692</v>
      </c>
      <c r="D1481" s="2">
        <v>1</v>
      </c>
      <c r="E1481" s="2" t="str">
        <f t="shared" si="46"/>
        <v>TSHA23_11_1</v>
      </c>
      <c r="F1481" s="2" t="s">
        <v>1662</v>
      </c>
      <c r="G1481" s="43">
        <v>0.45902777777777781</v>
      </c>
      <c r="H1481" s="43">
        <v>0.46180555555555558</v>
      </c>
      <c r="I1481" s="2" t="s">
        <v>807</v>
      </c>
      <c r="J1481" s="40" t="s">
        <v>973</v>
      </c>
      <c r="K1481" s="2">
        <v>20</v>
      </c>
    </row>
    <row r="1482" spans="1:11" x14ac:dyDescent="0.25">
      <c r="A1482" s="3">
        <f t="shared" si="47"/>
        <v>1520</v>
      </c>
      <c r="B1482" s="40" t="s">
        <v>1690</v>
      </c>
      <c r="C1482" s="53" t="s">
        <v>1692</v>
      </c>
      <c r="D1482" s="40">
        <v>1</v>
      </c>
      <c r="E1482" s="40" t="str">
        <f t="shared" si="46"/>
        <v>TSHA23_11_1</v>
      </c>
      <c r="F1482" s="40" t="s">
        <v>1662</v>
      </c>
      <c r="G1482" s="43">
        <v>0.45902777777777781</v>
      </c>
      <c r="H1482" s="43">
        <v>0.46180555555555558</v>
      </c>
      <c r="I1482" s="2" t="s">
        <v>822</v>
      </c>
      <c r="J1482" s="40" t="s">
        <v>973</v>
      </c>
      <c r="K1482" s="2">
        <v>50</v>
      </c>
    </row>
    <row r="1483" spans="1:11" x14ac:dyDescent="0.25">
      <c r="A1483" s="3">
        <f t="shared" si="47"/>
        <v>1521</v>
      </c>
      <c r="B1483" s="40" t="s">
        <v>1690</v>
      </c>
      <c r="C1483" s="53" t="s">
        <v>1692</v>
      </c>
      <c r="D1483" s="40">
        <v>1</v>
      </c>
      <c r="E1483" s="40" t="str">
        <f t="shared" si="46"/>
        <v>TSHA23_11_1</v>
      </c>
      <c r="F1483" s="40" t="s">
        <v>1662</v>
      </c>
      <c r="G1483" s="43">
        <v>0.45902777777777781</v>
      </c>
      <c r="H1483" s="43">
        <v>0.46180555555555558</v>
      </c>
      <c r="I1483" s="2" t="s">
        <v>616</v>
      </c>
      <c r="J1483" s="40" t="s">
        <v>973</v>
      </c>
      <c r="K1483" s="2">
        <v>45</v>
      </c>
    </row>
    <row r="1484" spans="1:11" x14ac:dyDescent="0.25">
      <c r="A1484" s="3">
        <f t="shared" si="47"/>
        <v>1522</v>
      </c>
      <c r="B1484" s="40" t="s">
        <v>1690</v>
      </c>
      <c r="C1484" s="53" t="s">
        <v>1692</v>
      </c>
      <c r="D1484" s="40">
        <v>1</v>
      </c>
      <c r="E1484" s="40" t="str">
        <f t="shared" si="46"/>
        <v>TSHA23_11_1</v>
      </c>
      <c r="F1484" s="40" t="s">
        <v>1662</v>
      </c>
      <c r="G1484" s="43">
        <v>0.45902777777777781</v>
      </c>
      <c r="H1484" s="43">
        <v>0.46180555555555558</v>
      </c>
      <c r="I1484" s="2" t="s">
        <v>397</v>
      </c>
      <c r="J1484" s="40" t="s">
        <v>973</v>
      </c>
      <c r="K1484" s="2">
        <v>2</v>
      </c>
    </row>
    <row r="1485" spans="1:11" x14ac:dyDescent="0.25">
      <c r="A1485" s="3">
        <f t="shared" si="47"/>
        <v>1523</v>
      </c>
      <c r="B1485" s="40" t="s">
        <v>1690</v>
      </c>
      <c r="C1485" s="53" t="s">
        <v>1692</v>
      </c>
      <c r="D1485" s="40">
        <v>1</v>
      </c>
      <c r="E1485" s="40" t="str">
        <f t="shared" si="46"/>
        <v>TSHA23_11_1</v>
      </c>
      <c r="F1485" s="40" t="s">
        <v>1662</v>
      </c>
      <c r="G1485" s="43">
        <v>0.45902777777777781</v>
      </c>
      <c r="H1485" s="43">
        <v>0.46180555555555558</v>
      </c>
      <c r="I1485" s="2" t="s">
        <v>694</v>
      </c>
      <c r="J1485" s="40" t="s">
        <v>973</v>
      </c>
      <c r="K1485" s="2">
        <v>45</v>
      </c>
    </row>
    <row r="1486" spans="1:11" x14ac:dyDescent="0.25">
      <c r="A1486" s="3">
        <f t="shared" si="47"/>
        <v>1524</v>
      </c>
      <c r="B1486" s="40" t="s">
        <v>1690</v>
      </c>
      <c r="C1486" s="53" t="s">
        <v>1692</v>
      </c>
      <c r="D1486" s="40">
        <v>1</v>
      </c>
      <c r="E1486" s="40" t="str">
        <f t="shared" si="46"/>
        <v>TSHA23_11_1</v>
      </c>
      <c r="F1486" s="40" t="s">
        <v>1662</v>
      </c>
      <c r="G1486" s="43">
        <v>0.45902777777777781</v>
      </c>
      <c r="H1486" s="43">
        <v>0.46180555555555558</v>
      </c>
      <c r="I1486" s="2" t="s">
        <v>804</v>
      </c>
      <c r="J1486" s="40" t="s">
        <v>973</v>
      </c>
      <c r="K1486" s="2">
        <v>40</v>
      </c>
    </row>
    <row r="1487" spans="1:11" x14ac:dyDescent="0.25">
      <c r="A1487" s="3">
        <f t="shared" si="47"/>
        <v>1525</v>
      </c>
      <c r="B1487" s="40" t="s">
        <v>1690</v>
      </c>
      <c r="C1487" s="53" t="s">
        <v>1692</v>
      </c>
      <c r="D1487" s="40">
        <v>1</v>
      </c>
      <c r="E1487" s="40" t="str">
        <f t="shared" si="46"/>
        <v>TSHA23_11_1</v>
      </c>
      <c r="F1487" s="40" t="s">
        <v>1662</v>
      </c>
      <c r="G1487" s="43">
        <v>0.45902777777777781</v>
      </c>
      <c r="H1487" s="43">
        <v>0.46180555555555558</v>
      </c>
      <c r="I1487" s="2" t="s">
        <v>146</v>
      </c>
      <c r="J1487" s="40" t="s">
        <v>973</v>
      </c>
      <c r="K1487" s="2">
        <v>10</v>
      </c>
    </row>
    <row r="1488" spans="1:11" x14ac:dyDescent="0.25">
      <c r="A1488" s="3">
        <f t="shared" si="47"/>
        <v>1526</v>
      </c>
      <c r="B1488" s="40" t="s">
        <v>1690</v>
      </c>
      <c r="C1488" s="53" t="s">
        <v>1692</v>
      </c>
      <c r="D1488" s="2">
        <v>2</v>
      </c>
      <c r="E1488" s="40" t="str">
        <f t="shared" si="46"/>
        <v>TSHA23_11_2</v>
      </c>
      <c r="F1488" s="2" t="s">
        <v>1665</v>
      </c>
      <c r="G1488" s="43">
        <v>0.58333333333333337</v>
      </c>
      <c r="H1488" s="43">
        <v>0.5854166666666667</v>
      </c>
      <c r="I1488" s="2" t="s">
        <v>460</v>
      </c>
      <c r="J1488" s="40" t="s">
        <v>973</v>
      </c>
      <c r="K1488" s="2">
        <v>20</v>
      </c>
    </row>
    <row r="1489" spans="1:11" x14ac:dyDescent="0.25">
      <c r="A1489" s="3">
        <f t="shared" si="47"/>
        <v>1527</v>
      </c>
      <c r="B1489" s="40" t="s">
        <v>1690</v>
      </c>
      <c r="C1489" s="53" t="s">
        <v>1692</v>
      </c>
      <c r="D1489" s="40">
        <v>2</v>
      </c>
      <c r="E1489" s="40" t="str">
        <f t="shared" si="46"/>
        <v>TSHA23_11_2</v>
      </c>
      <c r="F1489" s="40" t="s">
        <v>1665</v>
      </c>
      <c r="G1489" s="43">
        <v>0.58333333333333337</v>
      </c>
      <c r="H1489" s="43">
        <v>0.5854166666666667</v>
      </c>
      <c r="I1489" s="2" t="s">
        <v>807</v>
      </c>
      <c r="J1489" s="40" t="s">
        <v>973</v>
      </c>
      <c r="K1489" s="2">
        <v>15</v>
      </c>
    </row>
    <row r="1490" spans="1:11" x14ac:dyDescent="0.25">
      <c r="A1490" s="3">
        <f t="shared" si="47"/>
        <v>1528</v>
      </c>
      <c r="B1490" s="40" t="s">
        <v>1690</v>
      </c>
      <c r="C1490" s="53" t="s">
        <v>1692</v>
      </c>
      <c r="D1490" s="40">
        <v>2</v>
      </c>
      <c r="E1490" s="40" t="str">
        <f t="shared" si="46"/>
        <v>TSHA23_11_2</v>
      </c>
      <c r="F1490" s="40" t="s">
        <v>1665</v>
      </c>
      <c r="G1490" s="43">
        <v>0.58333333333333337</v>
      </c>
      <c r="H1490" s="43">
        <v>0.5854166666666667</v>
      </c>
      <c r="I1490" s="2" t="s">
        <v>822</v>
      </c>
      <c r="J1490" s="40" t="s">
        <v>973</v>
      </c>
      <c r="K1490" s="2">
        <v>50</v>
      </c>
    </row>
    <row r="1491" spans="1:11" x14ac:dyDescent="0.25">
      <c r="A1491" s="3">
        <f t="shared" si="47"/>
        <v>1529</v>
      </c>
      <c r="B1491" s="40" t="s">
        <v>1690</v>
      </c>
      <c r="C1491" s="53" t="s">
        <v>1692</v>
      </c>
      <c r="D1491" s="40">
        <v>2</v>
      </c>
      <c r="E1491" s="40" t="str">
        <f t="shared" si="46"/>
        <v>TSHA23_11_2</v>
      </c>
      <c r="F1491" s="40" t="s">
        <v>1665</v>
      </c>
      <c r="G1491" s="43">
        <v>0.58333333333333337</v>
      </c>
      <c r="H1491" s="43">
        <v>0.5854166666666667</v>
      </c>
      <c r="I1491" s="2" t="s">
        <v>397</v>
      </c>
      <c r="J1491" s="40" t="s">
        <v>973</v>
      </c>
      <c r="K1491" s="2">
        <v>5</v>
      </c>
    </row>
    <row r="1492" spans="1:11" x14ac:dyDescent="0.25">
      <c r="A1492" s="3">
        <f t="shared" si="47"/>
        <v>1530</v>
      </c>
      <c r="B1492" s="40" t="s">
        <v>1690</v>
      </c>
      <c r="C1492" s="53" t="s">
        <v>1692</v>
      </c>
      <c r="D1492" s="40">
        <v>2</v>
      </c>
      <c r="E1492" s="40" t="str">
        <f t="shared" si="46"/>
        <v>TSHA23_11_2</v>
      </c>
      <c r="F1492" s="40" t="s">
        <v>1665</v>
      </c>
      <c r="G1492" s="43">
        <v>0.58333333333333337</v>
      </c>
      <c r="H1492" s="43">
        <v>0.5854166666666667</v>
      </c>
      <c r="I1492" s="2" t="s">
        <v>804</v>
      </c>
      <c r="J1492" s="40" t="s">
        <v>973</v>
      </c>
      <c r="K1492" s="2">
        <v>20</v>
      </c>
    </row>
    <row r="1493" spans="1:11" x14ac:dyDescent="0.25">
      <c r="A1493" s="3">
        <f t="shared" si="47"/>
        <v>1531</v>
      </c>
      <c r="B1493" s="40" t="s">
        <v>1690</v>
      </c>
      <c r="C1493" s="53" t="s">
        <v>1692</v>
      </c>
      <c r="D1493" s="40">
        <v>2</v>
      </c>
      <c r="E1493" s="40" t="str">
        <f t="shared" si="46"/>
        <v>TSHA23_11_2</v>
      </c>
      <c r="F1493" s="40" t="s">
        <v>1665</v>
      </c>
      <c r="G1493" s="43">
        <v>0.58333333333333337</v>
      </c>
      <c r="H1493" s="43">
        <v>0.5854166666666667</v>
      </c>
      <c r="I1493" s="2" t="s">
        <v>616</v>
      </c>
      <c r="J1493" s="40" t="s">
        <v>973</v>
      </c>
      <c r="K1493" s="2">
        <v>50</v>
      </c>
    </row>
    <row r="1494" spans="1:11" x14ac:dyDescent="0.25">
      <c r="A1494" s="3">
        <f t="shared" si="47"/>
        <v>1532</v>
      </c>
      <c r="B1494" s="40" t="s">
        <v>1690</v>
      </c>
      <c r="C1494" s="53" t="s">
        <v>1692</v>
      </c>
      <c r="D1494" s="40">
        <v>2</v>
      </c>
      <c r="E1494" s="40" t="str">
        <f t="shared" si="46"/>
        <v>TSHA23_11_2</v>
      </c>
      <c r="F1494" s="40" t="s">
        <v>1665</v>
      </c>
      <c r="G1494" s="43">
        <v>0.58333333333333337</v>
      </c>
      <c r="H1494" s="43">
        <v>0.5854166666666667</v>
      </c>
      <c r="I1494" s="2" t="s">
        <v>694</v>
      </c>
      <c r="J1494" s="40" t="s">
        <v>973</v>
      </c>
      <c r="K1494" s="2">
        <v>50</v>
      </c>
    </row>
    <row r="1495" spans="1:11" x14ac:dyDescent="0.25">
      <c r="A1495" s="3">
        <f t="shared" si="47"/>
        <v>1533</v>
      </c>
      <c r="B1495" s="40" t="s">
        <v>1690</v>
      </c>
      <c r="C1495" s="53" t="s">
        <v>1706</v>
      </c>
      <c r="D1495" s="40">
        <v>1</v>
      </c>
      <c r="E1495" s="40" t="str">
        <f t="shared" si="46"/>
        <v>TSHA23_13_1</v>
      </c>
      <c r="F1495" s="40" t="s">
        <v>1665</v>
      </c>
      <c r="G1495" s="43">
        <v>0.375</v>
      </c>
      <c r="H1495" s="43">
        <v>0.38194444444444442</v>
      </c>
      <c r="I1495" s="2" t="s">
        <v>616</v>
      </c>
      <c r="J1495" s="40" t="s">
        <v>973</v>
      </c>
      <c r="K1495" s="2">
        <v>10</v>
      </c>
    </row>
    <row r="1496" spans="1:11" x14ac:dyDescent="0.25">
      <c r="A1496" s="3">
        <f t="shared" si="47"/>
        <v>1534</v>
      </c>
      <c r="B1496" s="40" t="s">
        <v>1690</v>
      </c>
      <c r="C1496" s="2" t="s">
        <v>1706</v>
      </c>
      <c r="D1496" s="40">
        <v>1</v>
      </c>
      <c r="E1496" s="40" t="str">
        <f t="shared" si="46"/>
        <v>TSHA23_13_1</v>
      </c>
      <c r="F1496" s="2" t="s">
        <v>1665</v>
      </c>
      <c r="G1496" s="43">
        <v>0.375</v>
      </c>
      <c r="H1496" s="43">
        <v>0.38194444444444442</v>
      </c>
      <c r="I1496" s="2" t="s">
        <v>397</v>
      </c>
      <c r="J1496" s="40" t="s">
        <v>973</v>
      </c>
      <c r="K1496" s="2">
        <v>5</v>
      </c>
    </row>
    <row r="1497" spans="1:11" x14ac:dyDescent="0.25">
      <c r="A1497" s="3">
        <f t="shared" si="47"/>
        <v>1535</v>
      </c>
      <c r="B1497" s="40" t="s">
        <v>1690</v>
      </c>
      <c r="C1497" s="40" t="s">
        <v>1706</v>
      </c>
      <c r="D1497" s="40">
        <v>1</v>
      </c>
      <c r="E1497" s="40" t="str">
        <f t="shared" si="46"/>
        <v>TSHA23_13_1</v>
      </c>
      <c r="F1497" s="40" t="s">
        <v>1665</v>
      </c>
      <c r="G1497" s="43">
        <v>0.375</v>
      </c>
      <c r="H1497" s="43">
        <v>0.38194444444444442</v>
      </c>
      <c r="I1497" s="2" t="s">
        <v>807</v>
      </c>
      <c r="J1497" s="40" t="s">
        <v>973</v>
      </c>
      <c r="K1497" s="2">
        <v>5</v>
      </c>
    </row>
    <row r="1498" spans="1:11" x14ac:dyDescent="0.25">
      <c r="A1498" s="3">
        <f t="shared" si="47"/>
        <v>1536</v>
      </c>
      <c r="B1498" s="40" t="s">
        <v>1690</v>
      </c>
      <c r="C1498" s="40" t="s">
        <v>1706</v>
      </c>
      <c r="D1498" s="40">
        <v>1</v>
      </c>
      <c r="E1498" s="40" t="str">
        <f t="shared" si="46"/>
        <v>TSHA23_13_1</v>
      </c>
      <c r="F1498" s="40" t="s">
        <v>1665</v>
      </c>
      <c r="G1498" s="43">
        <v>0.375</v>
      </c>
      <c r="H1498" s="43">
        <v>0.38194444444444442</v>
      </c>
      <c r="I1498" s="2" t="s">
        <v>822</v>
      </c>
      <c r="J1498" s="40" t="s">
        <v>973</v>
      </c>
      <c r="K1498" s="2">
        <v>10</v>
      </c>
    </row>
    <row r="1499" spans="1:11" x14ac:dyDescent="0.25">
      <c r="A1499" s="3">
        <f t="shared" si="47"/>
        <v>1537</v>
      </c>
      <c r="B1499" s="40" t="s">
        <v>1690</v>
      </c>
      <c r="C1499" s="2" t="s">
        <v>1707</v>
      </c>
      <c r="D1499" s="40">
        <v>1</v>
      </c>
      <c r="E1499" s="40" t="str">
        <f t="shared" si="46"/>
        <v>TSHA23_14_1</v>
      </c>
      <c r="F1499" s="40" t="s">
        <v>1662</v>
      </c>
      <c r="G1499" s="43">
        <v>0.51736111111111105</v>
      </c>
      <c r="H1499" s="43">
        <v>0.52013888888888882</v>
      </c>
      <c r="I1499" s="2" t="s">
        <v>146</v>
      </c>
      <c r="J1499" s="40" t="s">
        <v>973</v>
      </c>
      <c r="K1499" s="2">
        <v>10</v>
      </c>
    </row>
    <row r="1500" spans="1:11" x14ac:dyDescent="0.25">
      <c r="A1500" s="3">
        <f t="shared" si="47"/>
        <v>1538</v>
      </c>
      <c r="B1500" s="40" t="s">
        <v>1690</v>
      </c>
      <c r="C1500" s="40" t="s">
        <v>1707</v>
      </c>
      <c r="D1500" s="40">
        <v>1</v>
      </c>
      <c r="E1500" s="40" t="str">
        <f t="shared" si="46"/>
        <v>TSHA23_14_1</v>
      </c>
      <c r="F1500" s="40" t="s">
        <v>1662</v>
      </c>
      <c r="G1500" s="43">
        <v>0.51736111111111105</v>
      </c>
      <c r="H1500" s="43">
        <v>0.52013888888888882</v>
      </c>
      <c r="I1500" s="2" t="s">
        <v>807</v>
      </c>
      <c r="J1500" s="40" t="s">
        <v>973</v>
      </c>
      <c r="K1500" s="2">
        <v>40</v>
      </c>
    </row>
    <row r="1501" spans="1:11" x14ac:dyDescent="0.25">
      <c r="A1501" s="3">
        <f t="shared" si="47"/>
        <v>1539</v>
      </c>
      <c r="B1501" s="40" t="s">
        <v>1690</v>
      </c>
      <c r="C1501" s="40" t="s">
        <v>1707</v>
      </c>
      <c r="D1501" s="40">
        <v>1</v>
      </c>
      <c r="E1501" s="40" t="str">
        <f t="shared" si="46"/>
        <v>TSHA23_14_1</v>
      </c>
      <c r="F1501" s="40" t="s">
        <v>1662</v>
      </c>
      <c r="G1501" s="43">
        <v>0.51736111111111105</v>
      </c>
      <c r="H1501" s="43">
        <v>0.52013888888888882</v>
      </c>
      <c r="I1501" s="2" t="s">
        <v>822</v>
      </c>
      <c r="J1501" s="40" t="s">
        <v>973</v>
      </c>
      <c r="K1501" s="2">
        <v>60</v>
      </c>
    </row>
    <row r="1502" spans="1:11" x14ac:dyDescent="0.25">
      <c r="A1502" s="3">
        <f t="shared" si="47"/>
        <v>1540</v>
      </c>
      <c r="B1502" s="40" t="s">
        <v>1690</v>
      </c>
      <c r="C1502" s="40" t="s">
        <v>1707</v>
      </c>
      <c r="D1502" s="40">
        <v>1</v>
      </c>
      <c r="E1502" s="40" t="str">
        <f t="shared" si="46"/>
        <v>TSHA23_14_1</v>
      </c>
      <c r="F1502" s="40" t="s">
        <v>1662</v>
      </c>
      <c r="G1502" s="43">
        <v>0.51736111111111105</v>
      </c>
      <c r="H1502" s="43">
        <v>0.52013888888888882</v>
      </c>
      <c r="I1502" s="2" t="s">
        <v>804</v>
      </c>
      <c r="J1502" s="40" t="s">
        <v>973</v>
      </c>
      <c r="K1502" s="2">
        <v>40</v>
      </c>
    </row>
    <row r="1503" spans="1:11" x14ac:dyDescent="0.25">
      <c r="A1503" s="3">
        <f t="shared" si="47"/>
        <v>1541</v>
      </c>
      <c r="B1503" s="40" t="s">
        <v>1690</v>
      </c>
      <c r="C1503" s="40" t="s">
        <v>1707</v>
      </c>
      <c r="D1503" s="40">
        <v>1</v>
      </c>
      <c r="E1503" s="40" t="str">
        <f t="shared" si="46"/>
        <v>TSHA23_14_1</v>
      </c>
      <c r="F1503" s="40" t="s">
        <v>1662</v>
      </c>
      <c r="G1503" s="43">
        <v>0.51736111111111105</v>
      </c>
      <c r="H1503" s="43">
        <v>0.52013888888888882</v>
      </c>
      <c r="I1503" s="2" t="s">
        <v>694</v>
      </c>
      <c r="J1503" s="40" t="s">
        <v>973</v>
      </c>
      <c r="K1503" s="2">
        <v>60</v>
      </c>
    </row>
    <row r="1504" spans="1:11" x14ac:dyDescent="0.25">
      <c r="A1504" s="3">
        <f t="shared" si="47"/>
        <v>1542</v>
      </c>
      <c r="B1504" s="40" t="s">
        <v>1690</v>
      </c>
      <c r="C1504" s="40" t="s">
        <v>1707</v>
      </c>
      <c r="D1504" s="40">
        <v>1</v>
      </c>
      <c r="E1504" s="40" t="str">
        <f t="shared" si="46"/>
        <v>TSHA23_14_1</v>
      </c>
      <c r="F1504" s="40" t="s">
        <v>1662</v>
      </c>
      <c r="G1504" s="43">
        <v>0.51736111111111105</v>
      </c>
      <c r="H1504" s="43">
        <v>0.52013888888888882</v>
      </c>
      <c r="I1504" s="2" t="s">
        <v>616</v>
      </c>
      <c r="J1504" s="40" t="s">
        <v>973</v>
      </c>
      <c r="K1504" s="2">
        <v>70</v>
      </c>
    </row>
    <row r="1505" spans="1:11" x14ac:dyDescent="0.25">
      <c r="A1505" s="3">
        <f t="shared" si="47"/>
        <v>1543</v>
      </c>
      <c r="B1505" s="40" t="s">
        <v>1690</v>
      </c>
      <c r="C1505" s="2" t="s">
        <v>1708</v>
      </c>
      <c r="D1505" s="2">
        <v>1</v>
      </c>
      <c r="E1505" s="40" t="str">
        <f t="shared" si="46"/>
        <v>TSHA23_15_1</v>
      </c>
      <c r="F1505" s="2" t="s">
        <v>1665</v>
      </c>
      <c r="G1505" s="43">
        <v>0.6875</v>
      </c>
      <c r="H1505" s="54">
        <v>0.68958333333333333</v>
      </c>
      <c r="I1505" s="2" t="s">
        <v>460</v>
      </c>
      <c r="J1505" s="40" t="s">
        <v>973</v>
      </c>
      <c r="K1505" s="2">
        <v>10</v>
      </c>
    </row>
    <row r="1506" spans="1:11" x14ac:dyDescent="0.25">
      <c r="A1506" s="3">
        <f t="shared" si="47"/>
        <v>1544</v>
      </c>
      <c r="B1506" s="40" t="s">
        <v>1690</v>
      </c>
      <c r="C1506" s="40" t="s">
        <v>1708</v>
      </c>
      <c r="D1506" s="40">
        <v>1</v>
      </c>
      <c r="E1506" s="40" t="str">
        <f t="shared" ref="E1506:E1510" si="48">CONCATENATE(C1506,"_",D1506)</f>
        <v>TSHA23_15_1</v>
      </c>
      <c r="F1506" s="40" t="s">
        <v>1665</v>
      </c>
      <c r="G1506" s="43">
        <v>0.6875</v>
      </c>
      <c r="H1506" s="54">
        <v>0.68958333333333333</v>
      </c>
      <c r="I1506" s="2" t="s">
        <v>807</v>
      </c>
      <c r="J1506" s="40" t="s">
        <v>973</v>
      </c>
      <c r="K1506" s="2">
        <v>40</v>
      </c>
    </row>
    <row r="1507" spans="1:11" x14ac:dyDescent="0.25">
      <c r="A1507" s="3">
        <f t="shared" si="47"/>
        <v>1545</v>
      </c>
      <c r="B1507" s="40" t="s">
        <v>1690</v>
      </c>
      <c r="C1507" s="40" t="s">
        <v>1708</v>
      </c>
      <c r="D1507" s="40">
        <v>1</v>
      </c>
      <c r="E1507" s="40" t="str">
        <f t="shared" si="48"/>
        <v>TSHA23_15_1</v>
      </c>
      <c r="F1507" s="40" t="s">
        <v>1665</v>
      </c>
      <c r="G1507" s="43">
        <v>0.6875</v>
      </c>
      <c r="H1507" s="54">
        <v>0.68958333333333333</v>
      </c>
      <c r="I1507" s="2" t="s">
        <v>822</v>
      </c>
      <c r="J1507" s="40" t="s">
        <v>973</v>
      </c>
      <c r="K1507" s="2">
        <v>100</v>
      </c>
    </row>
    <row r="1508" spans="1:11" x14ac:dyDescent="0.25">
      <c r="A1508" s="3">
        <f t="shared" si="47"/>
        <v>1546</v>
      </c>
      <c r="B1508" s="40" t="s">
        <v>1690</v>
      </c>
      <c r="C1508" s="40" t="s">
        <v>1708</v>
      </c>
      <c r="D1508" s="40">
        <v>1</v>
      </c>
      <c r="E1508" s="40" t="str">
        <f t="shared" si="48"/>
        <v>TSHA23_15_1</v>
      </c>
      <c r="F1508" s="40" t="s">
        <v>1665</v>
      </c>
      <c r="G1508" s="43">
        <v>0.6875</v>
      </c>
      <c r="H1508" s="54">
        <v>0.68958333333333333</v>
      </c>
      <c r="I1508" s="2" t="s">
        <v>804</v>
      </c>
      <c r="J1508" s="40" t="s">
        <v>973</v>
      </c>
      <c r="K1508" s="2">
        <v>40</v>
      </c>
    </row>
    <row r="1509" spans="1:11" x14ac:dyDescent="0.25">
      <c r="A1509" s="3">
        <f t="shared" si="47"/>
        <v>1547</v>
      </c>
      <c r="B1509" s="40" t="s">
        <v>1690</v>
      </c>
      <c r="C1509" s="40" t="s">
        <v>1708</v>
      </c>
      <c r="D1509" s="40">
        <v>1</v>
      </c>
      <c r="E1509" s="40" t="str">
        <f t="shared" si="48"/>
        <v>TSHA23_15_1</v>
      </c>
      <c r="F1509" s="40" t="s">
        <v>1665</v>
      </c>
      <c r="G1509" s="43">
        <v>0.6875</v>
      </c>
      <c r="H1509" s="54">
        <v>0.68958333333333333</v>
      </c>
      <c r="I1509" s="2" t="s">
        <v>616</v>
      </c>
      <c r="J1509" s="40" t="s">
        <v>973</v>
      </c>
      <c r="K1509" s="2">
        <v>100</v>
      </c>
    </row>
    <row r="1510" spans="1:11" x14ac:dyDescent="0.25">
      <c r="A1510" s="3">
        <f t="shared" si="47"/>
        <v>1548</v>
      </c>
      <c r="B1510" s="40" t="s">
        <v>1690</v>
      </c>
      <c r="C1510" s="40" t="s">
        <v>1708</v>
      </c>
      <c r="D1510" s="40">
        <v>1</v>
      </c>
      <c r="E1510" s="40" t="str">
        <f t="shared" si="48"/>
        <v>TSHA23_15_1</v>
      </c>
      <c r="F1510" s="40" t="s">
        <v>1665</v>
      </c>
      <c r="G1510" s="43">
        <v>0.6875</v>
      </c>
      <c r="H1510" s="54">
        <v>0.68958333333333333</v>
      </c>
      <c r="I1510" s="2" t="s">
        <v>694</v>
      </c>
      <c r="J1510" s="40" t="s">
        <v>973</v>
      </c>
      <c r="K1510" s="2">
        <v>90</v>
      </c>
    </row>
    <row r="1511" spans="1:11" x14ac:dyDescent="0.25">
      <c r="A1511" s="3">
        <f t="shared" si="47"/>
        <v>1549</v>
      </c>
      <c r="B1511" s="40" t="s">
        <v>1690</v>
      </c>
      <c r="C1511" s="2" t="s">
        <v>1710</v>
      </c>
      <c r="D1511" s="2">
        <v>1</v>
      </c>
      <c r="E1511" s="40" t="str">
        <f t="shared" si="46"/>
        <v>TSHA23_17_1</v>
      </c>
      <c r="F1511" s="2" t="s">
        <v>1663</v>
      </c>
      <c r="G1511" s="43">
        <v>0.47916666666666669</v>
      </c>
      <c r="H1511" s="43">
        <v>0.48125000000000001</v>
      </c>
      <c r="I1511" s="2" t="s">
        <v>807</v>
      </c>
      <c r="J1511" s="2" t="s">
        <v>973</v>
      </c>
      <c r="K1511" s="2">
        <v>50</v>
      </c>
    </row>
    <row r="1512" spans="1:11" x14ac:dyDescent="0.25">
      <c r="A1512" s="3">
        <f t="shared" si="47"/>
        <v>1550</v>
      </c>
      <c r="B1512" s="40" t="s">
        <v>1690</v>
      </c>
      <c r="C1512" s="40" t="s">
        <v>1710</v>
      </c>
      <c r="D1512" s="40">
        <v>1</v>
      </c>
      <c r="E1512" s="40" t="str">
        <f t="shared" ref="E1512:E1531" si="49">CONCATENATE(C1512,"_",D1512)</f>
        <v>TSHA23_17_1</v>
      </c>
      <c r="F1512" s="40" t="s">
        <v>1663</v>
      </c>
      <c r="G1512" s="43">
        <v>0.47916666666666669</v>
      </c>
      <c r="H1512" s="43">
        <v>0.48125000000000001</v>
      </c>
      <c r="I1512" s="2" t="s">
        <v>822</v>
      </c>
      <c r="J1512" s="40" t="s">
        <v>973</v>
      </c>
      <c r="K1512" s="2">
        <v>90</v>
      </c>
    </row>
    <row r="1513" spans="1:11" x14ac:dyDescent="0.25">
      <c r="A1513" s="3">
        <f t="shared" si="47"/>
        <v>1551</v>
      </c>
      <c r="B1513" s="40" t="s">
        <v>1690</v>
      </c>
      <c r="C1513" s="40" t="s">
        <v>1710</v>
      </c>
      <c r="D1513" s="40">
        <v>1</v>
      </c>
      <c r="E1513" s="40" t="str">
        <f t="shared" si="49"/>
        <v>TSHA23_17_1</v>
      </c>
      <c r="F1513" s="40" t="s">
        <v>1663</v>
      </c>
      <c r="G1513" s="43">
        <v>0.47916666666666669</v>
      </c>
      <c r="H1513" s="43">
        <v>0.48125000000000001</v>
      </c>
      <c r="I1513" s="2" t="s">
        <v>616</v>
      </c>
      <c r="J1513" s="40" t="s">
        <v>973</v>
      </c>
      <c r="K1513" s="2">
        <v>90</v>
      </c>
    </row>
    <row r="1514" spans="1:11" x14ac:dyDescent="0.25">
      <c r="A1514" s="3">
        <f t="shared" si="47"/>
        <v>1552</v>
      </c>
      <c r="B1514" s="40" t="s">
        <v>1690</v>
      </c>
      <c r="C1514" s="40" t="s">
        <v>1710</v>
      </c>
      <c r="D1514" s="40">
        <v>1</v>
      </c>
      <c r="E1514" s="40" t="str">
        <f t="shared" si="49"/>
        <v>TSHA23_17_1</v>
      </c>
      <c r="F1514" s="40" t="s">
        <v>1663</v>
      </c>
      <c r="G1514" s="43">
        <v>0.47916666666666669</v>
      </c>
      <c r="H1514" s="43">
        <v>0.48125000000000001</v>
      </c>
      <c r="I1514" s="2" t="s">
        <v>694</v>
      </c>
      <c r="J1514" s="40" t="s">
        <v>973</v>
      </c>
      <c r="K1514" s="2">
        <v>40</v>
      </c>
    </row>
    <row r="1515" spans="1:11" x14ac:dyDescent="0.25">
      <c r="A1515" s="3">
        <f t="shared" si="47"/>
        <v>1553</v>
      </c>
      <c r="B1515" s="40" t="s">
        <v>1690</v>
      </c>
      <c r="C1515" s="40" t="s">
        <v>1710</v>
      </c>
      <c r="D1515" s="40">
        <v>1</v>
      </c>
      <c r="E1515" s="40" t="str">
        <f t="shared" si="49"/>
        <v>TSHA23_17_1</v>
      </c>
      <c r="F1515" s="40" t="s">
        <v>1663</v>
      </c>
      <c r="G1515" s="43">
        <v>0.47916666666666669</v>
      </c>
      <c r="H1515" s="43">
        <v>0.48125000000000001</v>
      </c>
      <c r="I1515" s="2" t="s">
        <v>804</v>
      </c>
      <c r="J1515" s="40" t="s">
        <v>973</v>
      </c>
      <c r="K1515" s="2">
        <v>50</v>
      </c>
    </row>
    <row r="1516" spans="1:11" x14ac:dyDescent="0.25">
      <c r="A1516" s="3">
        <f t="shared" si="47"/>
        <v>1554</v>
      </c>
      <c r="B1516" s="40" t="s">
        <v>1690</v>
      </c>
      <c r="C1516" s="40" t="s">
        <v>1710</v>
      </c>
      <c r="D1516" s="40">
        <v>1</v>
      </c>
      <c r="E1516" s="40" t="str">
        <f t="shared" si="49"/>
        <v>TSHA23_17_1</v>
      </c>
      <c r="F1516" s="40" t="s">
        <v>1663</v>
      </c>
      <c r="G1516" s="43">
        <v>0.47916666666666669</v>
      </c>
      <c r="H1516" s="43">
        <v>0.48125000000000001</v>
      </c>
      <c r="I1516" s="2" t="s">
        <v>460</v>
      </c>
      <c r="J1516" s="40" t="s">
        <v>973</v>
      </c>
      <c r="K1516" s="2">
        <v>5</v>
      </c>
    </row>
    <row r="1517" spans="1:11" x14ac:dyDescent="0.25">
      <c r="A1517" s="3">
        <f t="shared" si="47"/>
        <v>1555</v>
      </c>
      <c r="B1517" s="40" t="s">
        <v>1690</v>
      </c>
      <c r="C1517" s="40" t="s">
        <v>1710</v>
      </c>
      <c r="D1517" s="40">
        <v>1</v>
      </c>
      <c r="E1517" s="40" t="str">
        <f t="shared" si="49"/>
        <v>TSHA23_17_1</v>
      </c>
      <c r="F1517" s="40" t="s">
        <v>1663</v>
      </c>
      <c r="G1517" s="43">
        <v>0.47916666666666669</v>
      </c>
      <c r="H1517" s="43">
        <v>0.48125000000000001</v>
      </c>
      <c r="I1517" s="2" t="s">
        <v>146</v>
      </c>
      <c r="J1517" s="40" t="s">
        <v>973</v>
      </c>
      <c r="K1517" s="2">
        <v>10</v>
      </c>
    </row>
    <row r="1518" spans="1:11" x14ac:dyDescent="0.25">
      <c r="A1518" s="3">
        <f t="shared" si="47"/>
        <v>1556</v>
      </c>
      <c r="B1518" s="2" t="s">
        <v>1690</v>
      </c>
      <c r="C1518" s="2" t="s">
        <v>1711</v>
      </c>
      <c r="D1518" s="2">
        <v>1</v>
      </c>
      <c r="E1518" s="2" t="str">
        <f t="shared" si="49"/>
        <v>TSHA23_18_1</v>
      </c>
      <c r="F1518" s="2" t="s">
        <v>1665</v>
      </c>
      <c r="G1518" s="43">
        <v>0.54166666666666663</v>
      </c>
      <c r="H1518" s="43">
        <v>4.3750000000000004E-2</v>
      </c>
      <c r="I1518" s="2" t="s">
        <v>807</v>
      </c>
      <c r="J1518" s="40" t="s">
        <v>973</v>
      </c>
      <c r="K1518" s="2">
        <v>50</v>
      </c>
    </row>
    <row r="1519" spans="1:11" x14ac:dyDescent="0.25">
      <c r="A1519" s="3">
        <f t="shared" si="47"/>
        <v>1557</v>
      </c>
      <c r="B1519" s="40" t="s">
        <v>1690</v>
      </c>
      <c r="C1519" s="40" t="s">
        <v>1711</v>
      </c>
      <c r="D1519" s="40">
        <v>1</v>
      </c>
      <c r="E1519" s="40" t="str">
        <f t="shared" si="49"/>
        <v>TSHA23_18_1</v>
      </c>
      <c r="F1519" s="40" t="s">
        <v>1665</v>
      </c>
      <c r="G1519" s="43">
        <v>0.54166666666666663</v>
      </c>
      <c r="H1519" s="43">
        <v>4.3750000000000004E-2</v>
      </c>
      <c r="I1519" s="2" t="s">
        <v>822</v>
      </c>
      <c r="J1519" s="40" t="s">
        <v>973</v>
      </c>
      <c r="K1519" s="2">
        <v>50</v>
      </c>
    </row>
    <row r="1520" spans="1:11" x14ac:dyDescent="0.25">
      <c r="A1520" s="3">
        <f t="shared" si="47"/>
        <v>1558</v>
      </c>
      <c r="B1520" s="40" t="s">
        <v>1690</v>
      </c>
      <c r="C1520" s="40" t="s">
        <v>1711</v>
      </c>
      <c r="D1520" s="40">
        <v>1</v>
      </c>
      <c r="E1520" s="40" t="str">
        <f t="shared" si="49"/>
        <v>TSHA23_18_1</v>
      </c>
      <c r="F1520" s="40" t="s">
        <v>1665</v>
      </c>
      <c r="G1520" s="43">
        <v>0.54166666666666663</v>
      </c>
      <c r="H1520" s="43">
        <v>4.3750000000000004E-2</v>
      </c>
      <c r="I1520" s="2" t="s">
        <v>694</v>
      </c>
      <c r="J1520" s="40" t="s">
        <v>973</v>
      </c>
      <c r="K1520" s="2">
        <v>100</v>
      </c>
    </row>
    <row r="1521" spans="1:12" x14ac:dyDescent="0.25">
      <c r="A1521" s="3">
        <f t="shared" si="47"/>
        <v>1559</v>
      </c>
      <c r="B1521" s="40" t="s">
        <v>1690</v>
      </c>
      <c r="C1521" s="40" t="s">
        <v>1711</v>
      </c>
      <c r="D1521" s="40">
        <v>1</v>
      </c>
      <c r="E1521" s="40" t="str">
        <f t="shared" si="49"/>
        <v>TSHA23_18_1</v>
      </c>
      <c r="F1521" s="40" t="s">
        <v>1665</v>
      </c>
      <c r="G1521" s="43">
        <v>0.54166666666666663</v>
      </c>
      <c r="H1521" s="43">
        <v>4.3750000000000004E-2</v>
      </c>
      <c r="I1521" s="2" t="s">
        <v>804</v>
      </c>
      <c r="J1521" s="40" t="s">
        <v>973</v>
      </c>
      <c r="K1521" s="2">
        <v>30</v>
      </c>
    </row>
    <row r="1522" spans="1:12" x14ac:dyDescent="0.25">
      <c r="A1522" s="3">
        <f t="shared" si="47"/>
        <v>1560</v>
      </c>
      <c r="B1522" s="40" t="s">
        <v>1690</v>
      </c>
      <c r="C1522" s="40" t="s">
        <v>1711</v>
      </c>
      <c r="D1522" s="2">
        <v>1</v>
      </c>
      <c r="E1522" s="40" t="str">
        <f t="shared" si="49"/>
        <v>TSHA23_18_1</v>
      </c>
      <c r="F1522" s="40" t="s">
        <v>1665</v>
      </c>
      <c r="G1522" s="43">
        <v>0.54166666666666663</v>
      </c>
      <c r="H1522" s="43">
        <v>4.3750000000000004E-2</v>
      </c>
      <c r="I1522" s="2" t="s">
        <v>694</v>
      </c>
      <c r="J1522" s="40" t="s">
        <v>973</v>
      </c>
      <c r="K1522" s="2">
        <v>40</v>
      </c>
    </row>
    <row r="1523" spans="1:12" x14ac:dyDescent="0.25">
      <c r="A1523" s="3">
        <f t="shared" si="47"/>
        <v>1561</v>
      </c>
      <c r="B1523" s="40" t="s">
        <v>1690</v>
      </c>
      <c r="C1523" s="40" t="s">
        <v>1711</v>
      </c>
      <c r="D1523" s="2">
        <v>1</v>
      </c>
      <c r="E1523" s="40" t="str">
        <f t="shared" si="49"/>
        <v>TSHA23_18_1</v>
      </c>
      <c r="F1523" s="40" t="s">
        <v>1665</v>
      </c>
      <c r="G1523" s="43">
        <v>0.54166666666666663</v>
      </c>
      <c r="H1523" s="43">
        <v>4.3750000000000004E-2</v>
      </c>
      <c r="I1523" s="2" t="s">
        <v>397</v>
      </c>
      <c r="J1523" s="40" t="s">
        <v>973</v>
      </c>
      <c r="K1523" s="2">
        <v>2</v>
      </c>
    </row>
    <row r="1524" spans="1:12" x14ac:dyDescent="0.25">
      <c r="A1524" s="3">
        <f t="shared" si="47"/>
        <v>1562</v>
      </c>
      <c r="B1524" s="40" t="s">
        <v>1690</v>
      </c>
      <c r="C1524" s="40" t="s">
        <v>1711</v>
      </c>
      <c r="D1524" s="2">
        <v>2</v>
      </c>
      <c r="E1524" s="40" t="str">
        <f t="shared" si="49"/>
        <v>TSHA23_18_2</v>
      </c>
      <c r="F1524" s="40" t="s">
        <v>1665</v>
      </c>
      <c r="G1524" s="43">
        <v>0.62152777777777779</v>
      </c>
      <c r="H1524" s="43">
        <v>0.12361111111111112</v>
      </c>
      <c r="I1524" s="2" t="s">
        <v>616</v>
      </c>
      <c r="J1524" s="40" t="s">
        <v>973</v>
      </c>
      <c r="K1524" s="2">
        <v>20</v>
      </c>
    </row>
    <row r="1525" spans="1:12" x14ac:dyDescent="0.25">
      <c r="A1525" s="3">
        <f t="shared" si="47"/>
        <v>1563</v>
      </c>
      <c r="B1525" s="40" t="s">
        <v>1690</v>
      </c>
      <c r="C1525" s="40" t="s">
        <v>1711</v>
      </c>
      <c r="D1525" s="2">
        <v>2</v>
      </c>
      <c r="E1525" s="40" t="str">
        <f t="shared" si="49"/>
        <v>TSHA23_18_2</v>
      </c>
      <c r="F1525" s="40" t="s">
        <v>1665</v>
      </c>
      <c r="G1525" s="43">
        <v>0.62152777777777779</v>
      </c>
      <c r="H1525" s="43">
        <v>0.12361111111111112</v>
      </c>
      <c r="I1525" s="2" t="s">
        <v>807</v>
      </c>
      <c r="J1525" s="40" t="s">
        <v>973</v>
      </c>
      <c r="K1525" s="2">
        <v>10</v>
      </c>
    </row>
    <row r="1526" spans="1:12" x14ac:dyDescent="0.25">
      <c r="A1526" s="3">
        <f t="shared" si="47"/>
        <v>1564</v>
      </c>
      <c r="B1526" s="40" t="s">
        <v>1690</v>
      </c>
      <c r="C1526" s="40" t="s">
        <v>1711</v>
      </c>
      <c r="D1526" s="2">
        <v>2</v>
      </c>
      <c r="E1526" s="40" t="str">
        <f t="shared" si="49"/>
        <v>TSHA23_18_2</v>
      </c>
      <c r="F1526" s="40" t="s">
        <v>1665</v>
      </c>
      <c r="G1526" s="43">
        <v>0.62152777777777779</v>
      </c>
      <c r="H1526" s="43">
        <v>0.12361111111111112</v>
      </c>
      <c r="I1526" s="2" t="s">
        <v>146</v>
      </c>
      <c r="J1526" s="40" t="s">
        <v>973</v>
      </c>
      <c r="K1526" s="2">
        <v>10</v>
      </c>
    </row>
    <row r="1527" spans="1:12" x14ac:dyDescent="0.25">
      <c r="A1527" s="3">
        <f t="shared" si="47"/>
        <v>1565</v>
      </c>
      <c r="B1527" s="40" t="s">
        <v>1690</v>
      </c>
      <c r="C1527" s="40" t="s">
        <v>1711</v>
      </c>
      <c r="D1527" s="2">
        <v>2</v>
      </c>
      <c r="E1527" s="40" t="str">
        <f t="shared" si="49"/>
        <v>TSHA23_18_2</v>
      </c>
      <c r="F1527" s="40" t="s">
        <v>1665</v>
      </c>
      <c r="G1527" s="43">
        <v>0.62152777777777779</v>
      </c>
      <c r="H1527" s="43">
        <v>0.12361111111111112</v>
      </c>
      <c r="I1527" s="2" t="s">
        <v>460</v>
      </c>
      <c r="J1527" s="40" t="s">
        <v>973</v>
      </c>
      <c r="K1527" s="2">
        <v>2</v>
      </c>
    </row>
    <row r="1528" spans="1:12" x14ac:dyDescent="0.25">
      <c r="A1528" s="3">
        <f t="shared" si="47"/>
        <v>1566</v>
      </c>
      <c r="B1528" s="2" t="s">
        <v>1725</v>
      </c>
      <c r="C1528" s="2" t="s">
        <v>1732</v>
      </c>
      <c r="D1528" s="2">
        <v>1</v>
      </c>
      <c r="E1528" s="2" t="str">
        <f t="shared" si="49"/>
        <v>SMAT24_1_1</v>
      </c>
      <c r="F1528" s="2" t="s">
        <v>1664</v>
      </c>
      <c r="G1528" s="43">
        <v>0.58750000000000002</v>
      </c>
      <c r="H1528" s="43">
        <v>0.58819444444444446</v>
      </c>
      <c r="I1528" s="2" t="s">
        <v>807</v>
      </c>
      <c r="J1528" s="40" t="s">
        <v>973</v>
      </c>
      <c r="K1528" s="2">
        <v>4</v>
      </c>
    </row>
    <row r="1529" spans="1:12" x14ac:dyDescent="0.25">
      <c r="A1529" s="3">
        <f t="shared" si="47"/>
        <v>1567</v>
      </c>
      <c r="B1529" s="2" t="s">
        <v>1725</v>
      </c>
      <c r="C1529" s="2" t="s">
        <v>1732</v>
      </c>
      <c r="D1529" s="2">
        <v>1</v>
      </c>
      <c r="E1529" s="2" t="str">
        <f t="shared" si="49"/>
        <v>SMAT24_1_1</v>
      </c>
      <c r="F1529" s="2" t="s">
        <v>1665</v>
      </c>
      <c r="G1529" s="43">
        <v>0.58750000000000002</v>
      </c>
      <c r="H1529" s="43">
        <v>0.58819444444444446</v>
      </c>
      <c r="I1529" s="2" t="s">
        <v>804</v>
      </c>
      <c r="J1529" s="40" t="s">
        <v>973</v>
      </c>
      <c r="K1529" s="2">
        <v>2</v>
      </c>
    </row>
    <row r="1530" spans="1:12" x14ac:dyDescent="0.25">
      <c r="A1530" s="3">
        <f t="shared" si="47"/>
        <v>1568</v>
      </c>
      <c r="B1530" s="40" t="s">
        <v>1725</v>
      </c>
      <c r="C1530" s="40" t="s">
        <v>1732</v>
      </c>
      <c r="D1530" s="40">
        <v>1</v>
      </c>
      <c r="E1530" s="40" t="str">
        <f t="shared" si="49"/>
        <v>SMAT24_1_1</v>
      </c>
      <c r="F1530" s="40" t="s">
        <v>1665</v>
      </c>
      <c r="G1530" s="43">
        <v>0.58750000000000002</v>
      </c>
      <c r="H1530" s="43">
        <v>0.58819444444444446</v>
      </c>
      <c r="I1530" s="40" t="s">
        <v>616</v>
      </c>
      <c r="J1530" s="40" t="s">
        <v>973</v>
      </c>
      <c r="K1530" s="40">
        <v>1</v>
      </c>
      <c r="L1530" s="40"/>
    </row>
    <row r="1531" spans="1:12" x14ac:dyDescent="0.25">
      <c r="A1531" s="3">
        <f t="shared" si="47"/>
        <v>1569</v>
      </c>
      <c r="B1531" s="40" t="s">
        <v>1725</v>
      </c>
      <c r="C1531" s="40" t="s">
        <v>1733</v>
      </c>
      <c r="D1531" s="40">
        <v>1</v>
      </c>
      <c r="E1531" s="40" t="str">
        <f t="shared" si="49"/>
        <v>SMAT24_2_1</v>
      </c>
      <c r="F1531" s="40" t="s">
        <v>1664</v>
      </c>
      <c r="G1531" s="43">
        <v>0.77986111111111101</v>
      </c>
      <c r="H1531" s="43">
        <v>0.78055555555555556</v>
      </c>
      <c r="I1531" s="40" t="s">
        <v>822</v>
      </c>
      <c r="J1531" s="40" t="s">
        <v>973</v>
      </c>
      <c r="K1531" s="40">
        <v>5</v>
      </c>
      <c r="L1531" s="40"/>
    </row>
    <row r="1532" spans="1:12" x14ac:dyDescent="0.25">
      <c r="A1532" s="3">
        <f t="shared" si="47"/>
        <v>1570</v>
      </c>
      <c r="B1532" s="40" t="s">
        <v>1725</v>
      </c>
      <c r="C1532" s="40" t="s">
        <v>1733</v>
      </c>
      <c r="D1532" s="40">
        <v>1</v>
      </c>
      <c r="E1532" s="40" t="str">
        <f t="shared" ref="E1532:E1538" si="50">CONCATENATE(C1532,"_",D1532)</f>
        <v>SMAT24_2_1</v>
      </c>
      <c r="F1532" s="40" t="s">
        <v>1664</v>
      </c>
      <c r="G1532" s="43">
        <v>0.77986111111111101</v>
      </c>
      <c r="H1532" s="43">
        <v>0.78055555555555556</v>
      </c>
      <c r="I1532" s="40" t="s">
        <v>807</v>
      </c>
      <c r="J1532" s="40" t="s">
        <v>973</v>
      </c>
      <c r="K1532" s="40">
        <v>100</v>
      </c>
      <c r="L1532" s="40"/>
    </row>
    <row r="1533" spans="1:12" x14ac:dyDescent="0.25">
      <c r="A1533" s="3">
        <f t="shared" si="47"/>
        <v>1571</v>
      </c>
      <c r="B1533" s="40" t="s">
        <v>1725</v>
      </c>
      <c r="C1533" s="40" t="s">
        <v>1733</v>
      </c>
      <c r="D1533" s="40">
        <v>1</v>
      </c>
      <c r="E1533" s="40" t="str">
        <f t="shared" si="50"/>
        <v>SMAT24_2_1</v>
      </c>
      <c r="F1533" s="40" t="s">
        <v>1664</v>
      </c>
      <c r="G1533" s="43">
        <v>0.77986111111111101</v>
      </c>
      <c r="H1533" s="43">
        <v>0.78055555555555556</v>
      </c>
      <c r="I1533" s="40" t="s">
        <v>616</v>
      </c>
      <c r="J1533" s="40" t="s">
        <v>973</v>
      </c>
      <c r="K1533" s="40">
        <v>50</v>
      </c>
      <c r="L1533" s="40"/>
    </row>
    <row r="1534" spans="1:12" x14ac:dyDescent="0.25">
      <c r="A1534" s="3">
        <f t="shared" si="47"/>
        <v>1572</v>
      </c>
      <c r="B1534" s="40" t="s">
        <v>1725</v>
      </c>
      <c r="C1534" s="40" t="s">
        <v>1733</v>
      </c>
      <c r="D1534" s="40">
        <v>1</v>
      </c>
      <c r="E1534" s="40" t="str">
        <f t="shared" si="50"/>
        <v>SMAT24_2_1</v>
      </c>
      <c r="F1534" s="40" t="s">
        <v>1664</v>
      </c>
      <c r="G1534" s="43">
        <v>0.77986111111111101</v>
      </c>
      <c r="H1534" s="43">
        <v>0.78055555555555556</v>
      </c>
      <c r="I1534" s="40" t="s">
        <v>804</v>
      </c>
      <c r="J1534" s="40" t="s">
        <v>973</v>
      </c>
      <c r="K1534" s="40">
        <v>10</v>
      </c>
      <c r="L1534" s="40"/>
    </row>
    <row r="1535" spans="1:12" x14ac:dyDescent="0.25">
      <c r="A1535" s="3">
        <f t="shared" si="47"/>
        <v>1573</v>
      </c>
      <c r="B1535" s="40" t="s">
        <v>1725</v>
      </c>
      <c r="C1535" s="40" t="s">
        <v>1733</v>
      </c>
      <c r="D1535" s="40">
        <v>1</v>
      </c>
      <c r="E1535" s="40" t="str">
        <f t="shared" si="50"/>
        <v>SMAT24_2_1</v>
      </c>
      <c r="F1535" s="40" t="s">
        <v>1664</v>
      </c>
      <c r="G1535" s="43">
        <v>0.77986111111111101</v>
      </c>
      <c r="H1535" s="43">
        <v>0.78055555555555556</v>
      </c>
      <c r="I1535" s="40" t="s">
        <v>460</v>
      </c>
      <c r="J1535" s="40" t="s">
        <v>973</v>
      </c>
      <c r="K1535" s="40">
        <v>2</v>
      </c>
      <c r="L1535" s="40"/>
    </row>
    <row r="1536" spans="1:12" x14ac:dyDescent="0.25">
      <c r="A1536" s="3">
        <f t="shared" si="47"/>
        <v>1574</v>
      </c>
      <c r="B1536" s="40" t="s">
        <v>1725</v>
      </c>
      <c r="C1536" s="40" t="s">
        <v>1733</v>
      </c>
      <c r="D1536" s="40">
        <v>1</v>
      </c>
      <c r="E1536" s="40" t="str">
        <f t="shared" si="50"/>
        <v>SMAT24_2_1</v>
      </c>
      <c r="F1536" s="40" t="s">
        <v>1664</v>
      </c>
      <c r="G1536" s="43">
        <v>0.77986111111111101</v>
      </c>
      <c r="H1536" s="43">
        <v>0.78055555555555556</v>
      </c>
      <c r="I1536" s="40" t="s">
        <v>694</v>
      </c>
      <c r="J1536" s="40" t="s">
        <v>973</v>
      </c>
      <c r="K1536" s="40">
        <v>8</v>
      </c>
      <c r="L1536" s="40"/>
    </row>
    <row r="1537" spans="1:12" x14ac:dyDescent="0.25">
      <c r="A1537" s="3">
        <f t="shared" si="47"/>
        <v>1575</v>
      </c>
      <c r="B1537" s="40" t="s">
        <v>1725</v>
      </c>
      <c r="C1537" s="40" t="s">
        <v>1733</v>
      </c>
      <c r="D1537" s="40">
        <v>1</v>
      </c>
      <c r="E1537" s="40" t="str">
        <f t="shared" si="50"/>
        <v>SMAT24_2_1</v>
      </c>
      <c r="F1537" s="40" t="s">
        <v>1664</v>
      </c>
      <c r="G1537" s="43">
        <v>0.77986111111111101</v>
      </c>
      <c r="H1537" s="43">
        <v>0.78055555555555556</v>
      </c>
      <c r="I1537" s="40" t="s">
        <v>178</v>
      </c>
      <c r="J1537" s="40" t="s">
        <v>973</v>
      </c>
      <c r="K1537" s="40">
        <v>20</v>
      </c>
      <c r="L1537" s="40"/>
    </row>
    <row r="1538" spans="1:12" x14ac:dyDescent="0.25">
      <c r="A1538" s="3">
        <f t="shared" si="47"/>
        <v>1576</v>
      </c>
      <c r="B1538" s="40" t="s">
        <v>1725</v>
      </c>
      <c r="C1538" s="40" t="s">
        <v>1735</v>
      </c>
      <c r="D1538" s="40">
        <v>1</v>
      </c>
      <c r="E1538" s="40" t="str">
        <f t="shared" si="50"/>
        <v>SMAT24_4_1</v>
      </c>
      <c r="F1538" s="40" t="s">
        <v>1664</v>
      </c>
      <c r="G1538" s="43">
        <v>0.36527777777777781</v>
      </c>
      <c r="H1538" s="43">
        <v>0.3659722222222222</v>
      </c>
      <c r="I1538" s="40" t="s">
        <v>616</v>
      </c>
      <c r="J1538" s="40" t="s">
        <v>973</v>
      </c>
      <c r="K1538" s="40">
        <v>50</v>
      </c>
      <c r="L1538" s="40"/>
    </row>
    <row r="1539" spans="1:12" x14ac:dyDescent="0.25">
      <c r="A1539" s="3">
        <f t="shared" ref="A1539:A1603" si="51">A1538+1</f>
        <v>1577</v>
      </c>
      <c r="B1539" s="40" t="s">
        <v>1725</v>
      </c>
      <c r="C1539" s="40" t="s">
        <v>1735</v>
      </c>
      <c r="D1539" s="40">
        <v>1</v>
      </c>
      <c r="E1539" s="40" t="str">
        <f t="shared" ref="E1539:E1544" si="52">CONCATENATE(C1539,"_",D1539)</f>
        <v>SMAT24_4_1</v>
      </c>
      <c r="F1539" s="40" t="s">
        <v>1664</v>
      </c>
      <c r="G1539" s="43">
        <v>0.36527777777777781</v>
      </c>
      <c r="H1539" s="43">
        <v>0.3659722222222222</v>
      </c>
      <c r="I1539" s="40" t="s">
        <v>807</v>
      </c>
      <c r="J1539" s="40" t="s">
        <v>973</v>
      </c>
      <c r="K1539" s="40">
        <v>30</v>
      </c>
      <c r="L1539" s="40"/>
    </row>
    <row r="1540" spans="1:12" x14ac:dyDescent="0.25">
      <c r="A1540" s="3">
        <f t="shared" si="51"/>
        <v>1578</v>
      </c>
      <c r="B1540" s="40" t="s">
        <v>1725</v>
      </c>
      <c r="C1540" s="40" t="s">
        <v>1735</v>
      </c>
      <c r="D1540" s="40">
        <v>1</v>
      </c>
      <c r="E1540" s="40" t="str">
        <f t="shared" si="52"/>
        <v>SMAT24_4_1</v>
      </c>
      <c r="F1540" s="40" t="s">
        <v>1664</v>
      </c>
      <c r="G1540" s="43">
        <v>0.36527777777777781</v>
      </c>
      <c r="H1540" s="43">
        <v>0.3659722222222222</v>
      </c>
      <c r="I1540" s="40" t="s">
        <v>822</v>
      </c>
      <c r="J1540" s="40" t="s">
        <v>973</v>
      </c>
      <c r="K1540" s="40">
        <v>15</v>
      </c>
      <c r="L1540" s="40"/>
    </row>
    <row r="1541" spans="1:12" x14ac:dyDescent="0.25">
      <c r="A1541" s="3">
        <f t="shared" si="51"/>
        <v>1579</v>
      </c>
      <c r="B1541" s="40" t="s">
        <v>1725</v>
      </c>
      <c r="C1541" s="40" t="s">
        <v>1735</v>
      </c>
      <c r="D1541" s="40">
        <v>1</v>
      </c>
      <c r="E1541" s="40" t="str">
        <f t="shared" si="52"/>
        <v>SMAT24_4_1</v>
      </c>
      <c r="F1541" s="40" t="s">
        <v>1664</v>
      </c>
      <c r="G1541" s="43">
        <v>0.36527777777777781</v>
      </c>
      <c r="H1541" s="43">
        <v>0.3659722222222222</v>
      </c>
      <c r="I1541" s="40" t="s">
        <v>804</v>
      </c>
      <c r="J1541" s="40" t="s">
        <v>973</v>
      </c>
      <c r="K1541" s="40">
        <v>25</v>
      </c>
      <c r="L1541" s="40"/>
    </row>
    <row r="1542" spans="1:12" x14ac:dyDescent="0.25">
      <c r="A1542" s="3">
        <f t="shared" si="51"/>
        <v>1580</v>
      </c>
      <c r="B1542" s="40" t="s">
        <v>1725</v>
      </c>
      <c r="C1542" s="40" t="s">
        <v>1735</v>
      </c>
      <c r="D1542" s="40">
        <v>1</v>
      </c>
      <c r="E1542" s="40" t="str">
        <f t="shared" si="52"/>
        <v>SMAT24_4_1</v>
      </c>
      <c r="F1542" s="40" t="s">
        <v>1664</v>
      </c>
      <c r="G1542" s="43">
        <v>0.36527777777777781</v>
      </c>
      <c r="H1542" s="43">
        <v>0.3659722222222222</v>
      </c>
      <c r="I1542" s="40" t="s">
        <v>694</v>
      </c>
      <c r="J1542" s="40" t="s">
        <v>973</v>
      </c>
      <c r="K1542" s="40">
        <v>20</v>
      </c>
      <c r="L1542" s="40"/>
    </row>
    <row r="1543" spans="1:12" x14ac:dyDescent="0.25">
      <c r="A1543" s="3">
        <f t="shared" si="51"/>
        <v>1581</v>
      </c>
      <c r="B1543" s="40" t="s">
        <v>1725</v>
      </c>
      <c r="C1543" s="40" t="s">
        <v>1735</v>
      </c>
      <c r="D1543" s="40">
        <v>1</v>
      </c>
      <c r="E1543" s="40" t="str">
        <f t="shared" si="52"/>
        <v>SMAT24_4_1</v>
      </c>
      <c r="F1543" s="40" t="s">
        <v>1664</v>
      </c>
      <c r="G1543" s="43">
        <v>0.36527777777777781</v>
      </c>
      <c r="H1543" s="43">
        <v>0.3659722222222222</v>
      </c>
      <c r="I1543" s="40" t="s">
        <v>460</v>
      </c>
      <c r="J1543" s="40" t="s">
        <v>973</v>
      </c>
      <c r="K1543" s="40">
        <v>5</v>
      </c>
      <c r="L1543" s="40"/>
    </row>
    <row r="1544" spans="1:12" x14ac:dyDescent="0.25">
      <c r="A1544" s="3">
        <f t="shared" si="51"/>
        <v>1582</v>
      </c>
      <c r="B1544" s="40" t="s">
        <v>1725</v>
      </c>
      <c r="C1544" s="40" t="s">
        <v>1736</v>
      </c>
      <c r="D1544" s="40">
        <v>1</v>
      </c>
      <c r="E1544" s="40" t="str">
        <f t="shared" si="52"/>
        <v>SMAT24_5_1</v>
      </c>
      <c r="F1544" s="40" t="s">
        <v>1664</v>
      </c>
      <c r="G1544" s="43">
        <v>0.59375</v>
      </c>
      <c r="H1544" s="43">
        <v>0.59444444444444444</v>
      </c>
      <c r="I1544" s="40" t="s">
        <v>822</v>
      </c>
      <c r="J1544" s="40" t="s">
        <v>973</v>
      </c>
      <c r="K1544" s="40">
        <v>5</v>
      </c>
      <c r="L1544" s="40"/>
    </row>
    <row r="1545" spans="1:12" x14ac:dyDescent="0.25">
      <c r="A1545" s="3">
        <f t="shared" si="51"/>
        <v>1583</v>
      </c>
      <c r="B1545" s="40" t="s">
        <v>1725</v>
      </c>
      <c r="C1545" s="40" t="s">
        <v>1736</v>
      </c>
      <c r="D1545" s="40">
        <v>1</v>
      </c>
      <c r="E1545" s="40" t="str">
        <f t="shared" ref="E1545:E1551" si="53">CONCATENATE(C1545,"_",D1545)</f>
        <v>SMAT24_5_1</v>
      </c>
      <c r="F1545" s="40" t="s">
        <v>1664</v>
      </c>
      <c r="G1545" s="43">
        <v>0.59375</v>
      </c>
      <c r="H1545" s="43">
        <v>0.59444444444444444</v>
      </c>
      <c r="I1545" s="40" t="s">
        <v>807</v>
      </c>
      <c r="J1545" s="40" t="s">
        <v>973</v>
      </c>
      <c r="K1545" s="40">
        <v>70</v>
      </c>
      <c r="L1545" s="40"/>
    </row>
    <row r="1546" spans="1:12" x14ac:dyDescent="0.25">
      <c r="A1546" s="3">
        <f t="shared" si="51"/>
        <v>1584</v>
      </c>
      <c r="B1546" s="40" t="s">
        <v>1725</v>
      </c>
      <c r="C1546" s="40" t="s">
        <v>1736</v>
      </c>
      <c r="D1546" s="40">
        <v>1</v>
      </c>
      <c r="E1546" s="40" t="str">
        <f t="shared" si="53"/>
        <v>SMAT24_5_1</v>
      </c>
      <c r="F1546" s="40" t="s">
        <v>1664</v>
      </c>
      <c r="G1546" s="43">
        <v>0.59375</v>
      </c>
      <c r="H1546" s="43">
        <v>0.59444444444444444</v>
      </c>
      <c r="I1546" s="40" t="s">
        <v>616</v>
      </c>
      <c r="J1546" s="40" t="s">
        <v>973</v>
      </c>
      <c r="K1546" s="40">
        <v>50</v>
      </c>
      <c r="L1546" s="40"/>
    </row>
    <row r="1547" spans="1:12" x14ac:dyDescent="0.25">
      <c r="A1547" s="3">
        <f t="shared" si="51"/>
        <v>1585</v>
      </c>
      <c r="B1547" s="40" t="s">
        <v>1725</v>
      </c>
      <c r="C1547" s="40" t="s">
        <v>1736</v>
      </c>
      <c r="D1547" s="40">
        <v>1</v>
      </c>
      <c r="E1547" s="40" t="str">
        <f t="shared" si="53"/>
        <v>SMAT24_5_1</v>
      </c>
      <c r="F1547" s="40" t="s">
        <v>1664</v>
      </c>
      <c r="G1547" s="43">
        <v>0.59375</v>
      </c>
      <c r="H1547" s="43">
        <v>0.59444444444444444</v>
      </c>
      <c r="I1547" s="40" t="s">
        <v>460</v>
      </c>
      <c r="J1547" s="40" t="s">
        <v>973</v>
      </c>
      <c r="K1547" s="40">
        <v>8</v>
      </c>
      <c r="L1547" s="40"/>
    </row>
    <row r="1548" spans="1:12" x14ac:dyDescent="0.25">
      <c r="A1548" s="3">
        <f t="shared" si="51"/>
        <v>1586</v>
      </c>
      <c r="B1548" s="40" t="s">
        <v>1725</v>
      </c>
      <c r="C1548" s="40" t="s">
        <v>1736</v>
      </c>
      <c r="D1548" s="40">
        <v>1</v>
      </c>
      <c r="E1548" s="40" t="str">
        <f t="shared" si="53"/>
        <v>SMAT24_5_1</v>
      </c>
      <c r="F1548" s="40" t="s">
        <v>1664</v>
      </c>
      <c r="G1548" s="43">
        <v>0.59375</v>
      </c>
      <c r="H1548" s="43">
        <v>0.59444444444444444</v>
      </c>
      <c r="I1548" s="40" t="s">
        <v>694</v>
      </c>
      <c r="J1548" s="40" t="s">
        <v>973</v>
      </c>
      <c r="K1548" s="40">
        <v>30</v>
      </c>
      <c r="L1548" s="40"/>
    </row>
    <row r="1549" spans="1:12" x14ac:dyDescent="0.25">
      <c r="A1549" s="3">
        <f t="shared" si="51"/>
        <v>1587</v>
      </c>
      <c r="B1549" s="40" t="s">
        <v>1725</v>
      </c>
      <c r="C1549" s="40" t="s">
        <v>1736</v>
      </c>
      <c r="D1549" s="40">
        <v>1</v>
      </c>
      <c r="E1549" s="40" t="str">
        <f t="shared" si="53"/>
        <v>SMAT24_5_1</v>
      </c>
      <c r="F1549" s="40" t="s">
        <v>1664</v>
      </c>
      <c r="G1549" s="43">
        <v>0.59375</v>
      </c>
      <c r="H1549" s="43">
        <v>0.59444444444444444</v>
      </c>
      <c r="I1549" s="40" t="s">
        <v>804</v>
      </c>
      <c r="J1549" s="40" t="s">
        <v>973</v>
      </c>
      <c r="K1549" s="40">
        <v>6</v>
      </c>
      <c r="L1549" s="40"/>
    </row>
    <row r="1550" spans="1:12" x14ac:dyDescent="0.25">
      <c r="A1550" s="3">
        <f t="shared" si="51"/>
        <v>1588</v>
      </c>
      <c r="B1550" s="40" t="s">
        <v>1725</v>
      </c>
      <c r="C1550" s="40" t="s">
        <v>1736</v>
      </c>
      <c r="D1550" s="40">
        <v>1</v>
      </c>
      <c r="E1550" s="40" t="str">
        <f t="shared" si="53"/>
        <v>SMAT24_5_1</v>
      </c>
      <c r="F1550" s="40" t="s">
        <v>1664</v>
      </c>
      <c r="G1550" s="43">
        <v>0.59375</v>
      </c>
      <c r="H1550" s="43">
        <v>0.59444444444444444</v>
      </c>
      <c r="I1550" s="40" t="s">
        <v>178</v>
      </c>
      <c r="J1550" s="40" t="s">
        <v>973</v>
      </c>
      <c r="K1550" s="40">
        <v>3</v>
      </c>
      <c r="L1550" s="40"/>
    </row>
    <row r="1551" spans="1:12" x14ac:dyDescent="0.25">
      <c r="A1551" s="3">
        <f t="shared" si="51"/>
        <v>1589</v>
      </c>
      <c r="B1551" s="40" t="s">
        <v>1725</v>
      </c>
      <c r="C1551" s="40" t="s">
        <v>1739</v>
      </c>
      <c r="D1551" s="40">
        <v>1</v>
      </c>
      <c r="E1551" s="40" t="str">
        <f t="shared" si="53"/>
        <v>SMAT24_8_1</v>
      </c>
      <c r="F1551" s="40" t="s">
        <v>1665</v>
      </c>
      <c r="G1551" s="43">
        <v>0.36319444444444443</v>
      </c>
      <c r="H1551" s="43">
        <v>0.36388888888888887</v>
      </c>
      <c r="I1551" s="40" t="s">
        <v>694</v>
      </c>
      <c r="J1551" s="40" t="s">
        <v>973</v>
      </c>
      <c r="K1551" s="40">
        <v>60</v>
      </c>
      <c r="L1551" s="40"/>
    </row>
    <row r="1552" spans="1:12" x14ac:dyDescent="0.25">
      <c r="A1552" s="3">
        <f t="shared" si="51"/>
        <v>1590</v>
      </c>
      <c r="B1552" s="40" t="s">
        <v>1725</v>
      </c>
      <c r="C1552" s="40" t="s">
        <v>1739</v>
      </c>
      <c r="D1552" s="40">
        <v>1</v>
      </c>
      <c r="E1552" s="40" t="str">
        <f t="shared" ref="E1552:E1555" si="54">CONCATENATE(C1552,"_",D1552)</f>
        <v>SMAT24_8_1</v>
      </c>
      <c r="F1552" s="40" t="s">
        <v>1665</v>
      </c>
      <c r="G1552" s="43">
        <v>0.36319444444444443</v>
      </c>
      <c r="H1552" s="43">
        <v>0.36388888888888887</v>
      </c>
      <c r="I1552" s="40" t="s">
        <v>616</v>
      </c>
      <c r="J1552" s="40" t="s">
        <v>973</v>
      </c>
      <c r="K1552" s="40">
        <v>100</v>
      </c>
      <c r="L1552" s="40"/>
    </row>
    <row r="1553" spans="1:12" x14ac:dyDescent="0.25">
      <c r="A1553" s="3">
        <f t="shared" si="51"/>
        <v>1591</v>
      </c>
      <c r="B1553" s="40" t="s">
        <v>1725</v>
      </c>
      <c r="C1553" s="40" t="s">
        <v>1739</v>
      </c>
      <c r="D1553" s="40">
        <v>1</v>
      </c>
      <c r="E1553" s="40" t="str">
        <f t="shared" si="54"/>
        <v>SMAT24_8_1</v>
      </c>
      <c r="F1553" s="40" t="s">
        <v>1665</v>
      </c>
      <c r="G1553" s="43">
        <v>0.36319444444444443</v>
      </c>
      <c r="H1553" s="43">
        <v>0.36388888888888887</v>
      </c>
      <c r="I1553" s="40" t="s">
        <v>822</v>
      </c>
      <c r="J1553" s="40" t="s">
        <v>973</v>
      </c>
      <c r="K1553" s="40">
        <v>2</v>
      </c>
      <c r="L1553" s="40"/>
    </row>
    <row r="1554" spans="1:12" x14ac:dyDescent="0.25">
      <c r="A1554" s="3">
        <f t="shared" si="51"/>
        <v>1592</v>
      </c>
      <c r="B1554" s="40" t="s">
        <v>1725</v>
      </c>
      <c r="C1554" s="40" t="s">
        <v>1739</v>
      </c>
      <c r="D1554" s="40">
        <v>1</v>
      </c>
      <c r="E1554" s="40" t="str">
        <f t="shared" si="54"/>
        <v>SMAT24_8_1</v>
      </c>
      <c r="F1554" s="40" t="s">
        <v>1665</v>
      </c>
      <c r="G1554" s="43">
        <v>0.36319444444444443</v>
      </c>
      <c r="H1554" s="43">
        <v>0.36388888888888887</v>
      </c>
      <c r="I1554" s="40" t="s">
        <v>807</v>
      </c>
      <c r="J1554" s="40" t="s">
        <v>973</v>
      </c>
      <c r="K1554" s="40">
        <v>30</v>
      </c>
      <c r="L1554" s="40"/>
    </row>
    <row r="1555" spans="1:12" x14ac:dyDescent="0.25">
      <c r="A1555" s="3">
        <f t="shared" si="51"/>
        <v>1593</v>
      </c>
      <c r="B1555" s="40" t="s">
        <v>1725</v>
      </c>
      <c r="C1555" s="40" t="s">
        <v>1741</v>
      </c>
      <c r="D1555" s="40">
        <v>1</v>
      </c>
      <c r="E1555" s="40" t="str">
        <f t="shared" si="54"/>
        <v>SMAT24_9_1</v>
      </c>
      <c r="F1555" s="40" t="s">
        <v>1664</v>
      </c>
      <c r="G1555" s="43">
        <v>0.59583333333333333</v>
      </c>
      <c r="H1555" s="43">
        <v>0.59652777777777777</v>
      </c>
      <c r="I1555" s="40" t="s">
        <v>822</v>
      </c>
      <c r="J1555" s="40" t="s">
        <v>973</v>
      </c>
      <c r="K1555" s="40">
        <v>4</v>
      </c>
      <c r="L1555" s="40"/>
    </row>
    <row r="1556" spans="1:12" x14ac:dyDescent="0.25">
      <c r="A1556" s="3">
        <f t="shared" si="51"/>
        <v>1594</v>
      </c>
      <c r="B1556" s="40" t="s">
        <v>1725</v>
      </c>
      <c r="C1556" s="40" t="s">
        <v>1741</v>
      </c>
      <c r="D1556" s="40">
        <v>1</v>
      </c>
      <c r="E1556" s="40" t="str">
        <f t="shared" ref="E1556:E1562" si="55">CONCATENATE(C1556,"_",D1556)</f>
        <v>SMAT24_9_1</v>
      </c>
      <c r="F1556" s="40" t="s">
        <v>1664</v>
      </c>
      <c r="G1556" s="43">
        <v>0.59583333333333333</v>
      </c>
      <c r="H1556" s="43">
        <v>0.59652777777777777</v>
      </c>
      <c r="I1556" s="40" t="s">
        <v>460</v>
      </c>
      <c r="J1556" s="40" t="s">
        <v>973</v>
      </c>
      <c r="K1556" s="40">
        <v>5</v>
      </c>
      <c r="L1556" s="40"/>
    </row>
    <row r="1557" spans="1:12" x14ac:dyDescent="0.25">
      <c r="A1557" s="3">
        <f t="shared" si="51"/>
        <v>1595</v>
      </c>
      <c r="B1557" s="40" t="s">
        <v>1725</v>
      </c>
      <c r="C1557" s="40" t="s">
        <v>1741</v>
      </c>
      <c r="D1557" s="40">
        <v>1</v>
      </c>
      <c r="E1557" s="40" t="str">
        <f t="shared" si="55"/>
        <v>SMAT24_9_1</v>
      </c>
      <c r="F1557" s="40" t="s">
        <v>1664</v>
      </c>
      <c r="G1557" s="43">
        <v>0.59583333333333333</v>
      </c>
      <c r="H1557" s="43">
        <v>0.59652777777777777</v>
      </c>
      <c r="I1557" s="40" t="s">
        <v>694</v>
      </c>
      <c r="J1557" s="40" t="s">
        <v>973</v>
      </c>
      <c r="K1557" s="40">
        <v>35</v>
      </c>
      <c r="L1557" s="40"/>
    </row>
    <row r="1558" spans="1:12" x14ac:dyDescent="0.25">
      <c r="A1558" s="3">
        <f t="shared" si="51"/>
        <v>1596</v>
      </c>
      <c r="B1558" s="40" t="s">
        <v>1725</v>
      </c>
      <c r="C1558" s="40" t="s">
        <v>1741</v>
      </c>
      <c r="D1558" s="40">
        <v>1</v>
      </c>
      <c r="E1558" s="40" t="str">
        <f t="shared" si="55"/>
        <v>SMAT24_9_1</v>
      </c>
      <c r="F1558" s="40" t="s">
        <v>1664</v>
      </c>
      <c r="G1558" s="43">
        <v>0.59583333333333333</v>
      </c>
      <c r="H1558" s="43">
        <v>0.59652777777777777</v>
      </c>
      <c r="I1558" s="40" t="s">
        <v>178</v>
      </c>
      <c r="J1558" s="40" t="s">
        <v>973</v>
      </c>
      <c r="K1558" s="40">
        <v>25</v>
      </c>
      <c r="L1558" s="40"/>
    </row>
    <row r="1559" spans="1:12" x14ac:dyDescent="0.25">
      <c r="A1559" s="3">
        <f t="shared" si="51"/>
        <v>1597</v>
      </c>
      <c r="B1559" s="40" t="s">
        <v>1725</v>
      </c>
      <c r="C1559" s="40" t="s">
        <v>1741</v>
      </c>
      <c r="D1559" s="40">
        <v>1</v>
      </c>
      <c r="E1559" s="40" t="str">
        <f t="shared" si="55"/>
        <v>SMAT24_9_1</v>
      </c>
      <c r="F1559" s="40" t="s">
        <v>1664</v>
      </c>
      <c r="G1559" s="43">
        <v>0.59583333333333333</v>
      </c>
      <c r="H1559" s="43">
        <v>0.59652777777777777</v>
      </c>
      <c r="I1559" s="40" t="s">
        <v>807</v>
      </c>
      <c r="J1559" s="40" t="s">
        <v>973</v>
      </c>
      <c r="K1559" s="40">
        <v>40</v>
      </c>
      <c r="L1559" s="40"/>
    </row>
    <row r="1560" spans="1:12" x14ac:dyDescent="0.25">
      <c r="A1560" s="3">
        <f t="shared" si="51"/>
        <v>1598</v>
      </c>
      <c r="B1560" s="40" t="s">
        <v>1725</v>
      </c>
      <c r="C1560" s="40" t="s">
        <v>1741</v>
      </c>
      <c r="D1560" s="40">
        <v>1</v>
      </c>
      <c r="E1560" s="40" t="str">
        <f t="shared" si="55"/>
        <v>SMAT24_9_1</v>
      </c>
      <c r="F1560" s="40" t="s">
        <v>1664</v>
      </c>
      <c r="G1560" s="43">
        <v>0.59583333333333333</v>
      </c>
      <c r="H1560" s="43">
        <v>0.59652777777777777</v>
      </c>
      <c r="I1560" s="40" t="s">
        <v>616</v>
      </c>
      <c r="J1560" s="40" t="s">
        <v>973</v>
      </c>
      <c r="K1560" s="40">
        <v>120</v>
      </c>
      <c r="L1560" s="40"/>
    </row>
    <row r="1561" spans="1:12" x14ac:dyDescent="0.25">
      <c r="A1561" s="3">
        <f t="shared" si="51"/>
        <v>1599</v>
      </c>
      <c r="B1561" s="40" t="s">
        <v>1725</v>
      </c>
      <c r="C1561" s="40" t="s">
        <v>1741</v>
      </c>
      <c r="D1561" s="40">
        <v>1</v>
      </c>
      <c r="E1561" s="40" t="str">
        <f t="shared" si="55"/>
        <v>SMAT24_9_1</v>
      </c>
      <c r="F1561" s="40" t="s">
        <v>1664</v>
      </c>
      <c r="G1561" s="43">
        <v>0.59583333333333333</v>
      </c>
      <c r="H1561" s="43">
        <v>0.59652777777777777</v>
      </c>
      <c r="I1561" s="40" t="s">
        <v>807</v>
      </c>
      <c r="J1561" s="40" t="s">
        <v>971</v>
      </c>
      <c r="K1561" s="40">
        <v>10</v>
      </c>
      <c r="L1561" s="40"/>
    </row>
    <row r="1562" spans="1:12" x14ac:dyDescent="0.25">
      <c r="A1562" s="3">
        <f t="shared" si="51"/>
        <v>1600</v>
      </c>
      <c r="B1562" s="40" t="s">
        <v>1725</v>
      </c>
      <c r="C1562" s="40" t="s">
        <v>1745</v>
      </c>
      <c r="D1562" s="40">
        <v>1</v>
      </c>
      <c r="E1562" s="40" t="str">
        <f t="shared" si="55"/>
        <v>SMAT24_13_1</v>
      </c>
      <c r="F1562" s="40" t="s">
        <v>1664</v>
      </c>
      <c r="G1562" s="43">
        <v>0.70277777777777783</v>
      </c>
      <c r="H1562" s="43">
        <v>0.70347222222222217</v>
      </c>
      <c r="I1562" s="40" t="s">
        <v>460</v>
      </c>
      <c r="J1562" s="40" t="s">
        <v>973</v>
      </c>
      <c r="K1562" s="40">
        <v>20</v>
      </c>
      <c r="L1562" s="40"/>
    </row>
    <row r="1563" spans="1:12" x14ac:dyDescent="0.25">
      <c r="A1563" s="3">
        <f t="shared" si="51"/>
        <v>1601</v>
      </c>
      <c r="B1563" s="40" t="s">
        <v>1725</v>
      </c>
      <c r="C1563" s="40" t="s">
        <v>1745</v>
      </c>
      <c r="D1563" s="40">
        <v>1</v>
      </c>
      <c r="E1563" s="40" t="str">
        <f t="shared" ref="E1563:E1569" si="56">CONCATENATE(C1563,"_",D1563)</f>
        <v>SMAT24_13_1</v>
      </c>
      <c r="F1563" s="40" t="s">
        <v>1664</v>
      </c>
      <c r="G1563" s="43">
        <v>0.70277777777777783</v>
      </c>
      <c r="H1563" s="43">
        <v>0.70347222222222217</v>
      </c>
      <c r="I1563" s="40" t="s">
        <v>807</v>
      </c>
      <c r="J1563" s="40" t="s">
        <v>973</v>
      </c>
      <c r="K1563" s="40">
        <v>40</v>
      </c>
      <c r="L1563" s="40"/>
    </row>
    <row r="1564" spans="1:12" x14ac:dyDescent="0.25">
      <c r="A1564" s="3">
        <f t="shared" si="51"/>
        <v>1602</v>
      </c>
      <c r="B1564" s="40" t="s">
        <v>1725</v>
      </c>
      <c r="C1564" s="40" t="s">
        <v>1745</v>
      </c>
      <c r="D1564" s="40">
        <v>1</v>
      </c>
      <c r="E1564" s="40" t="str">
        <f t="shared" si="56"/>
        <v>SMAT24_13_1</v>
      </c>
      <c r="F1564" s="40" t="s">
        <v>1664</v>
      </c>
      <c r="G1564" s="43">
        <v>0.70277777777777783</v>
      </c>
      <c r="H1564" s="43">
        <v>0.70347222222222217</v>
      </c>
      <c r="I1564" s="40" t="s">
        <v>616</v>
      </c>
      <c r="J1564" s="40" t="s">
        <v>973</v>
      </c>
      <c r="K1564" s="40">
        <v>25</v>
      </c>
      <c r="L1564" s="40"/>
    </row>
    <row r="1565" spans="1:12" x14ac:dyDescent="0.25">
      <c r="A1565" s="3">
        <f t="shared" si="51"/>
        <v>1603</v>
      </c>
      <c r="B1565" s="40" t="s">
        <v>1725</v>
      </c>
      <c r="C1565" s="40" t="s">
        <v>1745</v>
      </c>
      <c r="D1565" s="40">
        <v>1</v>
      </c>
      <c r="E1565" s="40" t="str">
        <f t="shared" si="56"/>
        <v>SMAT24_13_1</v>
      </c>
      <c r="F1565" s="40" t="s">
        <v>1664</v>
      </c>
      <c r="G1565" s="43">
        <v>0.70277777777777783</v>
      </c>
      <c r="H1565" s="43">
        <v>0.70347222222222217</v>
      </c>
      <c r="I1565" s="40" t="s">
        <v>694</v>
      </c>
      <c r="J1565" s="40" t="s">
        <v>973</v>
      </c>
      <c r="K1565" s="40">
        <v>60</v>
      </c>
      <c r="L1565" s="40"/>
    </row>
    <row r="1566" spans="1:12" x14ac:dyDescent="0.25">
      <c r="A1566" s="3">
        <f t="shared" si="51"/>
        <v>1604</v>
      </c>
      <c r="B1566" s="40" t="s">
        <v>1725</v>
      </c>
      <c r="C1566" s="40" t="s">
        <v>1745</v>
      </c>
      <c r="D1566" s="40">
        <v>1</v>
      </c>
      <c r="E1566" s="40" t="str">
        <f t="shared" si="56"/>
        <v>SMAT24_13_1</v>
      </c>
      <c r="F1566" s="40" t="s">
        <v>1664</v>
      </c>
      <c r="G1566" s="43">
        <v>0.70277777777777783</v>
      </c>
      <c r="H1566" s="43">
        <v>0.70347222222222217</v>
      </c>
      <c r="I1566" s="40" t="s">
        <v>804</v>
      </c>
      <c r="J1566" s="40" t="s">
        <v>973</v>
      </c>
      <c r="K1566" s="40">
        <v>5</v>
      </c>
      <c r="L1566" s="40"/>
    </row>
    <row r="1567" spans="1:12" x14ac:dyDescent="0.25">
      <c r="A1567" s="3">
        <f t="shared" si="51"/>
        <v>1605</v>
      </c>
      <c r="B1567" s="40" t="s">
        <v>1725</v>
      </c>
      <c r="C1567" s="40" t="s">
        <v>1745</v>
      </c>
      <c r="D1567" s="40">
        <v>1</v>
      </c>
      <c r="E1567" s="40" t="str">
        <f t="shared" si="56"/>
        <v>SMAT24_13_1</v>
      </c>
      <c r="F1567" s="40" t="s">
        <v>1664</v>
      </c>
      <c r="G1567" s="43">
        <v>0.70277777777777783</v>
      </c>
      <c r="H1567" s="43">
        <v>0.70347222222222217</v>
      </c>
      <c r="I1567" s="40" t="s">
        <v>178</v>
      </c>
      <c r="J1567" s="40" t="s">
        <v>973</v>
      </c>
      <c r="K1567" s="40">
        <v>10</v>
      </c>
      <c r="L1567" s="40"/>
    </row>
    <row r="1568" spans="1:12" x14ac:dyDescent="0.25">
      <c r="A1568" s="3">
        <f t="shared" si="51"/>
        <v>1606</v>
      </c>
      <c r="B1568" s="40" t="s">
        <v>1725</v>
      </c>
      <c r="C1568" s="40" t="s">
        <v>1745</v>
      </c>
      <c r="D1568" s="40">
        <v>1</v>
      </c>
      <c r="E1568" s="40" t="str">
        <f t="shared" si="56"/>
        <v>SMAT24_13_1</v>
      </c>
      <c r="F1568" s="40" t="s">
        <v>1665</v>
      </c>
      <c r="G1568" s="43">
        <v>0.70277777777777783</v>
      </c>
      <c r="H1568" s="43">
        <v>0.70347222222222217</v>
      </c>
      <c r="I1568" s="40" t="s">
        <v>319</v>
      </c>
      <c r="J1568" s="40" t="s">
        <v>973</v>
      </c>
      <c r="K1568" s="40">
        <v>100</v>
      </c>
      <c r="L1568" s="40"/>
    </row>
    <row r="1569" spans="1:12" x14ac:dyDescent="0.25">
      <c r="A1569" s="3">
        <f t="shared" si="51"/>
        <v>1607</v>
      </c>
      <c r="B1569" s="40" t="s">
        <v>1751</v>
      </c>
      <c r="C1569" s="40" t="s">
        <v>1757</v>
      </c>
      <c r="D1569" s="40">
        <v>1</v>
      </c>
      <c r="E1569" s="40" t="str">
        <f t="shared" si="56"/>
        <v>TSHA25_2_1</v>
      </c>
      <c r="F1569" s="40" t="s">
        <v>1665</v>
      </c>
      <c r="G1569" s="43">
        <v>0.35069444444444442</v>
      </c>
      <c r="H1569" s="43">
        <v>0.35416666666666669</v>
      </c>
      <c r="I1569" s="40" t="s">
        <v>804</v>
      </c>
      <c r="J1569" s="40" t="s">
        <v>973</v>
      </c>
      <c r="K1569" s="40">
        <v>1</v>
      </c>
      <c r="L1569" s="40"/>
    </row>
    <row r="1570" spans="1:12" x14ac:dyDescent="0.25">
      <c r="A1570" s="3">
        <f t="shared" si="51"/>
        <v>1608</v>
      </c>
      <c r="B1570" s="40" t="s">
        <v>1751</v>
      </c>
      <c r="C1570" s="40" t="s">
        <v>1757</v>
      </c>
      <c r="D1570" s="40">
        <v>1</v>
      </c>
      <c r="E1570" s="40" t="str">
        <f t="shared" ref="E1570:E1601" si="57">CONCATENATE(C1570,"_",D1570)</f>
        <v>TSHA25_2_1</v>
      </c>
      <c r="F1570" s="40" t="s">
        <v>1665</v>
      </c>
      <c r="G1570" s="43">
        <v>0.35069444444444442</v>
      </c>
      <c r="H1570" s="43">
        <v>0.35416666666666669</v>
      </c>
      <c r="I1570" s="40" t="s">
        <v>616</v>
      </c>
      <c r="J1570" s="40" t="s">
        <v>973</v>
      </c>
      <c r="K1570" s="40">
        <v>10</v>
      </c>
      <c r="L1570" s="40"/>
    </row>
    <row r="1571" spans="1:12" x14ac:dyDescent="0.25">
      <c r="A1571" s="3">
        <f t="shared" si="51"/>
        <v>1609</v>
      </c>
      <c r="B1571" s="40" t="s">
        <v>1751</v>
      </c>
      <c r="C1571" s="40" t="s">
        <v>1757</v>
      </c>
      <c r="D1571" s="40">
        <v>1</v>
      </c>
      <c r="E1571" s="40" t="str">
        <f t="shared" si="57"/>
        <v>TSHA25_2_1</v>
      </c>
      <c r="F1571" s="40" t="s">
        <v>1665</v>
      </c>
      <c r="G1571" s="43">
        <v>0.35069444444444442</v>
      </c>
      <c r="H1571" s="43">
        <v>0.35416666666666669</v>
      </c>
      <c r="I1571" s="40" t="s">
        <v>497</v>
      </c>
      <c r="J1571" s="40" t="s">
        <v>973</v>
      </c>
      <c r="K1571" s="40">
        <v>10</v>
      </c>
      <c r="L1571" s="40"/>
    </row>
    <row r="1572" spans="1:12" x14ac:dyDescent="0.25">
      <c r="A1572" s="3">
        <f t="shared" si="51"/>
        <v>1610</v>
      </c>
      <c r="B1572" s="40" t="s">
        <v>1751</v>
      </c>
      <c r="C1572" s="40" t="s">
        <v>1757</v>
      </c>
      <c r="D1572" s="40">
        <v>1</v>
      </c>
      <c r="E1572" s="40" t="str">
        <f t="shared" si="57"/>
        <v>TSHA25_2_1</v>
      </c>
      <c r="F1572" s="40" t="s">
        <v>1665</v>
      </c>
      <c r="G1572" s="43">
        <v>0.35069444444444442</v>
      </c>
      <c r="H1572" s="43">
        <v>0.35416666666666669</v>
      </c>
      <c r="I1572" s="40" t="s">
        <v>822</v>
      </c>
      <c r="J1572" s="40" t="s">
        <v>973</v>
      </c>
      <c r="K1572" s="40">
        <v>1</v>
      </c>
      <c r="L1572" s="40"/>
    </row>
    <row r="1573" spans="1:12" x14ac:dyDescent="0.25">
      <c r="A1573" s="3">
        <f t="shared" si="51"/>
        <v>1611</v>
      </c>
      <c r="B1573" s="40" t="s">
        <v>1751</v>
      </c>
      <c r="C1573" s="40" t="s">
        <v>1757</v>
      </c>
      <c r="D1573" s="40">
        <v>1</v>
      </c>
      <c r="E1573" s="40" t="str">
        <f t="shared" si="57"/>
        <v>TSHA25_2_1</v>
      </c>
      <c r="F1573" s="40" t="s">
        <v>1665</v>
      </c>
      <c r="G1573" s="43">
        <v>0.35069444444444442</v>
      </c>
      <c r="H1573" s="43">
        <v>0.35416666666666669</v>
      </c>
      <c r="I1573" s="40" t="s">
        <v>397</v>
      </c>
      <c r="J1573" s="40" t="s">
        <v>973</v>
      </c>
      <c r="K1573" s="40">
        <v>1</v>
      </c>
      <c r="L1573" s="40"/>
    </row>
    <row r="1574" spans="1:12" x14ac:dyDescent="0.25">
      <c r="A1574" s="3">
        <f t="shared" si="51"/>
        <v>1612</v>
      </c>
      <c r="B1574" s="40" t="s">
        <v>1751</v>
      </c>
      <c r="C1574" s="40" t="s">
        <v>1757</v>
      </c>
      <c r="D1574" s="40">
        <v>2</v>
      </c>
      <c r="E1574" s="40" t="str">
        <f t="shared" si="57"/>
        <v>TSHA25_2_2</v>
      </c>
      <c r="F1574" s="40" t="s">
        <v>1663</v>
      </c>
      <c r="G1574" s="43">
        <v>0.4861111111111111</v>
      </c>
      <c r="H1574" s="43">
        <v>0.48819444444444443</v>
      </c>
      <c r="I1574" s="40" t="s">
        <v>616</v>
      </c>
      <c r="J1574" s="40" t="s">
        <v>973</v>
      </c>
      <c r="K1574" s="40">
        <v>20</v>
      </c>
      <c r="L1574" s="40"/>
    </row>
    <row r="1575" spans="1:12" x14ac:dyDescent="0.25">
      <c r="A1575" s="3">
        <f t="shared" si="51"/>
        <v>1613</v>
      </c>
      <c r="B1575" s="40" t="s">
        <v>1751</v>
      </c>
      <c r="C1575" s="40" t="s">
        <v>1757</v>
      </c>
      <c r="D1575" s="40">
        <v>2</v>
      </c>
      <c r="E1575" s="40" t="str">
        <f t="shared" si="57"/>
        <v>TSHA25_2_2</v>
      </c>
      <c r="F1575" s="40" t="s">
        <v>1663</v>
      </c>
      <c r="G1575" s="43">
        <v>0.4861111111111111</v>
      </c>
      <c r="H1575" s="43">
        <v>0.48819444444444443</v>
      </c>
      <c r="I1575" s="40" t="s">
        <v>397</v>
      </c>
      <c r="J1575" s="40" t="s">
        <v>973</v>
      </c>
      <c r="K1575" s="40">
        <v>5</v>
      </c>
      <c r="L1575" s="40"/>
    </row>
    <row r="1576" spans="1:12" x14ac:dyDescent="0.25">
      <c r="A1576" s="3">
        <f t="shared" si="51"/>
        <v>1614</v>
      </c>
      <c r="B1576" s="40" t="s">
        <v>1751</v>
      </c>
      <c r="C1576" s="40" t="s">
        <v>1757</v>
      </c>
      <c r="D1576" s="40">
        <v>2</v>
      </c>
      <c r="E1576" s="40" t="str">
        <f t="shared" si="57"/>
        <v>TSHA25_2_2</v>
      </c>
      <c r="F1576" s="40" t="s">
        <v>1663</v>
      </c>
      <c r="G1576" s="43">
        <v>0.4861111111111111</v>
      </c>
      <c r="H1576" s="43">
        <v>0.48819444444444443</v>
      </c>
      <c r="I1576" s="40" t="s">
        <v>497</v>
      </c>
      <c r="J1576" s="40" t="s">
        <v>973</v>
      </c>
      <c r="K1576" s="40">
        <v>40</v>
      </c>
      <c r="L1576" s="40"/>
    </row>
    <row r="1577" spans="1:12" x14ac:dyDescent="0.25">
      <c r="A1577" s="3">
        <f t="shared" si="51"/>
        <v>1615</v>
      </c>
      <c r="B1577" s="40" t="s">
        <v>1751</v>
      </c>
      <c r="C1577" s="40" t="s">
        <v>1757</v>
      </c>
      <c r="D1577" s="40">
        <v>2</v>
      </c>
      <c r="E1577" s="40" t="str">
        <f t="shared" si="57"/>
        <v>TSHA25_2_2</v>
      </c>
      <c r="F1577" s="40" t="s">
        <v>1663</v>
      </c>
      <c r="G1577" s="43">
        <v>0.4861111111111111</v>
      </c>
      <c r="H1577" s="43">
        <v>0.48819444444444443</v>
      </c>
      <c r="I1577" s="40" t="s">
        <v>807</v>
      </c>
      <c r="J1577" s="40" t="s">
        <v>973</v>
      </c>
      <c r="K1577" s="40">
        <v>10</v>
      </c>
      <c r="L1577" s="40"/>
    </row>
    <row r="1578" spans="1:12" x14ac:dyDescent="0.25">
      <c r="A1578" s="3">
        <f t="shared" si="51"/>
        <v>1616</v>
      </c>
      <c r="B1578" s="40" t="s">
        <v>1751</v>
      </c>
      <c r="C1578" s="40" t="s">
        <v>1757</v>
      </c>
      <c r="D1578" s="40">
        <v>2</v>
      </c>
      <c r="E1578" s="40" t="str">
        <f t="shared" si="57"/>
        <v>TSHA25_2_2</v>
      </c>
      <c r="F1578" s="40" t="s">
        <v>1663</v>
      </c>
      <c r="G1578" s="43">
        <v>0.4861111111111111</v>
      </c>
      <c r="H1578" s="43">
        <v>0.48819444444444443</v>
      </c>
      <c r="I1578" s="40" t="s">
        <v>804</v>
      </c>
      <c r="J1578" s="40" t="s">
        <v>973</v>
      </c>
      <c r="K1578" s="40">
        <v>10</v>
      </c>
      <c r="L1578" s="40"/>
    </row>
    <row r="1579" spans="1:12" x14ac:dyDescent="0.25">
      <c r="A1579" s="3">
        <f t="shared" si="51"/>
        <v>1617</v>
      </c>
      <c r="B1579" s="40" t="s">
        <v>1751</v>
      </c>
      <c r="C1579" s="40" t="s">
        <v>1757</v>
      </c>
      <c r="D1579" s="40">
        <v>2</v>
      </c>
      <c r="E1579" s="40" t="str">
        <f t="shared" si="57"/>
        <v>TSHA25_2_2</v>
      </c>
      <c r="F1579" s="40" t="s">
        <v>1663</v>
      </c>
      <c r="G1579" s="43">
        <v>0.4861111111111111</v>
      </c>
      <c r="H1579" s="43">
        <v>0.48819444444444443</v>
      </c>
      <c r="I1579" s="40" t="s">
        <v>822</v>
      </c>
      <c r="J1579" s="40" t="s">
        <v>973</v>
      </c>
      <c r="K1579" s="40">
        <v>20</v>
      </c>
      <c r="L1579" s="40"/>
    </row>
    <row r="1580" spans="1:12" x14ac:dyDescent="0.25">
      <c r="A1580" s="3">
        <f t="shared" si="51"/>
        <v>1618</v>
      </c>
      <c r="B1580" s="40" t="s">
        <v>1751</v>
      </c>
      <c r="C1580" s="40" t="s">
        <v>1757</v>
      </c>
      <c r="D1580" s="40">
        <v>2</v>
      </c>
      <c r="E1580" s="40" t="str">
        <f t="shared" si="57"/>
        <v>TSHA25_2_2</v>
      </c>
      <c r="F1580" s="40" t="s">
        <v>1663</v>
      </c>
      <c r="G1580" s="43">
        <v>0.4861111111111111</v>
      </c>
      <c r="H1580" s="43">
        <v>0.48819444444444443</v>
      </c>
      <c r="I1580" s="40" t="s">
        <v>694</v>
      </c>
      <c r="J1580" s="40" t="s">
        <v>973</v>
      </c>
      <c r="K1580" s="40">
        <v>30</v>
      </c>
      <c r="L1580" s="40"/>
    </row>
    <row r="1581" spans="1:12" x14ac:dyDescent="0.25">
      <c r="A1581" s="3">
        <f t="shared" si="51"/>
        <v>1619</v>
      </c>
      <c r="B1581" s="40" t="s">
        <v>1751</v>
      </c>
      <c r="C1581" s="40" t="s">
        <v>1757</v>
      </c>
      <c r="D1581" s="40">
        <v>2</v>
      </c>
      <c r="E1581" s="40" t="str">
        <f t="shared" si="57"/>
        <v>TSHA25_2_2</v>
      </c>
      <c r="F1581" s="40" t="s">
        <v>1663</v>
      </c>
      <c r="G1581" s="43">
        <v>0.4861111111111111</v>
      </c>
      <c r="H1581" s="43">
        <v>0.48819444444444443</v>
      </c>
      <c r="I1581" s="40" t="s">
        <v>460</v>
      </c>
      <c r="J1581" s="40" t="s">
        <v>973</v>
      </c>
      <c r="K1581" s="40">
        <v>30</v>
      </c>
      <c r="L1581" s="40"/>
    </row>
    <row r="1582" spans="1:12" x14ac:dyDescent="0.25">
      <c r="A1582" s="3">
        <f t="shared" si="51"/>
        <v>1620</v>
      </c>
      <c r="B1582" s="40" t="s">
        <v>1751</v>
      </c>
      <c r="C1582" s="40" t="s">
        <v>1758</v>
      </c>
      <c r="D1582" s="40">
        <v>1</v>
      </c>
      <c r="E1582" s="40" t="str">
        <f t="shared" si="57"/>
        <v>TSHA25_3_1</v>
      </c>
      <c r="F1582" s="40" t="s">
        <v>1662</v>
      </c>
      <c r="G1582" s="43">
        <v>0.50138888888888888</v>
      </c>
      <c r="H1582" s="43">
        <v>0.50347222222222221</v>
      </c>
      <c r="I1582" s="40" t="s">
        <v>822</v>
      </c>
      <c r="J1582" s="40" t="s">
        <v>973</v>
      </c>
      <c r="K1582" s="40">
        <v>80</v>
      </c>
      <c r="L1582" s="40"/>
    </row>
    <row r="1583" spans="1:12" x14ac:dyDescent="0.25">
      <c r="A1583" s="3">
        <f t="shared" si="51"/>
        <v>1621</v>
      </c>
      <c r="B1583" s="40" t="s">
        <v>1751</v>
      </c>
      <c r="C1583" s="40" t="s">
        <v>1758</v>
      </c>
      <c r="D1583" s="40">
        <v>1</v>
      </c>
      <c r="E1583" s="40" t="str">
        <f t="shared" si="57"/>
        <v>TSHA25_3_1</v>
      </c>
      <c r="F1583" s="40" t="s">
        <v>1662</v>
      </c>
      <c r="G1583" s="43">
        <v>0.50138888888888888</v>
      </c>
      <c r="H1583" s="43">
        <v>0.50347222222222221</v>
      </c>
      <c r="I1583" s="40" t="s">
        <v>804</v>
      </c>
      <c r="J1583" s="40" t="s">
        <v>973</v>
      </c>
      <c r="K1583" s="40">
        <v>60</v>
      </c>
      <c r="L1583" s="40"/>
    </row>
    <row r="1584" spans="1:12" x14ac:dyDescent="0.25">
      <c r="A1584" s="3">
        <f t="shared" si="51"/>
        <v>1622</v>
      </c>
      <c r="B1584" s="40" t="s">
        <v>1751</v>
      </c>
      <c r="C1584" s="40" t="s">
        <v>1758</v>
      </c>
      <c r="D1584" s="40">
        <v>1</v>
      </c>
      <c r="E1584" s="40" t="str">
        <f t="shared" si="57"/>
        <v>TSHA25_3_1</v>
      </c>
      <c r="F1584" s="40" t="s">
        <v>1662</v>
      </c>
      <c r="G1584" s="43">
        <v>0.50138888888888888</v>
      </c>
      <c r="H1584" s="43">
        <v>0.50347222222222221</v>
      </c>
      <c r="I1584" s="40" t="s">
        <v>616</v>
      </c>
      <c r="J1584" s="40" t="s">
        <v>973</v>
      </c>
      <c r="K1584" s="40">
        <v>80</v>
      </c>
      <c r="L1584" s="40"/>
    </row>
    <row r="1585" spans="1:12" x14ac:dyDescent="0.25">
      <c r="A1585" s="3">
        <f t="shared" si="51"/>
        <v>1623</v>
      </c>
      <c r="B1585" s="40" t="s">
        <v>1751</v>
      </c>
      <c r="C1585" s="40" t="s">
        <v>1758</v>
      </c>
      <c r="D1585" s="40">
        <v>1</v>
      </c>
      <c r="E1585" s="40" t="str">
        <f t="shared" si="57"/>
        <v>TSHA25_3_1</v>
      </c>
      <c r="F1585" s="40" t="s">
        <v>1662</v>
      </c>
      <c r="G1585" s="43">
        <v>0.50138888888888888</v>
      </c>
      <c r="H1585" s="43">
        <v>0.50347222222222221</v>
      </c>
      <c r="I1585" s="40" t="s">
        <v>694</v>
      </c>
      <c r="J1585" s="40" t="s">
        <v>973</v>
      </c>
      <c r="K1585" s="40">
        <v>60</v>
      </c>
      <c r="L1585" s="40"/>
    </row>
    <row r="1586" spans="1:12" x14ac:dyDescent="0.25">
      <c r="A1586" s="3">
        <f t="shared" si="51"/>
        <v>1624</v>
      </c>
      <c r="B1586" s="40" t="s">
        <v>1751</v>
      </c>
      <c r="C1586" s="40" t="s">
        <v>1758</v>
      </c>
      <c r="D1586" s="40">
        <v>1</v>
      </c>
      <c r="E1586" s="40" t="str">
        <f t="shared" si="57"/>
        <v>TSHA25_3_1</v>
      </c>
      <c r="F1586" s="40" t="s">
        <v>1662</v>
      </c>
      <c r="G1586" s="43">
        <v>0.50138888888888888</v>
      </c>
      <c r="H1586" s="43">
        <v>0.50347222222222221</v>
      </c>
      <c r="I1586" s="40" t="s">
        <v>460</v>
      </c>
      <c r="J1586" s="40" t="s">
        <v>973</v>
      </c>
      <c r="K1586" s="40">
        <v>20</v>
      </c>
      <c r="L1586" s="40"/>
    </row>
    <row r="1587" spans="1:12" x14ac:dyDescent="0.25">
      <c r="A1587" s="3">
        <f t="shared" si="51"/>
        <v>1625</v>
      </c>
      <c r="B1587" s="40" t="s">
        <v>1751</v>
      </c>
      <c r="C1587" s="40" t="s">
        <v>1758</v>
      </c>
      <c r="D1587" s="40">
        <v>1</v>
      </c>
      <c r="E1587" s="40" t="str">
        <f t="shared" si="57"/>
        <v>TSHA25_3_1</v>
      </c>
      <c r="F1587" s="40" t="s">
        <v>1662</v>
      </c>
      <c r="G1587" s="43">
        <v>0.50138888888888888</v>
      </c>
      <c r="H1587" s="43">
        <v>0.50347222222222221</v>
      </c>
      <c r="I1587" s="40" t="s">
        <v>807</v>
      </c>
      <c r="J1587" s="40" t="s">
        <v>973</v>
      </c>
      <c r="K1587" s="40">
        <v>50</v>
      </c>
      <c r="L1587" s="40"/>
    </row>
    <row r="1588" spans="1:12" x14ac:dyDescent="0.25">
      <c r="A1588" s="3">
        <f t="shared" si="51"/>
        <v>1626</v>
      </c>
      <c r="B1588" s="40" t="s">
        <v>1751</v>
      </c>
      <c r="C1588" s="40" t="s">
        <v>1758</v>
      </c>
      <c r="D1588" s="40">
        <v>2</v>
      </c>
      <c r="E1588" s="40" t="str">
        <f t="shared" si="57"/>
        <v>TSHA25_3_2</v>
      </c>
      <c r="F1588" s="40" t="s">
        <v>1663</v>
      </c>
      <c r="G1588" s="43">
        <v>0.68541666666666667</v>
      </c>
      <c r="H1588" s="43">
        <v>0.6875</v>
      </c>
      <c r="I1588" s="40" t="s">
        <v>616</v>
      </c>
      <c r="J1588" s="40" t="s">
        <v>973</v>
      </c>
      <c r="K1588" s="40">
        <v>10</v>
      </c>
      <c r="L1588" s="40"/>
    </row>
    <row r="1589" spans="1:12" x14ac:dyDescent="0.25">
      <c r="A1589" s="3">
        <f t="shared" si="51"/>
        <v>1627</v>
      </c>
      <c r="B1589" s="40" t="s">
        <v>1751</v>
      </c>
      <c r="C1589" s="40" t="s">
        <v>1758</v>
      </c>
      <c r="D1589" s="40">
        <v>2</v>
      </c>
      <c r="E1589" s="40" t="str">
        <f t="shared" si="57"/>
        <v>TSHA25_3_2</v>
      </c>
      <c r="F1589" s="40" t="s">
        <v>1663</v>
      </c>
      <c r="G1589" s="43">
        <v>0.68541666666666667</v>
      </c>
      <c r="H1589" s="43">
        <v>0.6875</v>
      </c>
      <c r="I1589" s="40" t="s">
        <v>694</v>
      </c>
      <c r="J1589" s="40" t="s">
        <v>973</v>
      </c>
      <c r="K1589" s="40">
        <v>10</v>
      </c>
      <c r="L1589" s="40"/>
    </row>
    <row r="1590" spans="1:12" x14ac:dyDescent="0.25">
      <c r="A1590" s="3">
        <f t="shared" si="51"/>
        <v>1628</v>
      </c>
      <c r="B1590" s="40" t="s">
        <v>1751</v>
      </c>
      <c r="C1590" s="40" t="s">
        <v>1759</v>
      </c>
      <c r="D1590" s="40">
        <v>1</v>
      </c>
      <c r="E1590" s="40" t="str">
        <f t="shared" si="57"/>
        <v>TSHA25_4_1</v>
      </c>
      <c r="F1590" s="40" t="s">
        <v>1662</v>
      </c>
      <c r="G1590" s="43">
        <v>0.75624999999999998</v>
      </c>
      <c r="H1590" s="43">
        <v>0.7583333333333333</v>
      </c>
      <c r="I1590" s="40" t="s">
        <v>616</v>
      </c>
      <c r="J1590" s="40" t="s">
        <v>973</v>
      </c>
      <c r="K1590" s="40">
        <v>40</v>
      </c>
      <c r="L1590" s="40"/>
    </row>
    <row r="1591" spans="1:12" x14ac:dyDescent="0.25">
      <c r="A1591" s="3">
        <f t="shared" si="51"/>
        <v>1629</v>
      </c>
      <c r="B1591" s="40" t="s">
        <v>1751</v>
      </c>
      <c r="C1591" s="40" t="s">
        <v>1759</v>
      </c>
      <c r="D1591" s="40">
        <v>1</v>
      </c>
      <c r="E1591" s="40" t="str">
        <f t="shared" ref="E1591:E1592" si="58">CONCATENATE(C1591,"_",D1591)</f>
        <v>TSHA25_4_1</v>
      </c>
      <c r="F1591" s="40" t="s">
        <v>1662</v>
      </c>
      <c r="G1591" s="43">
        <v>0.75624999999999998</v>
      </c>
      <c r="H1591" s="43">
        <v>0.7583333333333333</v>
      </c>
      <c r="I1591" s="40" t="s">
        <v>694</v>
      </c>
      <c r="J1591" s="40" t="s">
        <v>973</v>
      </c>
      <c r="K1591" s="40">
        <v>40</v>
      </c>
      <c r="L1591" s="40"/>
    </row>
    <row r="1592" spans="1:12" x14ac:dyDescent="0.25">
      <c r="A1592" s="3">
        <f t="shared" si="51"/>
        <v>1630</v>
      </c>
      <c r="B1592" s="40" t="s">
        <v>1751</v>
      </c>
      <c r="C1592" s="40" t="s">
        <v>1759</v>
      </c>
      <c r="D1592" s="40">
        <v>1</v>
      </c>
      <c r="E1592" s="40" t="str">
        <f t="shared" si="58"/>
        <v>TSHA25_4_1</v>
      </c>
      <c r="F1592" s="40" t="s">
        <v>1662</v>
      </c>
      <c r="G1592" s="43">
        <v>0.75624999999999998</v>
      </c>
      <c r="H1592" s="43">
        <v>0.7583333333333333</v>
      </c>
      <c r="I1592" s="40" t="s">
        <v>807</v>
      </c>
      <c r="J1592" s="40" t="s">
        <v>973</v>
      </c>
      <c r="K1592" s="40">
        <v>5</v>
      </c>
      <c r="L1592" s="40"/>
    </row>
    <row r="1593" spans="1:12" x14ac:dyDescent="0.25">
      <c r="A1593" s="3">
        <f t="shared" si="51"/>
        <v>1631</v>
      </c>
      <c r="B1593" s="40" t="s">
        <v>1751</v>
      </c>
      <c r="C1593" s="40" t="s">
        <v>1761</v>
      </c>
      <c r="D1593" s="40">
        <v>1</v>
      </c>
      <c r="E1593" s="40" t="str">
        <f t="shared" si="57"/>
        <v>TSHA25_6_1</v>
      </c>
      <c r="F1593" s="40" t="s">
        <v>1662</v>
      </c>
      <c r="G1593" s="43">
        <v>0.33680555555555558</v>
      </c>
      <c r="H1593" s="43">
        <v>0.33888888888888885</v>
      </c>
      <c r="I1593" s="40" t="s">
        <v>397</v>
      </c>
      <c r="J1593" s="40" t="s">
        <v>973</v>
      </c>
      <c r="K1593" s="40">
        <v>3</v>
      </c>
      <c r="L1593" s="40"/>
    </row>
    <row r="1594" spans="1:12" x14ac:dyDescent="0.25">
      <c r="A1594" s="3">
        <f t="shared" si="51"/>
        <v>1632</v>
      </c>
      <c r="B1594" s="40" t="s">
        <v>1751</v>
      </c>
      <c r="C1594" s="40" t="s">
        <v>1761</v>
      </c>
      <c r="D1594" s="40">
        <v>1</v>
      </c>
      <c r="E1594" s="40" t="str">
        <f t="shared" ref="E1594:E1596" si="59">CONCATENATE(C1594,"_",D1594)</f>
        <v>TSHA25_6_1</v>
      </c>
      <c r="F1594" s="40" t="s">
        <v>1662</v>
      </c>
      <c r="G1594" s="43">
        <v>0.33680555555555558</v>
      </c>
      <c r="H1594" s="43">
        <v>0.33888888888888885</v>
      </c>
      <c r="I1594" s="40" t="s">
        <v>616</v>
      </c>
      <c r="J1594" s="40" t="s">
        <v>973</v>
      </c>
      <c r="K1594" s="40">
        <v>100</v>
      </c>
      <c r="L1594" s="40"/>
    </row>
    <row r="1595" spans="1:12" x14ac:dyDescent="0.25">
      <c r="A1595" s="3">
        <f t="shared" si="51"/>
        <v>1633</v>
      </c>
      <c r="B1595" s="40" t="s">
        <v>1751</v>
      </c>
      <c r="C1595" s="40" t="s">
        <v>1761</v>
      </c>
      <c r="D1595" s="40">
        <v>1</v>
      </c>
      <c r="E1595" s="40" t="str">
        <f t="shared" si="59"/>
        <v>TSHA25_6_1</v>
      </c>
      <c r="F1595" s="40" t="s">
        <v>1662</v>
      </c>
      <c r="G1595" s="43">
        <v>0.33680555555555558</v>
      </c>
      <c r="H1595" s="43">
        <v>0.33888888888888885</v>
      </c>
      <c r="I1595" s="40" t="s">
        <v>807</v>
      </c>
      <c r="J1595" s="40" t="s">
        <v>973</v>
      </c>
      <c r="K1595" s="40">
        <v>20</v>
      </c>
      <c r="L1595" s="40"/>
    </row>
    <row r="1596" spans="1:12" x14ac:dyDescent="0.25">
      <c r="A1596" s="3">
        <f t="shared" si="51"/>
        <v>1634</v>
      </c>
      <c r="B1596" s="40" t="s">
        <v>1751</v>
      </c>
      <c r="C1596" s="40" t="s">
        <v>1761</v>
      </c>
      <c r="D1596" s="40">
        <v>1</v>
      </c>
      <c r="E1596" s="40" t="str">
        <f t="shared" si="59"/>
        <v>TSHA25_6_1</v>
      </c>
      <c r="F1596" s="40" t="s">
        <v>1662</v>
      </c>
      <c r="G1596" s="43">
        <v>0.33680555555555558</v>
      </c>
      <c r="H1596" s="43">
        <v>0.33888888888888885</v>
      </c>
      <c r="I1596" s="40" t="s">
        <v>460</v>
      </c>
      <c r="J1596" s="40" t="s">
        <v>973</v>
      </c>
      <c r="K1596" s="40">
        <v>20</v>
      </c>
      <c r="L1596" s="40"/>
    </row>
    <row r="1597" spans="1:12" x14ac:dyDescent="0.25">
      <c r="A1597" s="3">
        <f t="shared" si="51"/>
        <v>1635</v>
      </c>
      <c r="B1597" s="40" t="s">
        <v>1751</v>
      </c>
      <c r="C1597" s="40" t="s">
        <v>1761</v>
      </c>
      <c r="D1597" s="40">
        <v>1</v>
      </c>
      <c r="E1597" s="40" t="str">
        <f t="shared" ref="E1597" si="60">CONCATENATE(C1597,"_",D1597)</f>
        <v>TSHA25_6_1</v>
      </c>
      <c r="F1597" s="40" t="s">
        <v>1662</v>
      </c>
      <c r="G1597" s="43">
        <v>0.33680555555555558</v>
      </c>
      <c r="H1597" s="43">
        <v>0.33888888888888885</v>
      </c>
      <c r="I1597" s="40" t="s">
        <v>694</v>
      </c>
      <c r="J1597" s="40" t="s">
        <v>973</v>
      </c>
      <c r="K1597" s="40">
        <v>80</v>
      </c>
      <c r="L1597" s="40"/>
    </row>
    <row r="1598" spans="1:12" x14ac:dyDescent="0.25">
      <c r="A1598" s="3">
        <f t="shared" si="51"/>
        <v>1636</v>
      </c>
      <c r="B1598" s="40" t="s">
        <v>1751</v>
      </c>
      <c r="C1598" s="40" t="s">
        <v>1761</v>
      </c>
      <c r="D1598" s="40">
        <v>2</v>
      </c>
      <c r="E1598" s="40" t="str">
        <f t="shared" si="57"/>
        <v>TSHA25_6_2</v>
      </c>
      <c r="F1598" s="40" t="s">
        <v>969</v>
      </c>
      <c r="G1598" s="43">
        <v>0.4513888888888889</v>
      </c>
      <c r="H1598" s="43">
        <v>0.45694444444444443</v>
      </c>
      <c r="I1598" s="40" t="s">
        <v>616</v>
      </c>
      <c r="J1598" s="40" t="s">
        <v>973</v>
      </c>
      <c r="K1598" s="40">
        <v>50</v>
      </c>
      <c r="L1598" s="40"/>
    </row>
    <row r="1599" spans="1:12" x14ac:dyDescent="0.25">
      <c r="A1599" s="3">
        <f t="shared" si="51"/>
        <v>1637</v>
      </c>
      <c r="B1599" s="40" t="s">
        <v>1751</v>
      </c>
      <c r="C1599" s="40" t="s">
        <v>1761</v>
      </c>
      <c r="D1599" s="40">
        <v>3</v>
      </c>
      <c r="E1599" s="40" t="str">
        <f t="shared" si="57"/>
        <v>TSHA25_6_3</v>
      </c>
      <c r="F1599" s="40" t="s">
        <v>988</v>
      </c>
      <c r="G1599" s="43">
        <v>0.61527777777777781</v>
      </c>
      <c r="H1599" s="43">
        <v>0.61805555555555558</v>
      </c>
      <c r="I1599" s="40" t="s">
        <v>616</v>
      </c>
      <c r="J1599" s="40" t="s">
        <v>973</v>
      </c>
      <c r="K1599" s="40">
        <v>25</v>
      </c>
      <c r="L1599" s="40"/>
    </row>
    <row r="1600" spans="1:12" x14ac:dyDescent="0.25">
      <c r="A1600" s="3">
        <f t="shared" si="51"/>
        <v>1638</v>
      </c>
      <c r="B1600" s="40" t="s">
        <v>1751</v>
      </c>
      <c r="C1600" s="40" t="s">
        <v>1761</v>
      </c>
      <c r="D1600" s="40">
        <v>3</v>
      </c>
      <c r="E1600" s="40" t="str">
        <f t="shared" si="57"/>
        <v>TSHA25_6_3</v>
      </c>
      <c r="F1600" s="40" t="s">
        <v>988</v>
      </c>
      <c r="G1600" s="43">
        <v>0.61527777777777781</v>
      </c>
      <c r="H1600" s="43">
        <v>0.61805555555555558</v>
      </c>
      <c r="I1600" s="40" t="s">
        <v>807</v>
      </c>
      <c r="J1600" s="40" t="s">
        <v>973</v>
      </c>
      <c r="K1600" s="40">
        <v>5</v>
      </c>
      <c r="L1600" s="40"/>
    </row>
    <row r="1601" spans="1:12" x14ac:dyDescent="0.25">
      <c r="A1601" s="3">
        <f t="shared" si="51"/>
        <v>1639</v>
      </c>
      <c r="B1601" s="40" t="s">
        <v>1751</v>
      </c>
      <c r="C1601" s="40" t="s">
        <v>1764</v>
      </c>
      <c r="D1601" s="40">
        <v>1</v>
      </c>
      <c r="E1601" s="40" t="str">
        <f t="shared" si="57"/>
        <v>TSHA25_9_1</v>
      </c>
      <c r="F1601" s="40" t="s">
        <v>1662</v>
      </c>
      <c r="G1601" s="43">
        <v>0.34722222222222227</v>
      </c>
      <c r="H1601" s="43">
        <v>0.34930555555555554</v>
      </c>
      <c r="I1601" s="40" t="s">
        <v>694</v>
      </c>
      <c r="J1601" s="40" t="s">
        <v>973</v>
      </c>
      <c r="K1601" s="40">
        <v>160</v>
      </c>
      <c r="L1601" s="40"/>
    </row>
    <row r="1602" spans="1:12" x14ac:dyDescent="0.25">
      <c r="A1602" s="3">
        <f t="shared" si="51"/>
        <v>1640</v>
      </c>
      <c r="B1602" s="40" t="s">
        <v>1751</v>
      </c>
      <c r="C1602" s="40" t="s">
        <v>1764</v>
      </c>
      <c r="D1602" s="40">
        <v>1</v>
      </c>
      <c r="E1602" s="40" t="str">
        <f t="shared" ref="E1602:E1608" si="61">CONCATENATE(C1602,"_",D1602)</f>
        <v>TSHA25_9_1</v>
      </c>
      <c r="F1602" s="40" t="s">
        <v>1662</v>
      </c>
      <c r="G1602" s="43">
        <v>0.34722222222222227</v>
      </c>
      <c r="H1602" s="43">
        <v>0.34930555555555554</v>
      </c>
      <c r="I1602" s="40" t="s">
        <v>807</v>
      </c>
      <c r="J1602" s="40" t="s">
        <v>973</v>
      </c>
      <c r="K1602" s="40">
        <v>40</v>
      </c>
      <c r="L1602" s="40"/>
    </row>
    <row r="1603" spans="1:12" x14ac:dyDescent="0.25">
      <c r="A1603" s="3">
        <f t="shared" si="51"/>
        <v>1641</v>
      </c>
      <c r="B1603" s="40" t="s">
        <v>1751</v>
      </c>
      <c r="C1603" s="40" t="s">
        <v>1764</v>
      </c>
      <c r="D1603" s="40">
        <v>1</v>
      </c>
      <c r="E1603" s="40" t="str">
        <f t="shared" si="61"/>
        <v>TSHA25_9_1</v>
      </c>
      <c r="F1603" s="40" t="s">
        <v>1662</v>
      </c>
      <c r="G1603" s="43">
        <v>0.34722222222222227</v>
      </c>
      <c r="H1603" s="43">
        <v>0.34930555555555554</v>
      </c>
      <c r="I1603" s="2" t="s">
        <v>691</v>
      </c>
      <c r="J1603" s="40" t="s">
        <v>973</v>
      </c>
      <c r="K1603" s="2">
        <v>1</v>
      </c>
    </row>
    <row r="1604" spans="1:12" x14ac:dyDescent="0.25">
      <c r="A1604" s="3">
        <f t="shared" ref="A1604:A1625" si="62">A1603+1</f>
        <v>1642</v>
      </c>
      <c r="B1604" s="40" t="s">
        <v>1751</v>
      </c>
      <c r="C1604" s="40" t="s">
        <v>1764</v>
      </c>
      <c r="D1604" s="40">
        <v>1</v>
      </c>
      <c r="E1604" s="40" t="str">
        <f t="shared" si="61"/>
        <v>TSHA25_9_1</v>
      </c>
      <c r="F1604" s="40" t="s">
        <v>1662</v>
      </c>
      <c r="G1604" s="43">
        <v>0.34722222222222227</v>
      </c>
      <c r="H1604" s="43">
        <v>0.34930555555555554</v>
      </c>
      <c r="I1604" s="2" t="s">
        <v>460</v>
      </c>
      <c r="J1604" s="40" t="s">
        <v>973</v>
      </c>
      <c r="K1604" s="2">
        <v>5</v>
      </c>
    </row>
    <row r="1605" spans="1:12" x14ac:dyDescent="0.25">
      <c r="A1605" s="3">
        <f t="shared" si="62"/>
        <v>1643</v>
      </c>
      <c r="B1605" s="40" t="s">
        <v>1751</v>
      </c>
      <c r="C1605" s="40" t="s">
        <v>1764</v>
      </c>
      <c r="D1605" s="40">
        <v>1</v>
      </c>
      <c r="E1605" s="40" t="str">
        <f t="shared" si="61"/>
        <v>TSHA25_9_1</v>
      </c>
      <c r="F1605" s="40" t="s">
        <v>1662</v>
      </c>
      <c r="G1605" s="43">
        <v>0.34722222222222227</v>
      </c>
      <c r="H1605" s="43">
        <v>0.34930555555555554</v>
      </c>
      <c r="I1605" s="2" t="s">
        <v>694</v>
      </c>
      <c r="J1605" s="40" t="s">
        <v>973</v>
      </c>
      <c r="K1605" s="2">
        <v>40</v>
      </c>
    </row>
    <row r="1606" spans="1:12" x14ac:dyDescent="0.25">
      <c r="A1606" s="3">
        <f t="shared" si="62"/>
        <v>1644</v>
      </c>
      <c r="B1606" s="40" t="s">
        <v>1751</v>
      </c>
      <c r="C1606" s="40" t="s">
        <v>1764</v>
      </c>
      <c r="D1606" s="2">
        <v>2</v>
      </c>
      <c r="E1606" s="2" t="str">
        <f t="shared" si="61"/>
        <v>TSHA25_9_2</v>
      </c>
      <c r="F1606" s="2" t="s">
        <v>1665</v>
      </c>
      <c r="G1606" s="43">
        <v>0.46736111111111112</v>
      </c>
      <c r="H1606" s="43">
        <v>0.4694444444444445</v>
      </c>
      <c r="I1606" s="2" t="s">
        <v>616</v>
      </c>
      <c r="J1606" s="40" t="s">
        <v>973</v>
      </c>
      <c r="K1606" s="2">
        <v>40</v>
      </c>
    </row>
    <row r="1607" spans="1:12" x14ac:dyDescent="0.25">
      <c r="A1607" s="3">
        <f t="shared" si="62"/>
        <v>1645</v>
      </c>
      <c r="B1607" s="40" t="s">
        <v>1751</v>
      </c>
      <c r="C1607" s="40" t="s">
        <v>1764</v>
      </c>
      <c r="D1607" s="2">
        <v>2</v>
      </c>
      <c r="E1607" s="2" t="str">
        <f t="shared" si="61"/>
        <v>TSHA25_9_2</v>
      </c>
      <c r="F1607" s="2" t="s">
        <v>1665</v>
      </c>
      <c r="G1607" s="43">
        <v>0.46736111111111112</v>
      </c>
      <c r="H1607" s="43">
        <v>0.4694444444444445</v>
      </c>
      <c r="I1607" s="2" t="s">
        <v>807</v>
      </c>
      <c r="J1607" s="40" t="s">
        <v>973</v>
      </c>
      <c r="K1607" s="2">
        <v>20</v>
      </c>
    </row>
    <row r="1608" spans="1:12" x14ac:dyDescent="0.25">
      <c r="A1608" s="3">
        <f t="shared" si="62"/>
        <v>1646</v>
      </c>
      <c r="B1608" s="40" t="s">
        <v>1751</v>
      </c>
      <c r="C1608" s="40" t="s">
        <v>1764</v>
      </c>
      <c r="D1608" s="2">
        <v>3</v>
      </c>
      <c r="E1608" s="2" t="str">
        <f t="shared" si="61"/>
        <v>TSHA25_9_3</v>
      </c>
      <c r="F1608" s="2" t="s">
        <v>1663</v>
      </c>
      <c r="G1608" s="43">
        <v>0.59930555555555554</v>
      </c>
      <c r="H1608" s="43">
        <v>0.60138888888888886</v>
      </c>
      <c r="I1608" s="2" t="s">
        <v>694</v>
      </c>
      <c r="J1608" s="40" t="s">
        <v>973</v>
      </c>
      <c r="K1608" s="2">
        <v>40</v>
      </c>
    </row>
    <row r="1609" spans="1:12" x14ac:dyDescent="0.25">
      <c r="A1609" s="3">
        <f t="shared" si="62"/>
        <v>1647</v>
      </c>
      <c r="B1609" s="40" t="s">
        <v>1751</v>
      </c>
      <c r="C1609" s="40" t="s">
        <v>1764</v>
      </c>
      <c r="D1609" s="40">
        <v>3</v>
      </c>
      <c r="E1609" s="40" t="str">
        <f t="shared" ref="E1609:E1612" si="63">CONCATENATE(C1609,"_",D1609)</f>
        <v>TSHA25_9_3</v>
      </c>
      <c r="F1609" s="40" t="s">
        <v>1663</v>
      </c>
      <c r="G1609" s="43">
        <v>0.59930555555555554</v>
      </c>
      <c r="H1609" s="43">
        <v>0.60138888888888886</v>
      </c>
      <c r="I1609" s="2" t="s">
        <v>616</v>
      </c>
      <c r="J1609" s="40" t="s">
        <v>973</v>
      </c>
      <c r="K1609" s="2">
        <v>120</v>
      </c>
    </row>
    <row r="1610" spans="1:12" x14ac:dyDescent="0.25">
      <c r="A1610" s="3">
        <f t="shared" si="62"/>
        <v>1648</v>
      </c>
      <c r="B1610" s="40" t="s">
        <v>1751</v>
      </c>
      <c r="C1610" s="40" t="s">
        <v>1764</v>
      </c>
      <c r="D1610" s="40">
        <v>3</v>
      </c>
      <c r="E1610" s="40" t="str">
        <f t="shared" si="63"/>
        <v>TSHA25_9_3</v>
      </c>
      <c r="F1610" s="40" t="s">
        <v>1663</v>
      </c>
      <c r="G1610" s="43">
        <v>0.59930555555555554</v>
      </c>
      <c r="H1610" s="43">
        <v>0.60138888888888886</v>
      </c>
      <c r="I1610" s="2" t="s">
        <v>807</v>
      </c>
      <c r="J1610" s="40" t="s">
        <v>973</v>
      </c>
      <c r="K1610" s="2">
        <v>80</v>
      </c>
    </row>
    <row r="1611" spans="1:12" x14ac:dyDescent="0.25">
      <c r="A1611" s="3">
        <f t="shared" si="62"/>
        <v>1649</v>
      </c>
      <c r="B1611" s="40" t="s">
        <v>1751</v>
      </c>
      <c r="C1611" s="40" t="s">
        <v>1764</v>
      </c>
      <c r="D1611" s="40">
        <v>3</v>
      </c>
      <c r="E1611" s="40" t="str">
        <f t="shared" si="63"/>
        <v>TSHA25_9_3</v>
      </c>
      <c r="F1611" s="40" t="s">
        <v>1663</v>
      </c>
      <c r="G1611" s="43">
        <v>0.59930555555555554</v>
      </c>
      <c r="H1611" s="43">
        <v>0.60138888888888886</v>
      </c>
      <c r="I1611" s="2" t="s">
        <v>804</v>
      </c>
      <c r="J1611" s="40" t="s">
        <v>973</v>
      </c>
      <c r="K1611" s="2">
        <v>50</v>
      </c>
    </row>
    <row r="1612" spans="1:12" x14ac:dyDescent="0.25">
      <c r="A1612" s="3">
        <f t="shared" si="62"/>
        <v>1650</v>
      </c>
      <c r="B1612" s="40" t="s">
        <v>1751</v>
      </c>
      <c r="C1612" s="40" t="s">
        <v>1765</v>
      </c>
      <c r="D1612" s="2">
        <v>1</v>
      </c>
      <c r="E1612" s="2" t="str">
        <f t="shared" si="63"/>
        <v>TSHA25_10_1</v>
      </c>
      <c r="F1612" s="2" t="s">
        <v>1662</v>
      </c>
      <c r="G1612" s="43">
        <v>0.63055555555555554</v>
      </c>
      <c r="H1612" s="43">
        <v>0.63263888888888886</v>
      </c>
      <c r="I1612" s="2" t="s">
        <v>807</v>
      </c>
      <c r="J1612" s="40" t="s">
        <v>973</v>
      </c>
      <c r="K1612" s="2">
        <v>90</v>
      </c>
    </row>
    <row r="1613" spans="1:12" x14ac:dyDescent="0.25">
      <c r="A1613" s="3">
        <f t="shared" si="62"/>
        <v>1651</v>
      </c>
      <c r="B1613" s="40" t="s">
        <v>1751</v>
      </c>
      <c r="C1613" s="40" t="s">
        <v>1765</v>
      </c>
      <c r="D1613" s="40">
        <v>1</v>
      </c>
      <c r="E1613" s="40" t="str">
        <f t="shared" ref="E1613:E1619" si="64">CONCATENATE(C1613,"_",D1613)</f>
        <v>TSHA25_10_1</v>
      </c>
      <c r="F1613" s="40" t="s">
        <v>1662</v>
      </c>
      <c r="G1613" s="43">
        <v>0.63055555555555554</v>
      </c>
      <c r="H1613" s="43">
        <v>0.63263888888888886</v>
      </c>
      <c r="I1613" s="2" t="s">
        <v>694</v>
      </c>
      <c r="J1613" s="40" t="s">
        <v>973</v>
      </c>
      <c r="K1613" s="2">
        <v>40</v>
      </c>
    </row>
    <row r="1614" spans="1:12" x14ac:dyDescent="0.25">
      <c r="A1614" s="3">
        <f t="shared" si="62"/>
        <v>1652</v>
      </c>
      <c r="B1614" s="40" t="s">
        <v>1751</v>
      </c>
      <c r="C1614" s="40" t="s">
        <v>1765</v>
      </c>
      <c r="D1614" s="40">
        <v>1</v>
      </c>
      <c r="E1614" s="40" t="str">
        <f t="shared" si="64"/>
        <v>TSHA25_10_1</v>
      </c>
      <c r="F1614" s="40" t="s">
        <v>1662</v>
      </c>
      <c r="G1614" s="43">
        <v>0.63055555555555554</v>
      </c>
      <c r="H1614" s="43">
        <v>0.63263888888888886</v>
      </c>
      <c r="I1614" s="2" t="s">
        <v>616</v>
      </c>
      <c r="J1614" s="40" t="s">
        <v>973</v>
      </c>
      <c r="K1614" s="2">
        <v>110</v>
      </c>
    </row>
    <row r="1615" spans="1:12" x14ac:dyDescent="0.25">
      <c r="A1615" s="3">
        <f t="shared" si="62"/>
        <v>1653</v>
      </c>
      <c r="B1615" s="40" t="s">
        <v>1751</v>
      </c>
      <c r="C1615" s="40" t="s">
        <v>1765</v>
      </c>
      <c r="D1615" s="40">
        <v>1</v>
      </c>
      <c r="E1615" s="40" t="str">
        <f t="shared" si="64"/>
        <v>TSHA25_10_1</v>
      </c>
      <c r="F1615" s="40" t="s">
        <v>1662</v>
      </c>
      <c r="G1615" s="43">
        <v>0.63055555555555554</v>
      </c>
      <c r="H1615" s="43">
        <v>0.63263888888888886</v>
      </c>
      <c r="I1615" s="2" t="s">
        <v>460</v>
      </c>
      <c r="J1615" s="40" t="s">
        <v>973</v>
      </c>
      <c r="K1615" s="2">
        <v>10</v>
      </c>
    </row>
    <row r="1616" spans="1:12" x14ac:dyDescent="0.25">
      <c r="A1616" s="3">
        <f t="shared" si="62"/>
        <v>1654</v>
      </c>
      <c r="B1616" s="40" t="s">
        <v>1751</v>
      </c>
      <c r="C1616" s="40" t="s">
        <v>1765</v>
      </c>
      <c r="D1616" s="40">
        <v>1</v>
      </c>
      <c r="E1616" s="40" t="str">
        <f t="shared" si="64"/>
        <v>TSHA25_10_1</v>
      </c>
      <c r="F1616" s="40" t="s">
        <v>1662</v>
      </c>
      <c r="G1616" s="43">
        <v>0.63055555555555554</v>
      </c>
      <c r="H1616" s="43">
        <v>0.63263888888888886</v>
      </c>
      <c r="I1616" s="2" t="s">
        <v>804</v>
      </c>
      <c r="J1616" s="40" t="s">
        <v>973</v>
      </c>
      <c r="K1616" s="2">
        <v>5</v>
      </c>
    </row>
    <row r="1617" spans="1:11" x14ac:dyDescent="0.25">
      <c r="A1617" s="3">
        <f t="shared" si="62"/>
        <v>1655</v>
      </c>
      <c r="B1617" s="40" t="s">
        <v>1751</v>
      </c>
      <c r="C1617" s="40" t="s">
        <v>1765</v>
      </c>
      <c r="D1617" s="2">
        <v>2</v>
      </c>
      <c r="E1617" s="40" t="str">
        <f t="shared" si="64"/>
        <v>TSHA25_10_2</v>
      </c>
      <c r="F1617" s="2" t="s">
        <v>969</v>
      </c>
      <c r="G1617" s="43">
        <v>0.75694444444444453</v>
      </c>
      <c r="H1617" s="43">
        <v>0.75902777777777775</v>
      </c>
      <c r="I1617" s="2" t="s">
        <v>807</v>
      </c>
      <c r="J1617" s="40" t="s">
        <v>973</v>
      </c>
      <c r="K1617" s="2">
        <v>15</v>
      </c>
    </row>
    <row r="1618" spans="1:11" x14ac:dyDescent="0.25">
      <c r="A1618" s="3">
        <f t="shared" si="62"/>
        <v>1656</v>
      </c>
      <c r="B1618" s="40" t="s">
        <v>1751</v>
      </c>
      <c r="C1618" s="40" t="s">
        <v>1765</v>
      </c>
      <c r="D1618" s="2">
        <v>2</v>
      </c>
      <c r="E1618" s="40" t="str">
        <f t="shared" si="64"/>
        <v>TSHA25_10_2</v>
      </c>
      <c r="F1618" s="40" t="s">
        <v>969</v>
      </c>
      <c r="G1618" s="43">
        <v>0.75694444444444453</v>
      </c>
      <c r="H1618" s="43">
        <v>0.75902777777777775</v>
      </c>
      <c r="I1618" s="2" t="s">
        <v>804</v>
      </c>
      <c r="J1618" s="40" t="s">
        <v>973</v>
      </c>
      <c r="K1618" s="2">
        <v>15</v>
      </c>
    </row>
    <row r="1619" spans="1:11" x14ac:dyDescent="0.25">
      <c r="A1619" s="3">
        <f t="shared" si="62"/>
        <v>1657</v>
      </c>
      <c r="B1619" s="40" t="s">
        <v>1751</v>
      </c>
      <c r="C1619" s="40" t="s">
        <v>1765</v>
      </c>
      <c r="D1619" s="2">
        <v>2</v>
      </c>
      <c r="E1619" s="40" t="str">
        <f t="shared" si="64"/>
        <v>TSHA25_10_2</v>
      </c>
      <c r="F1619" s="40" t="s">
        <v>969</v>
      </c>
      <c r="G1619" s="43">
        <v>0.75694444444444453</v>
      </c>
      <c r="H1619" s="43">
        <v>0.75902777777777775</v>
      </c>
      <c r="I1619" s="2" t="s">
        <v>616</v>
      </c>
      <c r="J1619" s="40" t="s">
        <v>973</v>
      </c>
      <c r="K1619" s="2">
        <v>30</v>
      </c>
    </row>
    <row r="1620" spans="1:11" x14ac:dyDescent="0.25">
      <c r="A1620" s="3">
        <f t="shared" si="62"/>
        <v>1658</v>
      </c>
      <c r="B1620" s="40" t="s">
        <v>1751</v>
      </c>
      <c r="C1620" s="40" t="s">
        <v>1767</v>
      </c>
      <c r="D1620" s="2">
        <v>1</v>
      </c>
      <c r="E1620" s="2" t="str">
        <f t="shared" ref="E1620:E1651" si="65">CONCATENATE(C1620,"_",D1620)</f>
        <v>TSHA25_12_1</v>
      </c>
      <c r="F1620" s="2" t="s">
        <v>988</v>
      </c>
      <c r="G1620" s="43">
        <v>0.34722222222222227</v>
      </c>
      <c r="H1620" s="43">
        <v>0.34930555555555554</v>
      </c>
      <c r="I1620" s="2" t="s">
        <v>460</v>
      </c>
      <c r="J1620" s="40" t="s">
        <v>973</v>
      </c>
      <c r="K1620" s="2">
        <v>40</v>
      </c>
    </row>
    <row r="1621" spans="1:11" x14ac:dyDescent="0.25">
      <c r="A1621" s="3">
        <f t="shared" si="62"/>
        <v>1659</v>
      </c>
      <c r="B1621" s="40" t="s">
        <v>1751</v>
      </c>
      <c r="C1621" s="40" t="s">
        <v>1767</v>
      </c>
      <c r="D1621" s="40">
        <v>1</v>
      </c>
      <c r="E1621" s="40" t="str">
        <f t="shared" si="65"/>
        <v>TSHA25_12_1</v>
      </c>
      <c r="F1621" s="40" t="s">
        <v>988</v>
      </c>
      <c r="G1621" s="43">
        <v>0.34722222222222227</v>
      </c>
      <c r="H1621" s="43">
        <v>0.34930555555555554</v>
      </c>
      <c r="I1621" s="2" t="s">
        <v>616</v>
      </c>
      <c r="J1621" s="40" t="s">
        <v>973</v>
      </c>
      <c r="K1621" s="2">
        <v>160</v>
      </c>
    </row>
    <row r="1622" spans="1:11" x14ac:dyDescent="0.25">
      <c r="A1622" s="3">
        <f t="shared" si="62"/>
        <v>1660</v>
      </c>
      <c r="B1622" s="40" t="s">
        <v>1751</v>
      </c>
      <c r="C1622" s="40" t="s">
        <v>1767</v>
      </c>
      <c r="D1622" s="40">
        <v>1</v>
      </c>
      <c r="E1622" s="40" t="str">
        <f t="shared" si="65"/>
        <v>TSHA25_12_1</v>
      </c>
      <c r="F1622" s="40" t="s">
        <v>988</v>
      </c>
      <c r="G1622" s="43">
        <v>0.34722222222222227</v>
      </c>
      <c r="H1622" s="43">
        <v>0.34930555555555554</v>
      </c>
      <c r="I1622" s="2" t="s">
        <v>807</v>
      </c>
      <c r="J1622" s="40" t="s">
        <v>973</v>
      </c>
      <c r="K1622" s="2">
        <v>55</v>
      </c>
    </row>
    <row r="1623" spans="1:11" x14ac:dyDescent="0.25">
      <c r="A1623" s="3">
        <f t="shared" si="62"/>
        <v>1661</v>
      </c>
      <c r="B1623" s="40" t="s">
        <v>1751</v>
      </c>
      <c r="C1623" s="40" t="s">
        <v>1767</v>
      </c>
      <c r="D1623" s="40">
        <v>1</v>
      </c>
      <c r="E1623" s="40" t="str">
        <f t="shared" si="65"/>
        <v>TSHA25_12_1</v>
      </c>
      <c r="F1623" s="40" t="s">
        <v>988</v>
      </c>
      <c r="G1623" s="43">
        <v>0.34722222222222227</v>
      </c>
      <c r="H1623" s="43">
        <v>0.34930555555555554</v>
      </c>
      <c r="I1623" s="2" t="s">
        <v>804</v>
      </c>
      <c r="J1623" s="40" t="s">
        <v>973</v>
      </c>
      <c r="K1623" s="2">
        <v>30</v>
      </c>
    </row>
    <row r="1624" spans="1:11" x14ac:dyDescent="0.25">
      <c r="A1624" s="3">
        <f t="shared" si="62"/>
        <v>1662</v>
      </c>
      <c r="B1624" s="40" t="s">
        <v>1751</v>
      </c>
      <c r="C1624" s="40" t="s">
        <v>1767</v>
      </c>
      <c r="D1624" s="40">
        <v>1</v>
      </c>
      <c r="E1624" s="40" t="str">
        <f t="shared" si="65"/>
        <v>TSHA25_12_1</v>
      </c>
      <c r="F1624" s="40" t="s">
        <v>988</v>
      </c>
      <c r="G1624" s="43">
        <v>0.34722222222222227</v>
      </c>
      <c r="H1624" s="43">
        <v>0.34930555555555554</v>
      </c>
      <c r="I1624" s="2" t="s">
        <v>694</v>
      </c>
      <c r="J1624" s="40" t="s">
        <v>973</v>
      </c>
      <c r="K1624" s="2">
        <v>40</v>
      </c>
    </row>
    <row r="1625" spans="1:11" x14ac:dyDescent="0.25">
      <c r="A1625" s="3">
        <f t="shared" si="62"/>
        <v>1663</v>
      </c>
      <c r="B1625" s="40" t="s">
        <v>1751</v>
      </c>
      <c r="C1625" s="40" t="s">
        <v>1768</v>
      </c>
      <c r="D1625" s="2">
        <v>1</v>
      </c>
      <c r="E1625" s="2" t="str">
        <f t="shared" si="65"/>
        <v>TSHA25_13_1</v>
      </c>
      <c r="F1625" s="2" t="s">
        <v>1664</v>
      </c>
      <c r="G1625" s="43">
        <v>0.39027777777777778</v>
      </c>
      <c r="H1625" s="43">
        <v>0.3923611111111111</v>
      </c>
      <c r="I1625" s="2" t="s">
        <v>694</v>
      </c>
      <c r="J1625" s="40" t="s">
        <v>973</v>
      </c>
      <c r="K1625" s="2">
        <v>70</v>
      </c>
    </row>
    <row r="1626" spans="1:11" x14ac:dyDescent="0.25">
      <c r="A1626" s="3">
        <f t="shared" ref="A1626:A1659" si="66">A1625+1</f>
        <v>1664</v>
      </c>
      <c r="B1626" s="40" t="s">
        <v>1751</v>
      </c>
      <c r="C1626" s="40" t="s">
        <v>1768</v>
      </c>
      <c r="D1626" s="40">
        <v>1</v>
      </c>
      <c r="E1626" s="40" t="str">
        <f t="shared" si="65"/>
        <v>TSHA25_13_1</v>
      </c>
      <c r="F1626" s="40" t="s">
        <v>1664</v>
      </c>
      <c r="G1626" s="43">
        <v>0.39027777777777778</v>
      </c>
      <c r="H1626" s="43">
        <v>0.3923611111111111</v>
      </c>
      <c r="I1626" s="2" t="s">
        <v>616</v>
      </c>
      <c r="J1626" s="40" t="s">
        <v>973</v>
      </c>
      <c r="K1626" s="2">
        <v>160</v>
      </c>
    </row>
    <row r="1627" spans="1:11" x14ac:dyDescent="0.25">
      <c r="A1627" s="3">
        <f t="shared" si="66"/>
        <v>1665</v>
      </c>
      <c r="B1627" s="40" t="s">
        <v>1751</v>
      </c>
      <c r="C1627" s="40" t="s">
        <v>1768</v>
      </c>
      <c r="D1627" s="40">
        <v>1</v>
      </c>
      <c r="E1627" s="40" t="str">
        <f t="shared" si="65"/>
        <v>TSHA25_13_1</v>
      </c>
      <c r="F1627" s="40" t="s">
        <v>1664</v>
      </c>
      <c r="G1627" s="43">
        <v>0.39027777777777778</v>
      </c>
      <c r="H1627" s="43">
        <v>0.3923611111111111</v>
      </c>
      <c r="I1627" s="2" t="s">
        <v>460</v>
      </c>
      <c r="J1627" s="40" t="s">
        <v>973</v>
      </c>
      <c r="K1627" s="2">
        <v>40</v>
      </c>
    </row>
    <row r="1628" spans="1:11" x14ac:dyDescent="0.25">
      <c r="A1628" s="3">
        <f t="shared" si="66"/>
        <v>1666</v>
      </c>
      <c r="B1628" s="40" t="s">
        <v>1751</v>
      </c>
      <c r="C1628" s="40" t="s">
        <v>1768</v>
      </c>
      <c r="D1628" s="40">
        <v>1</v>
      </c>
      <c r="E1628" s="40" t="str">
        <f t="shared" si="65"/>
        <v>TSHA25_13_1</v>
      </c>
      <c r="F1628" s="40" t="s">
        <v>1664</v>
      </c>
      <c r="G1628" s="43">
        <v>0.39027777777777778</v>
      </c>
      <c r="H1628" s="43">
        <v>0.3923611111111111</v>
      </c>
      <c r="I1628" s="2" t="s">
        <v>807</v>
      </c>
      <c r="J1628" s="40" t="s">
        <v>973</v>
      </c>
      <c r="K1628" s="2">
        <v>40</v>
      </c>
    </row>
    <row r="1629" spans="1:11" x14ac:dyDescent="0.25">
      <c r="A1629" s="3">
        <f t="shared" si="66"/>
        <v>1667</v>
      </c>
      <c r="B1629" s="40" t="s">
        <v>1751</v>
      </c>
      <c r="C1629" s="40" t="s">
        <v>1768</v>
      </c>
      <c r="D1629" s="40">
        <v>1</v>
      </c>
      <c r="E1629" s="40" t="str">
        <f t="shared" si="65"/>
        <v>TSHA25_13_1</v>
      </c>
      <c r="F1629" s="40" t="s">
        <v>1664</v>
      </c>
      <c r="G1629" s="43">
        <v>0.39027777777777778</v>
      </c>
      <c r="H1629" s="43">
        <v>0.3923611111111111</v>
      </c>
      <c r="I1629" s="2" t="s">
        <v>804</v>
      </c>
      <c r="J1629" s="40" t="s">
        <v>973</v>
      </c>
      <c r="K1629" s="2">
        <v>40</v>
      </c>
    </row>
    <row r="1630" spans="1:11" x14ac:dyDescent="0.25">
      <c r="A1630" s="3">
        <f t="shared" si="66"/>
        <v>1668</v>
      </c>
      <c r="B1630" s="40" t="s">
        <v>1751</v>
      </c>
      <c r="C1630" s="40" t="s">
        <v>1768</v>
      </c>
      <c r="D1630" s="2">
        <v>2</v>
      </c>
      <c r="E1630" s="40" t="str">
        <f t="shared" si="65"/>
        <v>TSHA25_13_2</v>
      </c>
      <c r="F1630" s="2" t="s">
        <v>1664</v>
      </c>
      <c r="G1630" s="43">
        <v>0.54166666666666663</v>
      </c>
      <c r="H1630" s="43">
        <v>0.54375000000000007</v>
      </c>
      <c r="I1630" s="2" t="s">
        <v>616</v>
      </c>
      <c r="J1630" s="40" t="s">
        <v>973</v>
      </c>
      <c r="K1630" s="2">
        <v>5</v>
      </c>
    </row>
    <row r="1631" spans="1:11" x14ac:dyDescent="0.25">
      <c r="A1631" s="3">
        <f t="shared" si="66"/>
        <v>1669</v>
      </c>
      <c r="B1631" s="40" t="s">
        <v>1751</v>
      </c>
      <c r="C1631" s="40" t="s">
        <v>1768</v>
      </c>
      <c r="D1631" s="2">
        <v>2</v>
      </c>
      <c r="E1631" s="40" t="str">
        <f t="shared" si="65"/>
        <v>TSHA25_13_2</v>
      </c>
      <c r="F1631" s="2" t="s">
        <v>1665</v>
      </c>
      <c r="G1631" s="43">
        <v>0.54166666666666663</v>
      </c>
      <c r="H1631" s="43">
        <v>0.54375000000000007</v>
      </c>
      <c r="I1631" s="2" t="s">
        <v>807</v>
      </c>
      <c r="J1631" s="40" t="s">
        <v>973</v>
      </c>
      <c r="K1631" s="2">
        <v>5</v>
      </c>
    </row>
    <row r="1632" spans="1:11" x14ac:dyDescent="0.25">
      <c r="A1632" s="3">
        <f t="shared" si="66"/>
        <v>1670</v>
      </c>
      <c r="B1632" s="40" t="s">
        <v>1751</v>
      </c>
      <c r="C1632" s="40" t="s">
        <v>1769</v>
      </c>
      <c r="D1632" s="2">
        <v>1</v>
      </c>
      <c r="E1632" s="2" t="str">
        <f t="shared" si="65"/>
        <v>TSHA25_14_1</v>
      </c>
      <c r="F1632" s="2" t="s">
        <v>1662</v>
      </c>
      <c r="G1632" s="43">
        <v>0.61597222222222225</v>
      </c>
      <c r="H1632" s="43">
        <v>0.11875000000000001</v>
      </c>
      <c r="I1632" s="2" t="s">
        <v>460</v>
      </c>
      <c r="J1632" s="40" t="s">
        <v>973</v>
      </c>
      <c r="K1632" s="2">
        <v>25</v>
      </c>
    </row>
    <row r="1633" spans="1:11" x14ac:dyDescent="0.25">
      <c r="A1633" s="3">
        <f t="shared" si="66"/>
        <v>1671</v>
      </c>
      <c r="B1633" s="40" t="s">
        <v>1751</v>
      </c>
      <c r="C1633" s="40" t="s">
        <v>1769</v>
      </c>
      <c r="D1633" s="2">
        <v>1</v>
      </c>
      <c r="E1633" s="2" t="str">
        <f t="shared" si="65"/>
        <v>TSHA25_14_1</v>
      </c>
      <c r="F1633" s="40" t="s">
        <v>1662</v>
      </c>
      <c r="G1633" s="43">
        <v>0.61597222222222225</v>
      </c>
      <c r="H1633" s="43">
        <v>0.11875000000000001</v>
      </c>
      <c r="I1633" s="2" t="s">
        <v>616</v>
      </c>
      <c r="J1633" s="40" t="s">
        <v>973</v>
      </c>
      <c r="K1633" s="2">
        <v>80</v>
      </c>
    </row>
    <row r="1634" spans="1:11" x14ac:dyDescent="0.25">
      <c r="A1634" s="3">
        <f t="shared" si="66"/>
        <v>1672</v>
      </c>
      <c r="B1634" s="40" t="s">
        <v>1751</v>
      </c>
      <c r="C1634" s="40" t="s">
        <v>1769</v>
      </c>
      <c r="D1634" s="2">
        <v>1</v>
      </c>
      <c r="E1634" s="2" t="str">
        <f t="shared" si="65"/>
        <v>TSHA25_14_1</v>
      </c>
      <c r="F1634" s="40" t="s">
        <v>1662</v>
      </c>
      <c r="G1634" s="43">
        <v>0.61597222222222225</v>
      </c>
      <c r="H1634" s="43">
        <v>0.11875000000000001</v>
      </c>
      <c r="I1634" s="2" t="s">
        <v>807</v>
      </c>
      <c r="J1634" s="40" t="s">
        <v>973</v>
      </c>
      <c r="K1634" s="2">
        <v>85</v>
      </c>
    </row>
    <row r="1635" spans="1:11" x14ac:dyDescent="0.25">
      <c r="A1635" s="3">
        <f t="shared" si="66"/>
        <v>1673</v>
      </c>
      <c r="B1635" s="40" t="s">
        <v>1751</v>
      </c>
      <c r="C1635" s="40" t="s">
        <v>1769</v>
      </c>
      <c r="D1635" s="2">
        <v>1</v>
      </c>
      <c r="E1635" s="2" t="str">
        <f t="shared" si="65"/>
        <v>TSHA25_14_1</v>
      </c>
      <c r="F1635" s="40" t="s">
        <v>1662</v>
      </c>
      <c r="G1635" s="43">
        <v>0.61597222222222225</v>
      </c>
      <c r="H1635" s="43">
        <v>0.11875000000000001</v>
      </c>
      <c r="I1635" s="2" t="s">
        <v>804</v>
      </c>
      <c r="J1635" s="40" t="s">
        <v>973</v>
      </c>
      <c r="K1635" s="2">
        <v>5</v>
      </c>
    </row>
    <row r="1636" spans="1:11" x14ac:dyDescent="0.25">
      <c r="A1636" s="3">
        <f t="shared" si="66"/>
        <v>1674</v>
      </c>
      <c r="B1636" s="40" t="s">
        <v>1751</v>
      </c>
      <c r="C1636" s="40" t="s">
        <v>1769</v>
      </c>
      <c r="D1636" s="2">
        <v>1</v>
      </c>
      <c r="E1636" s="2" t="str">
        <f t="shared" si="65"/>
        <v>TSHA25_14_1</v>
      </c>
      <c r="F1636" s="40" t="s">
        <v>1662</v>
      </c>
      <c r="G1636" s="43">
        <v>0.61597222222222225</v>
      </c>
      <c r="H1636" s="43">
        <v>0.11875000000000001</v>
      </c>
      <c r="I1636" s="2" t="s">
        <v>694</v>
      </c>
      <c r="J1636" s="40" t="s">
        <v>973</v>
      </c>
      <c r="K1636" s="2">
        <v>20</v>
      </c>
    </row>
    <row r="1637" spans="1:11" x14ac:dyDescent="0.25">
      <c r="A1637" s="3">
        <f t="shared" si="66"/>
        <v>1675</v>
      </c>
      <c r="B1637" s="40" t="s">
        <v>1751</v>
      </c>
      <c r="C1637" s="40" t="s">
        <v>1769</v>
      </c>
      <c r="D1637" s="2">
        <v>2</v>
      </c>
      <c r="E1637" s="2" t="str">
        <f t="shared" si="65"/>
        <v>TSHA25_14_2</v>
      </c>
      <c r="F1637" s="2" t="s">
        <v>1664</v>
      </c>
      <c r="G1637" s="43">
        <v>0.24652777777777779</v>
      </c>
      <c r="H1637" s="43">
        <v>0.24861111111111112</v>
      </c>
      <c r="I1637" s="2" t="s">
        <v>616</v>
      </c>
      <c r="J1637" s="40" t="s">
        <v>973</v>
      </c>
      <c r="K1637" s="2">
        <v>30</v>
      </c>
    </row>
    <row r="1638" spans="1:11" x14ac:dyDescent="0.25">
      <c r="A1638" s="3">
        <f t="shared" si="66"/>
        <v>1676</v>
      </c>
      <c r="B1638" s="40" t="s">
        <v>1751</v>
      </c>
      <c r="C1638" s="40" t="s">
        <v>1769</v>
      </c>
      <c r="D1638" s="2">
        <v>2</v>
      </c>
      <c r="E1638" s="2" t="str">
        <f t="shared" si="65"/>
        <v>TSHA25_14_2</v>
      </c>
      <c r="F1638" s="2" t="s">
        <v>1665</v>
      </c>
      <c r="G1638" s="43">
        <v>0.24652777777777779</v>
      </c>
      <c r="H1638" s="43">
        <v>0.24861111111111112</v>
      </c>
      <c r="I1638" s="2" t="s">
        <v>807</v>
      </c>
      <c r="J1638" s="40" t="s">
        <v>973</v>
      </c>
      <c r="K1638" s="2">
        <v>30</v>
      </c>
    </row>
    <row r="1639" spans="1:11" x14ac:dyDescent="0.25">
      <c r="A1639" s="3">
        <f t="shared" si="66"/>
        <v>1677</v>
      </c>
      <c r="B1639" s="40" t="s">
        <v>1751</v>
      </c>
      <c r="C1639" s="2" t="s">
        <v>1772</v>
      </c>
      <c r="D1639" s="2">
        <v>1</v>
      </c>
      <c r="E1639" s="2" t="str">
        <f t="shared" si="65"/>
        <v>TSHA25_17_1</v>
      </c>
      <c r="F1639" s="2" t="s">
        <v>1662</v>
      </c>
      <c r="G1639" s="43">
        <v>0.37916666666666665</v>
      </c>
      <c r="H1639" s="43">
        <v>0.38125000000000003</v>
      </c>
      <c r="I1639" s="2" t="s">
        <v>616</v>
      </c>
      <c r="J1639" s="40" t="s">
        <v>973</v>
      </c>
      <c r="K1639" s="2">
        <v>110</v>
      </c>
    </row>
    <row r="1640" spans="1:11" x14ac:dyDescent="0.25">
      <c r="A1640" s="3">
        <f t="shared" si="66"/>
        <v>1678</v>
      </c>
      <c r="B1640" s="40" t="s">
        <v>1751</v>
      </c>
      <c r="C1640" s="40" t="s">
        <v>1772</v>
      </c>
      <c r="D1640" s="40">
        <v>1</v>
      </c>
      <c r="E1640" s="40" t="str">
        <f t="shared" si="65"/>
        <v>TSHA25_17_1</v>
      </c>
      <c r="F1640" s="40" t="s">
        <v>1662</v>
      </c>
      <c r="G1640" s="43">
        <v>0.37916666666666665</v>
      </c>
      <c r="H1640" s="43">
        <v>0.38125000000000003</v>
      </c>
      <c r="I1640" s="2" t="s">
        <v>807</v>
      </c>
      <c r="J1640" s="40" t="s">
        <v>973</v>
      </c>
      <c r="K1640" s="2">
        <v>90</v>
      </c>
    </row>
    <row r="1641" spans="1:11" x14ac:dyDescent="0.25">
      <c r="A1641" s="3">
        <f t="shared" si="66"/>
        <v>1679</v>
      </c>
      <c r="B1641" s="40" t="s">
        <v>1751</v>
      </c>
      <c r="C1641" s="40" t="s">
        <v>1772</v>
      </c>
      <c r="D1641" s="40">
        <v>1</v>
      </c>
      <c r="E1641" s="40" t="str">
        <f t="shared" si="65"/>
        <v>TSHA25_17_1</v>
      </c>
      <c r="F1641" s="40" t="s">
        <v>1662</v>
      </c>
      <c r="G1641" s="43">
        <v>0.37916666666666665</v>
      </c>
      <c r="H1641" s="43">
        <v>0.38125000000000003</v>
      </c>
      <c r="I1641" s="2" t="s">
        <v>694</v>
      </c>
      <c r="J1641" s="40" t="s">
        <v>973</v>
      </c>
      <c r="K1641" s="2">
        <v>30</v>
      </c>
    </row>
    <row r="1642" spans="1:11" x14ac:dyDescent="0.25">
      <c r="A1642" s="3">
        <f t="shared" si="66"/>
        <v>1680</v>
      </c>
      <c r="B1642" s="40" t="s">
        <v>1751</v>
      </c>
      <c r="C1642" s="40" t="s">
        <v>1772</v>
      </c>
      <c r="D1642" s="40">
        <v>1</v>
      </c>
      <c r="E1642" s="40" t="str">
        <f t="shared" si="65"/>
        <v>TSHA25_17_1</v>
      </c>
      <c r="F1642" s="40" t="s">
        <v>1662</v>
      </c>
      <c r="G1642" s="43">
        <v>0.37916666666666665</v>
      </c>
      <c r="H1642" s="43">
        <v>0.38125000000000003</v>
      </c>
      <c r="I1642" s="2" t="s">
        <v>804</v>
      </c>
      <c r="J1642" s="40" t="s">
        <v>973</v>
      </c>
      <c r="K1642" s="2">
        <v>30</v>
      </c>
    </row>
    <row r="1643" spans="1:11" x14ac:dyDescent="0.25">
      <c r="A1643" s="3">
        <f t="shared" si="66"/>
        <v>1681</v>
      </c>
      <c r="B1643" s="40" t="s">
        <v>1751</v>
      </c>
      <c r="C1643" s="40" t="s">
        <v>1772</v>
      </c>
      <c r="D1643" s="2">
        <v>2</v>
      </c>
      <c r="E1643" s="40" t="str">
        <f t="shared" si="65"/>
        <v>TSHA25_17_2</v>
      </c>
      <c r="F1643" s="2" t="s">
        <v>1664</v>
      </c>
      <c r="G1643" s="43">
        <v>0.43472222222222223</v>
      </c>
      <c r="H1643" s="43">
        <v>0.4375</v>
      </c>
      <c r="I1643" s="2" t="s">
        <v>807</v>
      </c>
      <c r="J1643" s="40" t="s">
        <v>973</v>
      </c>
      <c r="K1643" s="2">
        <v>30</v>
      </c>
    </row>
    <row r="1644" spans="1:11" x14ac:dyDescent="0.25">
      <c r="A1644" s="3">
        <f t="shared" si="66"/>
        <v>1682</v>
      </c>
      <c r="B1644" s="40" t="s">
        <v>1751</v>
      </c>
      <c r="C1644" s="40" t="s">
        <v>1772</v>
      </c>
      <c r="D1644" s="40">
        <v>2</v>
      </c>
      <c r="E1644" s="40" t="str">
        <f t="shared" si="65"/>
        <v>TSHA25_17_2</v>
      </c>
      <c r="F1644" s="40" t="s">
        <v>1664</v>
      </c>
      <c r="G1644" s="43">
        <v>0.43472222222222223</v>
      </c>
      <c r="H1644" s="43">
        <v>0.4375</v>
      </c>
      <c r="I1644" s="2" t="s">
        <v>616</v>
      </c>
      <c r="J1644" s="40" t="s">
        <v>973</v>
      </c>
      <c r="K1644" s="2">
        <v>30</v>
      </c>
    </row>
    <row r="1645" spans="1:11" x14ac:dyDescent="0.25">
      <c r="A1645" s="3">
        <f t="shared" si="66"/>
        <v>1683</v>
      </c>
      <c r="B1645" s="40" t="s">
        <v>1751</v>
      </c>
      <c r="C1645" s="40" t="s">
        <v>1772</v>
      </c>
      <c r="D1645" s="2">
        <v>3</v>
      </c>
      <c r="E1645" s="40" t="str">
        <f t="shared" si="65"/>
        <v>TSHA25_17_3</v>
      </c>
      <c r="F1645" s="2" t="s">
        <v>1663</v>
      </c>
      <c r="G1645" s="43">
        <v>0.625</v>
      </c>
      <c r="H1645" s="43">
        <v>0.62708333333333333</v>
      </c>
      <c r="I1645" s="2" t="s">
        <v>807</v>
      </c>
      <c r="J1645" s="40" t="s">
        <v>973</v>
      </c>
      <c r="K1645" s="2">
        <v>100</v>
      </c>
    </row>
    <row r="1646" spans="1:11" x14ac:dyDescent="0.25">
      <c r="A1646" s="3">
        <f t="shared" si="66"/>
        <v>1684</v>
      </c>
      <c r="B1646" s="40" t="s">
        <v>1751</v>
      </c>
      <c r="C1646" s="40" t="s">
        <v>1772</v>
      </c>
      <c r="D1646" s="40">
        <v>3</v>
      </c>
      <c r="E1646" s="40" t="str">
        <f t="shared" si="65"/>
        <v>TSHA25_17_3</v>
      </c>
      <c r="F1646" s="40" t="s">
        <v>1663</v>
      </c>
      <c r="G1646" s="43">
        <v>0.625</v>
      </c>
      <c r="H1646" s="43">
        <v>0.62708333333333333</v>
      </c>
      <c r="I1646" s="2" t="s">
        <v>616</v>
      </c>
      <c r="J1646" s="40" t="s">
        <v>973</v>
      </c>
      <c r="K1646" s="2">
        <v>95</v>
      </c>
    </row>
    <row r="1647" spans="1:11" x14ac:dyDescent="0.25">
      <c r="A1647" s="3">
        <f t="shared" si="66"/>
        <v>1685</v>
      </c>
      <c r="B1647" s="40" t="s">
        <v>1751</v>
      </c>
      <c r="C1647" s="40" t="s">
        <v>1772</v>
      </c>
      <c r="D1647" s="40">
        <v>3</v>
      </c>
      <c r="E1647" s="40" t="str">
        <f t="shared" si="65"/>
        <v>TSHA25_17_3</v>
      </c>
      <c r="F1647" s="40" t="s">
        <v>1663</v>
      </c>
      <c r="G1647" s="43">
        <v>0.625</v>
      </c>
      <c r="H1647" s="43">
        <v>0.62708333333333333</v>
      </c>
      <c r="I1647" s="2" t="s">
        <v>804</v>
      </c>
      <c r="J1647" s="40" t="s">
        <v>973</v>
      </c>
      <c r="K1647" s="2">
        <v>20</v>
      </c>
    </row>
    <row r="1648" spans="1:11" x14ac:dyDescent="0.25">
      <c r="A1648" s="3">
        <f t="shared" si="66"/>
        <v>1686</v>
      </c>
      <c r="B1648" s="40" t="s">
        <v>1751</v>
      </c>
      <c r="C1648" s="40" t="s">
        <v>1772</v>
      </c>
      <c r="D1648" s="40">
        <v>3</v>
      </c>
      <c r="E1648" s="40" t="str">
        <f t="shared" si="65"/>
        <v>TSHA25_17_3</v>
      </c>
      <c r="F1648" s="40" t="s">
        <v>1663</v>
      </c>
      <c r="G1648" s="43">
        <v>0.625</v>
      </c>
      <c r="H1648" s="43">
        <v>0.62708333333333333</v>
      </c>
      <c r="I1648" s="2" t="s">
        <v>497</v>
      </c>
      <c r="J1648" s="40" t="s">
        <v>973</v>
      </c>
      <c r="K1648" s="2">
        <v>20</v>
      </c>
    </row>
    <row r="1649" spans="1:11" x14ac:dyDescent="0.25">
      <c r="A1649" s="3">
        <f t="shared" si="66"/>
        <v>1687</v>
      </c>
      <c r="B1649" s="40" t="s">
        <v>1751</v>
      </c>
      <c r="C1649" s="40" t="s">
        <v>1772</v>
      </c>
      <c r="D1649" s="40">
        <v>3</v>
      </c>
      <c r="E1649" s="40" t="str">
        <f t="shared" si="65"/>
        <v>TSHA25_17_3</v>
      </c>
      <c r="F1649" s="40" t="s">
        <v>1663</v>
      </c>
      <c r="G1649" s="43">
        <v>0.625</v>
      </c>
      <c r="H1649" s="43">
        <v>0.62708333333333333</v>
      </c>
      <c r="I1649" s="2" t="s">
        <v>397</v>
      </c>
      <c r="J1649" s="40" t="s">
        <v>973</v>
      </c>
      <c r="K1649" s="2">
        <v>1</v>
      </c>
    </row>
    <row r="1650" spans="1:11" x14ac:dyDescent="0.25">
      <c r="A1650" s="3">
        <f t="shared" si="66"/>
        <v>1688</v>
      </c>
      <c r="B1650" s="40" t="s">
        <v>1751</v>
      </c>
      <c r="C1650" s="40" t="s">
        <v>1772</v>
      </c>
      <c r="D1650" s="40">
        <v>3</v>
      </c>
      <c r="E1650" s="40" t="str">
        <f t="shared" si="65"/>
        <v>TSHA25_17_3</v>
      </c>
      <c r="F1650" s="40" t="s">
        <v>1663</v>
      </c>
      <c r="G1650" s="43">
        <v>0.625</v>
      </c>
      <c r="H1650" s="43">
        <v>0.62708333333333333</v>
      </c>
      <c r="I1650" s="2" t="s">
        <v>694</v>
      </c>
      <c r="J1650" s="40" t="s">
        <v>973</v>
      </c>
      <c r="K1650" s="2">
        <v>20</v>
      </c>
    </row>
    <row r="1651" spans="1:11" x14ac:dyDescent="0.25">
      <c r="A1651" s="3">
        <f t="shared" si="66"/>
        <v>1689</v>
      </c>
      <c r="B1651" s="40" t="s">
        <v>1751</v>
      </c>
      <c r="C1651" s="40" t="s">
        <v>1773</v>
      </c>
      <c r="D1651" s="2">
        <v>1</v>
      </c>
      <c r="E1651" s="2" t="str">
        <f t="shared" si="65"/>
        <v>TSHA25_18_1</v>
      </c>
      <c r="F1651" s="2" t="s">
        <v>1662</v>
      </c>
      <c r="G1651" s="43">
        <v>0.14375000000000002</v>
      </c>
      <c r="H1651" s="43">
        <v>0.14583333333333334</v>
      </c>
      <c r="I1651" s="2" t="s">
        <v>397</v>
      </c>
      <c r="J1651" s="40" t="s">
        <v>973</v>
      </c>
      <c r="K1651" s="2">
        <v>1</v>
      </c>
    </row>
    <row r="1652" spans="1:11" x14ac:dyDescent="0.25">
      <c r="A1652" s="3">
        <f t="shared" si="66"/>
        <v>1690</v>
      </c>
      <c r="B1652" s="40" t="s">
        <v>1751</v>
      </c>
      <c r="C1652" s="40" t="s">
        <v>1773</v>
      </c>
      <c r="D1652" s="40">
        <v>1</v>
      </c>
      <c r="E1652" s="40" t="str">
        <f t="shared" ref="E1652:E1656" si="67">CONCATENATE(C1652,"_",D1652)</f>
        <v>TSHA25_18_1</v>
      </c>
      <c r="F1652" s="40" t="s">
        <v>1662</v>
      </c>
      <c r="G1652" s="43">
        <v>0.14375000000000002</v>
      </c>
      <c r="H1652" s="43">
        <v>0.14583333333333334</v>
      </c>
      <c r="I1652" s="2" t="s">
        <v>807</v>
      </c>
      <c r="J1652" s="40" t="s">
        <v>973</v>
      </c>
      <c r="K1652" s="2">
        <v>80</v>
      </c>
    </row>
    <row r="1653" spans="1:11" x14ac:dyDescent="0.25">
      <c r="A1653" s="3">
        <f t="shared" si="66"/>
        <v>1691</v>
      </c>
      <c r="B1653" s="40" t="s">
        <v>1751</v>
      </c>
      <c r="C1653" s="40" t="s">
        <v>1773</v>
      </c>
      <c r="D1653" s="40">
        <v>1</v>
      </c>
      <c r="E1653" s="40" t="str">
        <f t="shared" si="67"/>
        <v>TSHA25_18_1</v>
      </c>
      <c r="F1653" s="40" t="s">
        <v>1662</v>
      </c>
      <c r="G1653" s="43">
        <v>0.14375000000000002</v>
      </c>
      <c r="H1653" s="43">
        <v>0.14583333333333334</v>
      </c>
      <c r="I1653" s="2" t="s">
        <v>616</v>
      </c>
      <c r="J1653" s="40" t="s">
        <v>973</v>
      </c>
      <c r="K1653" s="2">
        <v>80</v>
      </c>
    </row>
    <row r="1654" spans="1:11" x14ac:dyDescent="0.25">
      <c r="A1654" s="3">
        <f t="shared" si="66"/>
        <v>1692</v>
      </c>
      <c r="B1654" s="40" t="s">
        <v>1751</v>
      </c>
      <c r="C1654" s="40" t="s">
        <v>1773</v>
      </c>
      <c r="D1654" s="40">
        <v>1</v>
      </c>
      <c r="E1654" s="40" t="str">
        <f t="shared" si="67"/>
        <v>TSHA25_18_1</v>
      </c>
      <c r="F1654" s="40" t="s">
        <v>1662</v>
      </c>
      <c r="G1654" s="43">
        <v>0.14375000000000002</v>
      </c>
      <c r="H1654" s="43">
        <v>0.14583333333333334</v>
      </c>
      <c r="I1654" s="2" t="s">
        <v>694</v>
      </c>
      <c r="J1654" s="40" t="s">
        <v>973</v>
      </c>
      <c r="K1654" s="2">
        <v>30</v>
      </c>
    </row>
    <row r="1655" spans="1:11" x14ac:dyDescent="0.25">
      <c r="A1655" s="3">
        <f t="shared" si="66"/>
        <v>1693</v>
      </c>
      <c r="B1655" s="40" t="s">
        <v>1751</v>
      </c>
      <c r="C1655" s="40" t="s">
        <v>1773</v>
      </c>
      <c r="D1655" s="40">
        <v>1</v>
      </c>
      <c r="E1655" s="40" t="str">
        <f t="shared" si="67"/>
        <v>TSHA25_18_1</v>
      </c>
      <c r="F1655" s="40" t="s">
        <v>1662</v>
      </c>
      <c r="G1655" s="43">
        <v>0.14375000000000002</v>
      </c>
      <c r="H1655" s="43">
        <v>0.14583333333333334</v>
      </c>
      <c r="I1655" s="2" t="s">
        <v>804</v>
      </c>
      <c r="J1655" s="40" t="s">
        <v>973</v>
      </c>
      <c r="K1655" s="2">
        <v>20</v>
      </c>
    </row>
    <row r="1656" spans="1:11" x14ac:dyDescent="0.25">
      <c r="A1656" s="3">
        <f t="shared" si="66"/>
        <v>1694</v>
      </c>
      <c r="B1656" s="40" t="s">
        <v>1751</v>
      </c>
      <c r="C1656" s="2" t="s">
        <v>1776</v>
      </c>
      <c r="D1656" s="2">
        <v>1</v>
      </c>
      <c r="E1656" s="2" t="str">
        <f t="shared" si="67"/>
        <v>TSHA25_21_1</v>
      </c>
      <c r="F1656" s="2" t="s">
        <v>1662</v>
      </c>
      <c r="G1656" s="43">
        <v>0.37152777777777773</v>
      </c>
      <c r="H1656" s="43">
        <v>0.37361111111111112</v>
      </c>
      <c r="I1656" s="2" t="s">
        <v>616</v>
      </c>
      <c r="J1656" s="40" t="s">
        <v>973</v>
      </c>
      <c r="K1656" s="2">
        <v>40</v>
      </c>
    </row>
    <row r="1657" spans="1:11" x14ac:dyDescent="0.25">
      <c r="A1657" s="3">
        <f t="shared" si="66"/>
        <v>1695</v>
      </c>
      <c r="B1657" s="40" t="s">
        <v>1751</v>
      </c>
      <c r="C1657" s="40" t="s">
        <v>1776</v>
      </c>
      <c r="D1657" s="40">
        <v>1</v>
      </c>
      <c r="E1657" s="40" t="str">
        <f t="shared" ref="E1657" si="68">CONCATENATE(C1657,"_",D1657)</f>
        <v>TSHA25_21_1</v>
      </c>
      <c r="F1657" s="40" t="s">
        <v>1662</v>
      </c>
      <c r="G1657" s="43">
        <v>0.37152777777777773</v>
      </c>
      <c r="H1657" s="43">
        <v>0.37361111111111112</v>
      </c>
      <c r="I1657" s="2" t="s">
        <v>807</v>
      </c>
      <c r="J1657" s="40" t="s">
        <v>973</v>
      </c>
      <c r="K1657" s="2">
        <v>40</v>
      </c>
    </row>
    <row r="1658" spans="1:11" x14ac:dyDescent="0.25">
      <c r="A1658" s="3">
        <f t="shared" si="66"/>
        <v>1696</v>
      </c>
      <c r="B1658" s="40" t="s">
        <v>1751</v>
      </c>
      <c r="C1658" s="40" t="s">
        <v>1776</v>
      </c>
      <c r="D1658" s="40">
        <v>1</v>
      </c>
      <c r="E1658" s="40" t="e">
        <f>'5_Survey'!#REF!=CONCATENATE(C1658,"_",D1658)</f>
        <v>#REF!</v>
      </c>
      <c r="F1658" s="40" t="s">
        <v>1662</v>
      </c>
      <c r="G1658" s="43">
        <v>0.37152777777777773</v>
      </c>
      <c r="H1658" s="43">
        <v>0.37361111111111112</v>
      </c>
      <c r="I1658" s="2" t="s">
        <v>694</v>
      </c>
      <c r="J1658" s="40" t="s">
        <v>973</v>
      </c>
      <c r="K1658" s="2">
        <v>10</v>
      </c>
    </row>
    <row r="1659" spans="1:11" x14ac:dyDescent="0.25">
      <c r="A1659" s="3">
        <f t="shared" si="66"/>
        <v>1697</v>
      </c>
      <c r="B1659" s="40" t="s">
        <v>1751</v>
      </c>
      <c r="C1659" s="40" t="s">
        <v>1776</v>
      </c>
      <c r="D1659" s="2">
        <v>2</v>
      </c>
      <c r="E1659" s="2" t="str">
        <f t="shared" ref="E1659:E1664" si="69">CONCATENATE(C1659,"_",D1659)</f>
        <v>TSHA25_21_2</v>
      </c>
      <c r="F1659" s="2" t="s">
        <v>1785</v>
      </c>
      <c r="G1659" s="43">
        <v>0.45833333333333331</v>
      </c>
      <c r="H1659" s="43">
        <v>0.4604166666666667</v>
      </c>
      <c r="I1659" s="2" t="s">
        <v>460</v>
      </c>
      <c r="J1659" s="40" t="s">
        <v>973</v>
      </c>
      <c r="K1659" s="2">
        <v>5</v>
      </c>
    </row>
    <row r="1660" spans="1:11" x14ac:dyDescent="0.25">
      <c r="A1660" s="3">
        <f t="shared" ref="A1660:A1691" si="70">A1659+1</f>
        <v>1698</v>
      </c>
      <c r="B1660" s="40" t="s">
        <v>1751</v>
      </c>
      <c r="C1660" s="40" t="s">
        <v>1776</v>
      </c>
      <c r="D1660" s="2">
        <v>2</v>
      </c>
      <c r="E1660" s="40" t="str">
        <f t="shared" si="69"/>
        <v>TSHA25_21_2</v>
      </c>
      <c r="F1660" s="40" t="s">
        <v>1785</v>
      </c>
      <c r="G1660" s="43">
        <v>0.45833333333333331</v>
      </c>
      <c r="H1660" s="43">
        <v>0.4604166666666667</v>
      </c>
      <c r="I1660" s="2" t="s">
        <v>616</v>
      </c>
      <c r="J1660" s="40" t="s">
        <v>973</v>
      </c>
      <c r="K1660" s="2">
        <v>5</v>
      </c>
    </row>
    <row r="1661" spans="1:11" x14ac:dyDescent="0.25">
      <c r="A1661" s="3">
        <f t="shared" si="70"/>
        <v>1699</v>
      </c>
      <c r="B1661" s="40" t="s">
        <v>1751</v>
      </c>
      <c r="C1661" s="40" t="s">
        <v>1776</v>
      </c>
      <c r="D1661" s="2">
        <v>2</v>
      </c>
      <c r="E1661" s="40" t="str">
        <f t="shared" si="69"/>
        <v>TSHA25_21_2</v>
      </c>
      <c r="F1661" s="40" t="s">
        <v>1785</v>
      </c>
      <c r="G1661" s="43">
        <v>0.45833333333333331</v>
      </c>
      <c r="H1661" s="43">
        <v>0.4604166666666667</v>
      </c>
      <c r="I1661" s="2" t="s">
        <v>807</v>
      </c>
      <c r="J1661" s="40" t="s">
        <v>973</v>
      </c>
      <c r="K1661" s="2">
        <v>5</v>
      </c>
    </row>
    <row r="1662" spans="1:11" x14ac:dyDescent="0.25">
      <c r="A1662" s="3">
        <f t="shared" si="70"/>
        <v>1700</v>
      </c>
      <c r="B1662" s="40" t="s">
        <v>1751</v>
      </c>
      <c r="C1662" s="40" t="s">
        <v>1776</v>
      </c>
      <c r="D1662" s="2">
        <v>3</v>
      </c>
      <c r="E1662" s="2" t="str">
        <f t="shared" si="69"/>
        <v>TSHA25_21_3</v>
      </c>
      <c r="F1662" s="2" t="s">
        <v>988</v>
      </c>
      <c r="G1662" s="43">
        <v>0.58333333333333337</v>
      </c>
      <c r="H1662" s="43">
        <v>0.5854166666666667</v>
      </c>
      <c r="I1662" s="2" t="s">
        <v>616</v>
      </c>
      <c r="J1662" s="40" t="s">
        <v>973</v>
      </c>
      <c r="K1662" s="2">
        <v>5</v>
      </c>
    </row>
    <row r="1663" spans="1:11" x14ac:dyDescent="0.25">
      <c r="A1663" s="3">
        <f t="shared" si="70"/>
        <v>1701</v>
      </c>
      <c r="B1663" s="40" t="s">
        <v>1751</v>
      </c>
      <c r="C1663" s="40" t="s">
        <v>1776</v>
      </c>
      <c r="D1663" s="2">
        <v>3</v>
      </c>
      <c r="E1663" s="2" t="str">
        <f t="shared" si="69"/>
        <v>TSHA25_21_3</v>
      </c>
      <c r="F1663" s="40" t="s">
        <v>988</v>
      </c>
      <c r="G1663" s="43">
        <v>0.58333333333333337</v>
      </c>
      <c r="H1663" s="43">
        <v>0.5854166666666667</v>
      </c>
      <c r="I1663" s="2" t="s">
        <v>807</v>
      </c>
      <c r="J1663" s="40" t="s">
        <v>973</v>
      </c>
      <c r="K1663" s="2">
        <v>5</v>
      </c>
    </row>
    <row r="1664" spans="1:11" x14ac:dyDescent="0.25">
      <c r="A1664" s="3">
        <f t="shared" si="70"/>
        <v>1702</v>
      </c>
      <c r="B1664" s="40" t="s">
        <v>1751</v>
      </c>
      <c r="C1664" s="40" t="s">
        <v>1777</v>
      </c>
      <c r="D1664" s="2">
        <v>1</v>
      </c>
      <c r="E1664" s="2" t="str">
        <f t="shared" si="69"/>
        <v>TSHA25_22_1</v>
      </c>
      <c r="F1664" s="2" t="s">
        <v>1662</v>
      </c>
      <c r="G1664" s="43">
        <v>0.61249999999999993</v>
      </c>
      <c r="H1664" s="43">
        <v>0.61458333333333337</v>
      </c>
      <c r="I1664" s="2" t="s">
        <v>807</v>
      </c>
      <c r="J1664" s="40" t="s">
        <v>973</v>
      </c>
      <c r="K1664" s="2">
        <v>60</v>
      </c>
    </row>
    <row r="1665" spans="1:11" x14ac:dyDescent="0.25">
      <c r="A1665" s="3">
        <f t="shared" si="70"/>
        <v>1703</v>
      </c>
      <c r="B1665" s="40" t="s">
        <v>1751</v>
      </c>
      <c r="C1665" s="40" t="s">
        <v>1777</v>
      </c>
      <c r="D1665" s="40">
        <v>1</v>
      </c>
      <c r="E1665" s="40" t="str">
        <f t="shared" ref="E1665:E1667" si="71">CONCATENATE(C1665,"_",D1665)</f>
        <v>TSHA25_22_1</v>
      </c>
      <c r="F1665" s="40" t="s">
        <v>1662</v>
      </c>
      <c r="G1665" s="43">
        <v>0.61249999999999993</v>
      </c>
      <c r="H1665" s="43">
        <v>0.61458333333333337</v>
      </c>
      <c r="I1665" s="2" t="s">
        <v>616</v>
      </c>
      <c r="J1665" s="40" t="s">
        <v>973</v>
      </c>
      <c r="K1665" s="2">
        <v>60</v>
      </c>
    </row>
    <row r="1666" spans="1:11" x14ac:dyDescent="0.25">
      <c r="A1666" s="3">
        <f t="shared" si="70"/>
        <v>1704</v>
      </c>
      <c r="B1666" s="40" t="s">
        <v>1751</v>
      </c>
      <c r="C1666" s="40" t="s">
        <v>1777</v>
      </c>
      <c r="D1666" s="40">
        <v>1</v>
      </c>
      <c r="E1666" s="40" t="str">
        <f t="shared" si="71"/>
        <v>TSHA25_22_1</v>
      </c>
      <c r="F1666" s="40" t="s">
        <v>1662</v>
      </c>
      <c r="G1666" s="43">
        <v>0.61249999999999993</v>
      </c>
      <c r="H1666" s="43">
        <v>0.61458333333333337</v>
      </c>
      <c r="I1666" s="2" t="s">
        <v>694</v>
      </c>
      <c r="J1666" s="2" t="s">
        <v>973</v>
      </c>
      <c r="K1666" s="2">
        <v>5</v>
      </c>
    </row>
    <row r="1667" spans="1:11" x14ac:dyDescent="0.25">
      <c r="A1667" s="3">
        <f t="shared" si="70"/>
        <v>1705</v>
      </c>
      <c r="B1667" s="40" t="s">
        <v>1751</v>
      </c>
      <c r="C1667" s="40" t="s">
        <v>1777</v>
      </c>
      <c r="D1667" s="40">
        <v>1</v>
      </c>
      <c r="E1667" s="40" t="str">
        <f t="shared" si="71"/>
        <v>TSHA25_22_1</v>
      </c>
      <c r="F1667" s="40" t="s">
        <v>1662</v>
      </c>
      <c r="G1667" s="43">
        <v>0.61249999999999993</v>
      </c>
      <c r="H1667" s="43">
        <v>0.61458333333333337</v>
      </c>
      <c r="I1667" s="2" t="s">
        <v>460</v>
      </c>
      <c r="J1667" s="2" t="s">
        <v>973</v>
      </c>
      <c r="K1667" s="2">
        <v>1</v>
      </c>
    </row>
    <row r="1668" spans="1:11" x14ac:dyDescent="0.25">
      <c r="A1668" s="3">
        <f t="shared" si="70"/>
        <v>1706</v>
      </c>
    </row>
    <row r="1669" spans="1:11" x14ac:dyDescent="0.25">
      <c r="A1669" s="3">
        <f t="shared" si="70"/>
        <v>1707</v>
      </c>
    </row>
    <row r="1670" spans="1:11" x14ac:dyDescent="0.25">
      <c r="A1670" s="3">
        <f t="shared" si="70"/>
        <v>1708</v>
      </c>
    </row>
    <row r="1671" spans="1:11" x14ac:dyDescent="0.25">
      <c r="A1671" s="3">
        <f t="shared" si="70"/>
        <v>1709</v>
      </c>
    </row>
    <row r="1672" spans="1:11" x14ac:dyDescent="0.25">
      <c r="A1672" s="3">
        <f t="shared" si="70"/>
        <v>1710</v>
      </c>
    </row>
    <row r="1673" spans="1:11" x14ac:dyDescent="0.25">
      <c r="A1673" s="3">
        <f t="shared" si="70"/>
        <v>1711</v>
      </c>
    </row>
    <row r="1674" spans="1:11" x14ac:dyDescent="0.25">
      <c r="A1674" s="3">
        <f t="shared" si="70"/>
        <v>1712</v>
      </c>
    </row>
    <row r="1675" spans="1:11" x14ac:dyDescent="0.25">
      <c r="A1675" s="3">
        <f t="shared" si="70"/>
        <v>1713</v>
      </c>
    </row>
    <row r="1676" spans="1:11" x14ac:dyDescent="0.25">
      <c r="A1676" s="3">
        <f t="shared" si="70"/>
        <v>1714</v>
      </c>
    </row>
    <row r="1677" spans="1:11" x14ac:dyDescent="0.25">
      <c r="A1677" s="3">
        <f t="shared" si="70"/>
        <v>1715</v>
      </c>
    </row>
    <row r="1678" spans="1:11" x14ac:dyDescent="0.25">
      <c r="A1678" s="3">
        <f t="shared" si="70"/>
        <v>1716</v>
      </c>
    </row>
    <row r="1679" spans="1:11" x14ac:dyDescent="0.25">
      <c r="A1679" s="3">
        <f t="shared" si="70"/>
        <v>1717</v>
      </c>
    </row>
    <row r="1680" spans="1:11" x14ac:dyDescent="0.25">
      <c r="A1680" s="3">
        <f t="shared" si="70"/>
        <v>1718</v>
      </c>
    </row>
    <row r="1681" spans="1:1" x14ac:dyDescent="0.25">
      <c r="A1681" s="3">
        <f t="shared" si="70"/>
        <v>1719</v>
      </c>
    </row>
    <row r="1682" spans="1:1" x14ac:dyDescent="0.25">
      <c r="A1682" s="3">
        <f t="shared" si="70"/>
        <v>1720</v>
      </c>
    </row>
    <row r="1683" spans="1:1" x14ac:dyDescent="0.25">
      <c r="A1683" s="3">
        <f t="shared" si="70"/>
        <v>1721</v>
      </c>
    </row>
    <row r="1684" spans="1:1" x14ac:dyDescent="0.25">
      <c r="A1684" s="3">
        <f t="shared" si="70"/>
        <v>1722</v>
      </c>
    </row>
    <row r="1685" spans="1:1" x14ac:dyDescent="0.25">
      <c r="A1685" s="3">
        <f t="shared" si="70"/>
        <v>1723</v>
      </c>
    </row>
    <row r="1686" spans="1:1" x14ac:dyDescent="0.25">
      <c r="A1686" s="3">
        <f t="shared" si="70"/>
        <v>1724</v>
      </c>
    </row>
    <row r="1687" spans="1:1" x14ac:dyDescent="0.25">
      <c r="A1687" s="3">
        <f t="shared" si="70"/>
        <v>1725</v>
      </c>
    </row>
    <row r="1688" spans="1:1" x14ac:dyDescent="0.25">
      <c r="A1688" s="3">
        <f t="shared" si="70"/>
        <v>1726</v>
      </c>
    </row>
    <row r="1689" spans="1:1" x14ac:dyDescent="0.25">
      <c r="A1689" s="3">
        <f t="shared" si="70"/>
        <v>1727</v>
      </c>
    </row>
    <row r="1690" spans="1:1" x14ac:dyDescent="0.25">
      <c r="A1690" s="3">
        <f t="shared" si="70"/>
        <v>1728</v>
      </c>
    </row>
    <row r="1691" spans="1:1" x14ac:dyDescent="0.25">
      <c r="A1691" s="3">
        <f t="shared" si="70"/>
        <v>1729</v>
      </c>
    </row>
  </sheetData>
  <autoFilter ref="O1:R217" xr:uid="{00000000-0009-0000-0000-000004000000}">
    <filterColumn colId="2">
      <filters>
        <filter val="Petrel"/>
      </filters>
    </filterColumn>
  </autoFilter>
  <sortState xmlns:xlrd2="http://schemas.microsoft.com/office/spreadsheetml/2017/richdata2" ref="O2:R217">
    <sortCondition ref="O2:O217"/>
  </sortState>
  <dataValidations xWindow="138" yWindow="558" count="9">
    <dataValidation type="whole" allowBlank="1" showInputMessage="1" showErrorMessage="1" promptTitle="Number (0-200 m)" prompt="Number of animals in survey area_x000a_" sqref="K468:K516 K317:K408 K129:K312 K2:K72" xr:uid="{00000000-0002-0000-0400-000000000000}">
      <formula1>1</formula1>
      <formula2>1000</formula2>
    </dataValidation>
    <dataValidation allowBlank="1" showInputMessage="1" showErrorMessage="1" prompt="From 1_Trip_x000a_" sqref="B468:B516 B129:B408 B2:B72" xr:uid="{00000000-0002-0000-0400-000001000000}"/>
    <dataValidation allowBlank="1" showInputMessage="1" showErrorMessage="1" prompt="Automatic field" sqref="E117 E129:E1455 E93 E96:E101 E106:E109 E111:E114 E2:E72" xr:uid="{00000000-0002-0000-0400-000002000000}"/>
    <dataValidation type="time" allowBlank="1" showInputMessage="1" showErrorMessage="1" errorTitle="Date" error="PLease insert a ddate between 01-01-2016 and 01-01-2020" promptTitle="Time" prompt="hh:mm" sqref="G468:H516 G129:H408 G2:H72" xr:uid="{00000000-0002-0000-0400-000003000000}">
      <formula1>0</formula1>
      <formula2>0.999305555555556</formula2>
    </dataValidation>
    <dataValidation type="list" allowBlank="1" showInputMessage="1" showErrorMessage="1" promptTitle="Maturity" prompt="New line for each maturity by species_x000a__x000a_Dropdown list" sqref="J468:J516 J129:J408 J2:J72" xr:uid="{00000000-0002-0000-0400-000004000000}">
      <formula1>"Adult, Juvenile, Unknown"</formula1>
    </dataValidation>
    <dataValidation type="list" allowBlank="1" showInputMessage="1" showErrorMessage="1" promptTitle="Species present" prompt="New line for each species_x000a_Drop down list" sqref="I468:I516 I2:I72 I129:I408" xr:uid="{00000000-0002-0000-0400-000005000000}">
      <formula1>$O$2:$O$217</formula1>
    </dataValidation>
    <dataValidation allowBlank="1" showInputMessage="1" showErrorMessage="1" prompt="From 3_Trawl_x000a_" sqref="C468:C516 C129:C408 C2:C72" xr:uid="{00000000-0002-0000-0400-000006000000}"/>
    <dataValidation type="whole" allowBlank="1" showInputMessage="1" showErrorMessage="1" prompt="Cumulative number for each trawl" sqref="D129:D159 D469:D511 D347:D371 D266:D282 D173:D218 D2:D72" xr:uid="{00000000-0002-0000-0400-000007000000}">
      <formula1>1</formula1>
      <formula2>10</formula2>
    </dataValidation>
    <dataValidation type="list" allowBlank="1" showInputMessage="1" showErrorMessage="1" prompt="Set, Trawl, Haul, Navigate" sqref="F468:F516 F129:F408 F2:F72" xr:uid="{00000000-0002-0000-0400-000008000000}">
      <formula1>"Set, Trawl, Haul, Navigate"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AD647"/>
  <sheetViews>
    <sheetView tabSelected="1" topLeftCell="D1" zoomScale="50" zoomScaleNormal="50" workbookViewId="0">
      <pane ySplit="1" topLeftCell="A376" activePane="bottomLeft" state="frozen"/>
      <selection activeCell="D1" sqref="D1"/>
      <selection pane="bottomLeft" activeCell="H386" sqref="H386:K386"/>
    </sheetView>
  </sheetViews>
  <sheetFormatPr defaultColWidth="9.140625" defaultRowHeight="21" x14ac:dyDescent="0.35"/>
  <cols>
    <col min="1" max="1" width="9.85546875" style="69" bestFit="1" customWidth="1"/>
    <col min="2" max="2" width="12.28515625" style="69" bestFit="1" customWidth="1"/>
    <col min="3" max="3" width="14.5703125" style="69" bestFit="1" customWidth="1"/>
    <col min="4" max="4" width="15.140625" style="69" bestFit="1" customWidth="1"/>
    <col min="5" max="5" width="15" style="69" bestFit="1" customWidth="1"/>
    <col min="6" max="6" width="15.42578125" style="69" customWidth="1"/>
    <col min="7" max="7" width="18" style="69" customWidth="1"/>
    <col min="8" max="8" width="22.85546875" style="69" bestFit="1" customWidth="1"/>
    <col min="9" max="9" width="24.140625" style="69" customWidth="1"/>
    <col min="10" max="10" width="22" style="69" customWidth="1"/>
    <col min="11" max="11" width="28.5703125" style="69" customWidth="1"/>
    <col min="12" max="12" width="30" style="69" customWidth="1"/>
    <col min="13" max="13" width="18" style="69" bestFit="1" customWidth="1"/>
    <col min="14" max="14" width="15.28515625" style="69" customWidth="1"/>
    <col min="15" max="15" width="19.5703125" style="69" bestFit="1" customWidth="1"/>
    <col min="16" max="16" width="14.5703125" style="69" bestFit="1" customWidth="1"/>
    <col min="17" max="17" width="17.28515625" style="69" bestFit="1" customWidth="1"/>
    <col min="18" max="18" width="17.7109375" style="69" bestFit="1" customWidth="1"/>
    <col min="19" max="19" width="20.7109375" style="69" bestFit="1" customWidth="1"/>
    <col min="20" max="20" width="9.140625" style="73"/>
    <col min="21" max="26" width="9.140625" style="69"/>
    <col min="27" max="27" width="13.5703125" style="77" bestFit="1" customWidth="1"/>
    <col min="28" max="28" width="36.140625" style="77" customWidth="1"/>
    <col min="29" max="29" width="13.85546875" style="77" bestFit="1" customWidth="1"/>
    <col min="30" max="30" width="28.85546875" style="77" bestFit="1" customWidth="1"/>
    <col min="31" max="16384" width="9.140625" style="69"/>
  </cols>
  <sheetData>
    <row r="1" spans="1:30" s="66" customFormat="1" ht="42" x14ac:dyDescent="0.35">
      <c r="A1" s="59" t="s">
        <v>0</v>
      </c>
      <c r="B1" s="60" t="s">
        <v>5</v>
      </c>
      <c r="C1" s="61" t="s">
        <v>931</v>
      </c>
      <c r="D1" s="61" t="s">
        <v>949</v>
      </c>
      <c r="E1" s="62" t="s">
        <v>948</v>
      </c>
      <c r="F1" s="60" t="s">
        <v>947</v>
      </c>
      <c r="G1" s="60" t="s">
        <v>905</v>
      </c>
      <c r="H1" s="60" t="s">
        <v>946</v>
      </c>
      <c r="I1" s="60" t="s">
        <v>945</v>
      </c>
      <c r="J1" s="60" t="s">
        <v>944</v>
      </c>
      <c r="K1" s="63" t="s">
        <v>955</v>
      </c>
      <c r="L1" s="64" t="s">
        <v>938</v>
      </c>
      <c r="M1" s="64" t="s">
        <v>939</v>
      </c>
      <c r="N1" s="64" t="s">
        <v>956</v>
      </c>
      <c r="O1" s="64" t="s">
        <v>940</v>
      </c>
      <c r="P1" s="64" t="s">
        <v>941</v>
      </c>
      <c r="Q1" s="64" t="s">
        <v>942</v>
      </c>
      <c r="R1" s="64" t="s">
        <v>943</v>
      </c>
      <c r="S1" s="64" t="s">
        <v>915</v>
      </c>
      <c r="T1" s="65"/>
      <c r="U1" s="66" t="s">
        <v>871</v>
      </c>
      <c r="AA1" s="67" t="s">
        <v>87</v>
      </c>
      <c r="AB1" s="67" t="s">
        <v>88</v>
      </c>
      <c r="AC1" s="67" t="s">
        <v>89</v>
      </c>
      <c r="AD1" s="67" t="s">
        <v>90</v>
      </c>
    </row>
    <row r="2" spans="1:30" x14ac:dyDescent="0.35">
      <c r="A2" s="68">
        <v>1</v>
      </c>
      <c r="B2" s="69" t="s">
        <v>1068</v>
      </c>
      <c r="C2" s="69" t="s">
        <v>1070</v>
      </c>
      <c r="D2" s="69">
        <v>1</v>
      </c>
      <c r="E2" s="69" t="str">
        <f>CONCATENATE(C2,"_",D2)</f>
        <v>CNAO1_1_1</v>
      </c>
      <c r="F2" s="70">
        <v>42567</v>
      </c>
      <c r="G2" s="69" t="s">
        <v>969</v>
      </c>
      <c r="H2" s="71">
        <v>0</v>
      </c>
      <c r="I2" s="69">
        <v>-22.5336</v>
      </c>
      <c r="J2" s="69">
        <v>13.200200000000001</v>
      </c>
      <c r="K2" s="71">
        <v>0</v>
      </c>
      <c r="L2" s="72">
        <f>K2-H2</f>
        <v>0</v>
      </c>
      <c r="M2" s="69" t="s">
        <v>966</v>
      </c>
      <c r="N2" s="69" t="s">
        <v>974</v>
      </c>
      <c r="O2" s="69" t="s">
        <v>966</v>
      </c>
      <c r="P2" s="69" t="s">
        <v>951</v>
      </c>
      <c r="Q2" s="69" t="s">
        <v>1316</v>
      </c>
      <c r="R2" s="69">
        <v>0</v>
      </c>
      <c r="S2" s="69" t="s">
        <v>1317</v>
      </c>
      <c r="U2" s="74" t="s">
        <v>894</v>
      </c>
      <c r="AA2" s="75" t="s">
        <v>91</v>
      </c>
      <c r="AB2" s="75" t="s">
        <v>92</v>
      </c>
      <c r="AC2" s="75" t="s">
        <v>93</v>
      </c>
      <c r="AD2" s="75" t="s">
        <v>94</v>
      </c>
    </row>
    <row r="3" spans="1:30" x14ac:dyDescent="0.35">
      <c r="A3" s="68">
        <v>2</v>
      </c>
      <c r="B3" s="69" t="s">
        <v>1068</v>
      </c>
      <c r="C3" s="69" t="s">
        <v>1315</v>
      </c>
      <c r="D3" s="69">
        <v>1</v>
      </c>
      <c r="E3" s="69" t="str">
        <f>CONCATENATE(C3,"_",D3)</f>
        <v>CNAO1_2 _1</v>
      </c>
      <c r="F3" s="70">
        <v>42567</v>
      </c>
      <c r="G3" s="69" t="s">
        <v>969</v>
      </c>
      <c r="H3" s="71">
        <v>0.35416666666666669</v>
      </c>
      <c r="I3" s="69">
        <v>-22.5336</v>
      </c>
      <c r="J3" s="69">
        <v>13.200200000000001</v>
      </c>
      <c r="K3" s="71">
        <v>0.375</v>
      </c>
      <c r="L3" s="72">
        <f>K3-H3</f>
        <v>2.0833333333333315E-2</v>
      </c>
      <c r="M3" s="69" t="s">
        <v>966</v>
      </c>
      <c r="N3" s="69" t="s">
        <v>974</v>
      </c>
      <c r="O3" s="69" t="s">
        <v>966</v>
      </c>
      <c r="P3" s="69" t="s">
        <v>951</v>
      </c>
      <c r="Q3" s="69" t="s">
        <v>1316</v>
      </c>
      <c r="R3" s="69">
        <v>0</v>
      </c>
      <c r="S3" s="69" t="s">
        <v>1317</v>
      </c>
      <c r="U3" s="74" t="s">
        <v>894</v>
      </c>
      <c r="AA3" s="75" t="s">
        <v>91</v>
      </c>
      <c r="AB3" s="75" t="s">
        <v>92</v>
      </c>
      <c r="AC3" s="75" t="s">
        <v>93</v>
      </c>
      <c r="AD3" s="75" t="s">
        <v>94</v>
      </c>
    </row>
    <row r="4" spans="1:30" x14ac:dyDescent="0.35">
      <c r="A4" s="68">
        <v>3</v>
      </c>
      <c r="B4" s="69" t="s">
        <v>1068</v>
      </c>
      <c r="C4" s="69" t="s">
        <v>1087</v>
      </c>
      <c r="D4" s="69">
        <v>1</v>
      </c>
      <c r="E4" s="69" t="str">
        <f t="shared" ref="E4:E64" si="0">CONCATENATE(C4,"_",D4)</f>
        <v>CNAO1_3_1</v>
      </c>
      <c r="F4" s="70">
        <v>42567</v>
      </c>
      <c r="G4" s="69" t="s">
        <v>969</v>
      </c>
      <c r="H4" s="71">
        <v>0.47916666666666669</v>
      </c>
      <c r="I4" s="69">
        <v>-22.5336</v>
      </c>
      <c r="J4" s="69">
        <v>13.200200000000001</v>
      </c>
      <c r="K4" s="71">
        <v>0.5</v>
      </c>
      <c r="L4" s="72">
        <f>K4-H4</f>
        <v>2.0833333333333315E-2</v>
      </c>
      <c r="M4" s="69" t="s">
        <v>966</v>
      </c>
      <c r="N4" s="69" t="s">
        <v>974</v>
      </c>
      <c r="O4" s="69" t="s">
        <v>966</v>
      </c>
      <c r="P4" s="69" t="s">
        <v>616</v>
      </c>
      <c r="Q4" s="69" t="s">
        <v>974</v>
      </c>
      <c r="R4" s="69">
        <v>1</v>
      </c>
      <c r="S4" s="69" t="s">
        <v>976</v>
      </c>
      <c r="U4" s="74" t="s">
        <v>894</v>
      </c>
      <c r="AA4" s="75" t="s">
        <v>91</v>
      </c>
      <c r="AB4" s="75" t="s">
        <v>92</v>
      </c>
      <c r="AC4" s="75" t="s">
        <v>93</v>
      </c>
      <c r="AD4" s="75" t="s">
        <v>94</v>
      </c>
    </row>
    <row r="5" spans="1:30" x14ac:dyDescent="0.35">
      <c r="A5" s="68">
        <v>4</v>
      </c>
      <c r="B5" s="69" t="s">
        <v>1068</v>
      </c>
      <c r="C5" s="69" t="s">
        <v>1088</v>
      </c>
      <c r="D5" s="69">
        <v>1</v>
      </c>
      <c r="E5" s="69" t="str">
        <f t="shared" si="0"/>
        <v>CNAO1_4_1</v>
      </c>
      <c r="F5" s="70">
        <v>42567</v>
      </c>
      <c r="G5" s="69" t="s">
        <v>988</v>
      </c>
      <c r="H5" s="71">
        <v>0.51388888888888895</v>
      </c>
      <c r="I5" s="69">
        <v>-22.6</v>
      </c>
      <c r="J5" s="69">
        <v>13.2508</v>
      </c>
      <c r="K5" s="71">
        <v>0.53333333333333333</v>
      </c>
      <c r="L5" s="72">
        <f t="shared" ref="L5:L25" si="1">K5-H5</f>
        <v>1.9444444444444375E-2</v>
      </c>
      <c r="M5" s="69" t="s">
        <v>967</v>
      </c>
      <c r="N5" s="69" t="s">
        <v>953</v>
      </c>
      <c r="O5" s="69" t="s">
        <v>966</v>
      </c>
      <c r="P5" s="69" t="s">
        <v>616</v>
      </c>
      <c r="Q5" s="69" t="s">
        <v>975</v>
      </c>
      <c r="R5" s="69">
        <v>1</v>
      </c>
      <c r="S5" s="69" t="s">
        <v>976</v>
      </c>
      <c r="AA5" s="75" t="s">
        <v>95</v>
      </c>
      <c r="AB5" s="75" t="s">
        <v>96</v>
      </c>
      <c r="AC5" s="75" t="s">
        <v>97</v>
      </c>
      <c r="AD5" s="75" t="s">
        <v>98</v>
      </c>
    </row>
    <row r="6" spans="1:30" x14ac:dyDescent="0.35">
      <c r="A6" s="68">
        <v>5</v>
      </c>
      <c r="B6" s="69" t="s">
        <v>1068</v>
      </c>
      <c r="C6" s="69" t="s">
        <v>1318</v>
      </c>
      <c r="D6" s="69">
        <v>1</v>
      </c>
      <c r="E6" s="69" t="str">
        <f t="shared" si="0"/>
        <v>CNAO1_5_1</v>
      </c>
      <c r="F6" s="70">
        <v>42567</v>
      </c>
      <c r="G6" s="69" t="s">
        <v>969</v>
      </c>
      <c r="H6" s="71">
        <v>0</v>
      </c>
      <c r="I6" s="69">
        <v>-22.335799999999999</v>
      </c>
      <c r="J6" s="69">
        <v>12.7014</v>
      </c>
      <c r="K6" s="71">
        <v>0</v>
      </c>
      <c r="L6" s="72">
        <f t="shared" si="1"/>
        <v>0</v>
      </c>
      <c r="O6" s="69" t="s">
        <v>967</v>
      </c>
      <c r="P6" s="69" t="s">
        <v>951</v>
      </c>
      <c r="Q6" s="69" t="s">
        <v>1316</v>
      </c>
      <c r="R6" s="69">
        <v>0</v>
      </c>
      <c r="S6" s="69" t="s">
        <v>1317</v>
      </c>
      <c r="AA6" s="75"/>
      <c r="AB6" s="75"/>
      <c r="AC6" s="75"/>
      <c r="AD6" s="75"/>
    </row>
    <row r="7" spans="1:30" x14ac:dyDescent="0.35">
      <c r="A7" s="68">
        <v>6</v>
      </c>
      <c r="B7" s="69" t="s">
        <v>1068</v>
      </c>
      <c r="C7" s="69" t="s">
        <v>1319</v>
      </c>
      <c r="D7" s="69">
        <v>1</v>
      </c>
      <c r="E7" s="69" t="str">
        <f t="shared" si="0"/>
        <v>CNAO1_6_1</v>
      </c>
      <c r="F7" s="70">
        <v>42568</v>
      </c>
      <c r="G7" s="69" t="s">
        <v>969</v>
      </c>
      <c r="H7" s="71">
        <v>0</v>
      </c>
      <c r="I7" s="69">
        <v>-22.501899999999999</v>
      </c>
      <c r="J7" s="69">
        <v>13.1183</v>
      </c>
      <c r="K7" s="71">
        <v>0</v>
      </c>
      <c r="L7" s="72">
        <f t="shared" si="1"/>
        <v>0</v>
      </c>
      <c r="O7" s="69" t="s">
        <v>967</v>
      </c>
      <c r="P7" s="69" t="s">
        <v>951</v>
      </c>
      <c r="Q7" s="69" t="s">
        <v>1316</v>
      </c>
      <c r="R7" s="69">
        <v>0</v>
      </c>
      <c r="S7" s="69" t="s">
        <v>1317</v>
      </c>
      <c r="AA7" s="75"/>
      <c r="AB7" s="75"/>
      <c r="AC7" s="75"/>
      <c r="AD7" s="75"/>
    </row>
    <row r="8" spans="1:30" x14ac:dyDescent="0.35">
      <c r="A8" s="68">
        <v>7</v>
      </c>
      <c r="B8" s="69" t="s">
        <v>1068</v>
      </c>
      <c r="C8" s="69" t="s">
        <v>1089</v>
      </c>
      <c r="D8" s="69">
        <v>1</v>
      </c>
      <c r="E8" s="69" t="str">
        <f t="shared" si="0"/>
        <v>CNAO1_7_1</v>
      </c>
      <c r="F8" s="70">
        <v>42568</v>
      </c>
      <c r="G8" s="69" t="s">
        <v>977</v>
      </c>
      <c r="H8" s="71">
        <v>0.41666666666666669</v>
      </c>
      <c r="I8" s="69">
        <v>-22.569199999999999</v>
      </c>
      <c r="J8" s="69">
        <v>13.185</v>
      </c>
      <c r="K8" s="71">
        <v>0.44097222222222227</v>
      </c>
      <c r="L8" s="72">
        <f t="shared" si="1"/>
        <v>2.430555555555558E-2</v>
      </c>
      <c r="M8" s="69" t="s">
        <v>967</v>
      </c>
      <c r="N8" s="69" t="s">
        <v>953</v>
      </c>
      <c r="O8" s="69" t="s">
        <v>966</v>
      </c>
      <c r="P8" s="69" t="s">
        <v>801</v>
      </c>
      <c r="Q8" s="69" t="s">
        <v>974</v>
      </c>
      <c r="R8" s="69">
        <v>1</v>
      </c>
      <c r="S8" s="69" t="s">
        <v>976</v>
      </c>
      <c r="U8" s="74" t="s">
        <v>895</v>
      </c>
      <c r="AA8" s="75" t="s">
        <v>99</v>
      </c>
      <c r="AB8" s="75" t="s">
        <v>100</v>
      </c>
      <c r="AC8" s="75" t="s">
        <v>97</v>
      </c>
      <c r="AD8" s="75" t="s">
        <v>101</v>
      </c>
    </row>
    <row r="9" spans="1:30" x14ac:dyDescent="0.35">
      <c r="A9" s="68">
        <v>8</v>
      </c>
      <c r="B9" s="69" t="s">
        <v>1068</v>
      </c>
      <c r="C9" s="69" t="s">
        <v>1090</v>
      </c>
      <c r="D9" s="69">
        <v>1</v>
      </c>
      <c r="E9" s="69" t="str">
        <f t="shared" si="0"/>
        <v>CNAO1_8_1</v>
      </c>
      <c r="F9" s="70">
        <v>42568</v>
      </c>
      <c r="G9" s="69" t="s">
        <v>977</v>
      </c>
      <c r="H9" s="71">
        <v>0.59375</v>
      </c>
      <c r="I9" s="69">
        <v>-22.4847</v>
      </c>
      <c r="J9" s="69">
        <v>13.085800000000001</v>
      </c>
      <c r="K9" s="71">
        <v>0.60763888888888895</v>
      </c>
      <c r="L9" s="72">
        <f t="shared" si="1"/>
        <v>1.3888888888888951E-2</v>
      </c>
      <c r="M9" s="69" t="s">
        <v>966</v>
      </c>
      <c r="N9" s="69" t="s">
        <v>989</v>
      </c>
      <c r="O9" s="69" t="s">
        <v>966</v>
      </c>
      <c r="P9" s="69" t="s">
        <v>801</v>
      </c>
      <c r="Q9" s="69" t="s">
        <v>974</v>
      </c>
      <c r="R9" s="69">
        <v>1</v>
      </c>
      <c r="S9" s="69" t="s">
        <v>976</v>
      </c>
      <c r="AA9" s="75" t="s">
        <v>102</v>
      </c>
      <c r="AB9" s="75" t="s">
        <v>103</v>
      </c>
      <c r="AC9" s="75" t="s">
        <v>97</v>
      </c>
      <c r="AD9" s="75" t="s">
        <v>104</v>
      </c>
    </row>
    <row r="10" spans="1:30" x14ac:dyDescent="0.35">
      <c r="A10" s="68">
        <v>9</v>
      </c>
      <c r="B10" s="69" t="s">
        <v>1068</v>
      </c>
      <c r="C10" s="69" t="s">
        <v>1090</v>
      </c>
      <c r="D10" s="69">
        <v>2</v>
      </c>
      <c r="E10" s="69" t="str">
        <f t="shared" si="0"/>
        <v>CNAO1_8_2</v>
      </c>
      <c r="F10" s="70">
        <v>42568</v>
      </c>
      <c r="G10" s="69" t="s">
        <v>969</v>
      </c>
      <c r="H10" s="71">
        <v>0.625</v>
      </c>
      <c r="I10" s="69">
        <v>-22.4847</v>
      </c>
      <c r="J10" s="69">
        <v>13.085800000000001</v>
      </c>
      <c r="K10" s="71">
        <v>0.63194444444444442</v>
      </c>
      <c r="L10" s="72">
        <f t="shared" si="1"/>
        <v>6.9444444444444198E-3</v>
      </c>
      <c r="M10" s="69" t="s">
        <v>966</v>
      </c>
      <c r="N10" s="69" t="s">
        <v>979</v>
      </c>
      <c r="O10" s="69" t="s">
        <v>966</v>
      </c>
      <c r="P10" s="69" t="s">
        <v>616</v>
      </c>
      <c r="Q10" s="69" t="s">
        <v>975</v>
      </c>
      <c r="R10" s="69">
        <v>1</v>
      </c>
      <c r="S10" s="69" t="s">
        <v>976</v>
      </c>
      <c r="AA10" s="75" t="s">
        <v>105</v>
      </c>
      <c r="AB10" s="75" t="s">
        <v>106</v>
      </c>
      <c r="AC10" s="75" t="s">
        <v>97</v>
      </c>
      <c r="AD10" s="75" t="s">
        <v>107</v>
      </c>
    </row>
    <row r="11" spans="1:30" x14ac:dyDescent="0.35">
      <c r="A11" s="68">
        <v>10</v>
      </c>
      <c r="B11" s="69" t="s">
        <v>1068</v>
      </c>
      <c r="C11" s="69" t="s">
        <v>1320</v>
      </c>
      <c r="D11" s="69">
        <v>1</v>
      </c>
      <c r="E11" s="69" t="str">
        <f t="shared" si="0"/>
        <v>CNAO1_9_1</v>
      </c>
      <c r="F11" s="70">
        <v>42568</v>
      </c>
      <c r="G11" s="69" t="s">
        <v>969</v>
      </c>
      <c r="H11" s="71">
        <v>0</v>
      </c>
      <c r="I11" s="69">
        <v>-22.7347</v>
      </c>
      <c r="J11" s="69">
        <v>12.8353</v>
      </c>
      <c r="K11" s="71">
        <v>0</v>
      </c>
      <c r="L11" s="72">
        <f t="shared" si="1"/>
        <v>0</v>
      </c>
      <c r="O11" s="69" t="s">
        <v>967</v>
      </c>
      <c r="P11" s="69" t="s">
        <v>951</v>
      </c>
      <c r="Q11" s="69" t="s">
        <v>1316</v>
      </c>
      <c r="R11" s="69">
        <v>0</v>
      </c>
      <c r="S11" s="69" t="s">
        <v>1317</v>
      </c>
      <c r="AA11" s="75"/>
      <c r="AB11" s="75"/>
      <c r="AC11" s="75"/>
      <c r="AD11" s="75"/>
    </row>
    <row r="12" spans="1:30" x14ac:dyDescent="0.35">
      <c r="A12" s="68">
        <v>11</v>
      </c>
      <c r="B12" s="69" t="s">
        <v>1068</v>
      </c>
      <c r="C12" s="69" t="s">
        <v>1321</v>
      </c>
      <c r="D12" s="69">
        <v>1</v>
      </c>
      <c r="E12" s="69" t="str">
        <f t="shared" si="0"/>
        <v>CNAO1_10_1</v>
      </c>
      <c r="F12" s="70">
        <v>42569</v>
      </c>
      <c r="G12" s="69" t="s">
        <v>969</v>
      </c>
      <c r="H12" s="71">
        <v>0</v>
      </c>
      <c r="I12" s="69">
        <v>-22.668600000000001</v>
      </c>
      <c r="J12" s="69">
        <v>13.0181</v>
      </c>
      <c r="K12" s="71">
        <v>0</v>
      </c>
      <c r="L12" s="72">
        <f t="shared" si="1"/>
        <v>0</v>
      </c>
      <c r="O12" s="69" t="s">
        <v>967</v>
      </c>
      <c r="P12" s="69" t="s">
        <v>951</v>
      </c>
      <c r="Q12" s="69" t="s">
        <v>1316</v>
      </c>
      <c r="R12" s="69">
        <v>0</v>
      </c>
      <c r="S12" s="69" t="s">
        <v>1317</v>
      </c>
      <c r="AA12" s="75"/>
      <c r="AB12" s="75"/>
      <c r="AC12" s="75"/>
      <c r="AD12" s="75"/>
    </row>
    <row r="13" spans="1:30" x14ac:dyDescent="0.35">
      <c r="A13" s="68">
        <v>12</v>
      </c>
      <c r="B13" s="69" t="s">
        <v>1068</v>
      </c>
      <c r="C13" s="69" t="s">
        <v>1091</v>
      </c>
      <c r="D13" s="69">
        <v>1</v>
      </c>
      <c r="E13" s="69" t="str">
        <f t="shared" si="0"/>
        <v>CNAO1_11_1</v>
      </c>
      <c r="F13" s="70">
        <v>42569</v>
      </c>
      <c r="G13" s="69" t="s">
        <v>977</v>
      </c>
      <c r="H13" s="71">
        <v>0.47916666666666669</v>
      </c>
      <c r="I13" s="69">
        <v>-22.500599999999999</v>
      </c>
      <c r="J13" s="69">
        <v>12.9183</v>
      </c>
      <c r="K13" s="71">
        <v>0.4993055555555555</v>
      </c>
      <c r="L13" s="72">
        <f t="shared" si="1"/>
        <v>2.0138888888888817E-2</v>
      </c>
      <c r="M13" s="69" t="s">
        <v>967</v>
      </c>
      <c r="N13" s="69" t="s">
        <v>953</v>
      </c>
      <c r="O13" s="69" t="s">
        <v>966</v>
      </c>
      <c r="P13" s="69" t="s">
        <v>616</v>
      </c>
      <c r="Q13" s="69" t="s">
        <v>975</v>
      </c>
      <c r="R13" s="69">
        <v>1</v>
      </c>
      <c r="S13" s="69" t="s">
        <v>976</v>
      </c>
      <c r="AA13" s="75" t="s">
        <v>108</v>
      </c>
      <c r="AB13" s="75" t="s">
        <v>109</v>
      </c>
      <c r="AC13" s="75" t="s">
        <v>97</v>
      </c>
      <c r="AD13" s="75" t="s">
        <v>110</v>
      </c>
    </row>
    <row r="14" spans="1:30" x14ac:dyDescent="0.35">
      <c r="A14" s="68">
        <v>13</v>
      </c>
      <c r="B14" s="69" t="s">
        <v>1068</v>
      </c>
      <c r="C14" s="69" t="s">
        <v>1091</v>
      </c>
      <c r="D14" s="69">
        <v>1</v>
      </c>
      <c r="E14" s="69" t="str">
        <f t="shared" si="0"/>
        <v>CNAO1_11_1</v>
      </c>
      <c r="F14" s="70">
        <v>42569</v>
      </c>
      <c r="G14" s="69" t="s">
        <v>977</v>
      </c>
      <c r="H14" s="71">
        <v>0</v>
      </c>
      <c r="I14" s="69">
        <v>-22.500599999999999</v>
      </c>
      <c r="J14" s="69">
        <v>12.9183</v>
      </c>
      <c r="K14" s="71">
        <v>0</v>
      </c>
      <c r="L14" s="72">
        <f>K14-H14</f>
        <v>0</v>
      </c>
      <c r="M14" s="69" t="s">
        <v>967</v>
      </c>
      <c r="N14" s="69" t="s">
        <v>953</v>
      </c>
      <c r="O14" s="69" t="s">
        <v>966</v>
      </c>
      <c r="P14" s="69" t="s">
        <v>801</v>
      </c>
      <c r="Q14" s="69" t="s">
        <v>975</v>
      </c>
      <c r="R14" s="69">
        <v>1</v>
      </c>
      <c r="S14" s="69" t="s">
        <v>976</v>
      </c>
      <c r="U14" s="74" t="s">
        <v>896</v>
      </c>
      <c r="AA14" s="75" t="s">
        <v>111</v>
      </c>
      <c r="AB14" s="75" t="s">
        <v>112</v>
      </c>
      <c r="AC14" s="75" t="s">
        <v>97</v>
      </c>
      <c r="AD14" s="75" t="s">
        <v>113</v>
      </c>
    </row>
    <row r="15" spans="1:30" x14ac:dyDescent="0.35">
      <c r="A15" s="68">
        <v>14</v>
      </c>
      <c r="B15" s="69" t="s">
        <v>1068</v>
      </c>
      <c r="C15" s="69" t="s">
        <v>1092</v>
      </c>
      <c r="D15" s="69">
        <v>1</v>
      </c>
      <c r="E15" s="69" t="str">
        <f t="shared" si="0"/>
        <v>CNAO1_12_1</v>
      </c>
      <c r="F15" s="70">
        <v>42569</v>
      </c>
      <c r="G15" s="69" t="s">
        <v>977</v>
      </c>
      <c r="H15" s="71">
        <v>0.60763888888888895</v>
      </c>
      <c r="I15" s="69">
        <v>-22.5672</v>
      </c>
      <c r="J15" s="69">
        <v>12.934699999999999</v>
      </c>
      <c r="K15" s="71">
        <v>0.61805555555555558</v>
      </c>
      <c r="L15" s="72">
        <f t="shared" si="1"/>
        <v>1.041666666666663E-2</v>
      </c>
      <c r="M15" s="69" t="s">
        <v>967</v>
      </c>
      <c r="N15" s="69" t="s">
        <v>953</v>
      </c>
      <c r="O15" s="69" t="s">
        <v>966</v>
      </c>
      <c r="P15" s="69" t="s">
        <v>616</v>
      </c>
      <c r="Q15" s="69" t="s">
        <v>975</v>
      </c>
      <c r="R15" s="69">
        <v>1</v>
      </c>
      <c r="S15" s="69" t="s">
        <v>976</v>
      </c>
      <c r="X15" s="69" t="s">
        <v>897</v>
      </c>
      <c r="AA15" s="75" t="s">
        <v>114</v>
      </c>
      <c r="AB15" s="75" t="s">
        <v>115</v>
      </c>
      <c r="AC15" s="75" t="s">
        <v>97</v>
      </c>
      <c r="AD15" s="75" t="s">
        <v>116</v>
      </c>
    </row>
    <row r="16" spans="1:30" x14ac:dyDescent="0.35">
      <c r="A16" s="68">
        <v>15</v>
      </c>
      <c r="B16" s="69" t="s">
        <v>1068</v>
      </c>
      <c r="C16" s="69" t="s">
        <v>1322</v>
      </c>
      <c r="D16" s="69">
        <v>1</v>
      </c>
      <c r="E16" s="69" t="str">
        <f t="shared" si="0"/>
        <v>CNAO1_13_1</v>
      </c>
      <c r="F16" s="70">
        <v>42569</v>
      </c>
      <c r="G16" s="69" t="s">
        <v>969</v>
      </c>
      <c r="H16" s="71">
        <v>0</v>
      </c>
      <c r="I16" s="69">
        <v>-22.3506</v>
      </c>
      <c r="J16" s="69">
        <v>12.751099999999999</v>
      </c>
      <c r="K16" s="71">
        <v>0</v>
      </c>
      <c r="L16" s="72">
        <f t="shared" si="1"/>
        <v>0</v>
      </c>
      <c r="O16" s="69" t="s">
        <v>967</v>
      </c>
      <c r="P16" s="69" t="s">
        <v>951</v>
      </c>
      <c r="Q16" s="69" t="s">
        <v>1316</v>
      </c>
      <c r="R16" s="69">
        <v>0</v>
      </c>
      <c r="S16" s="69" t="s">
        <v>1317</v>
      </c>
      <c r="AA16" s="75"/>
      <c r="AB16" s="75"/>
      <c r="AC16" s="75"/>
      <c r="AD16" s="75"/>
    </row>
    <row r="17" spans="1:30" x14ac:dyDescent="0.35">
      <c r="A17" s="68">
        <v>16</v>
      </c>
      <c r="B17" s="69" t="s">
        <v>1068</v>
      </c>
      <c r="C17" s="69" t="s">
        <v>1323</v>
      </c>
      <c r="D17" s="69">
        <v>1</v>
      </c>
      <c r="E17" s="69" t="str">
        <f t="shared" si="0"/>
        <v>CNAO1_14_1</v>
      </c>
      <c r="F17" s="70">
        <v>42570</v>
      </c>
      <c r="G17" s="69" t="s">
        <v>969</v>
      </c>
      <c r="H17" s="71">
        <v>0</v>
      </c>
      <c r="I17" s="69">
        <v>-21.984200000000001</v>
      </c>
      <c r="J17" s="69">
        <v>12.6342</v>
      </c>
      <c r="K17" s="71">
        <v>0</v>
      </c>
      <c r="L17" s="72">
        <f t="shared" si="1"/>
        <v>0</v>
      </c>
      <c r="O17" s="69" t="s">
        <v>967</v>
      </c>
      <c r="P17" s="69" t="s">
        <v>951</v>
      </c>
      <c r="Q17" s="69" t="s">
        <v>1316</v>
      </c>
      <c r="R17" s="69">
        <v>0</v>
      </c>
      <c r="S17" s="69" t="s">
        <v>1317</v>
      </c>
      <c r="AA17" s="75"/>
      <c r="AB17" s="75"/>
      <c r="AC17" s="75"/>
      <c r="AD17" s="75"/>
    </row>
    <row r="18" spans="1:30" x14ac:dyDescent="0.35">
      <c r="A18" s="68">
        <v>17</v>
      </c>
      <c r="B18" s="69" t="s">
        <v>1068</v>
      </c>
      <c r="C18" s="69" t="s">
        <v>1093</v>
      </c>
      <c r="D18" s="69">
        <v>1</v>
      </c>
      <c r="E18" s="69" t="str">
        <f t="shared" si="0"/>
        <v>CNAO1_15_1</v>
      </c>
      <c r="F18" s="70">
        <v>42570</v>
      </c>
      <c r="G18" s="69" t="s">
        <v>977</v>
      </c>
      <c r="H18" s="71">
        <v>0.41666666666666669</v>
      </c>
      <c r="I18" s="69">
        <v>-21.785299999999999</v>
      </c>
      <c r="J18" s="69">
        <v>12.718299999999999</v>
      </c>
      <c r="K18" s="71">
        <v>0.4513888888888889</v>
      </c>
      <c r="L18" s="72">
        <f t="shared" si="1"/>
        <v>3.472222222222221E-2</v>
      </c>
      <c r="M18" s="69" t="s">
        <v>967</v>
      </c>
      <c r="N18" s="69" t="s">
        <v>953</v>
      </c>
      <c r="O18" s="69" t="s">
        <v>966</v>
      </c>
      <c r="P18" s="69" t="s">
        <v>616</v>
      </c>
      <c r="Q18" s="69" t="s">
        <v>974</v>
      </c>
      <c r="R18" s="69">
        <v>1</v>
      </c>
      <c r="S18" s="69" t="s">
        <v>976</v>
      </c>
      <c r="AA18" s="75" t="s">
        <v>117</v>
      </c>
      <c r="AB18" s="75" t="s">
        <v>118</v>
      </c>
      <c r="AC18" s="75" t="s">
        <v>119</v>
      </c>
      <c r="AD18" s="75" t="s">
        <v>120</v>
      </c>
    </row>
    <row r="19" spans="1:30" x14ac:dyDescent="0.35">
      <c r="A19" s="68">
        <v>18</v>
      </c>
      <c r="B19" s="69" t="s">
        <v>1068</v>
      </c>
      <c r="C19" s="69" t="s">
        <v>1093</v>
      </c>
      <c r="D19" s="69">
        <v>1</v>
      </c>
      <c r="E19" s="69" t="str">
        <f t="shared" si="0"/>
        <v>CNAO1_15_1</v>
      </c>
      <c r="F19" s="70">
        <v>42570</v>
      </c>
      <c r="G19" s="69" t="s">
        <v>977</v>
      </c>
      <c r="H19" s="71">
        <v>0</v>
      </c>
      <c r="I19" s="69">
        <v>-21.785299999999999</v>
      </c>
      <c r="J19" s="69">
        <v>12.718299999999999</v>
      </c>
      <c r="K19" s="71">
        <v>0</v>
      </c>
      <c r="L19" s="72">
        <f>K19-H19</f>
        <v>0</v>
      </c>
      <c r="M19" s="69" t="s">
        <v>967</v>
      </c>
      <c r="N19" s="69" t="s">
        <v>953</v>
      </c>
      <c r="O19" s="69" t="s">
        <v>966</v>
      </c>
      <c r="P19" s="69" t="s">
        <v>801</v>
      </c>
      <c r="Q19" s="69" t="s">
        <v>975</v>
      </c>
      <c r="R19" s="69">
        <v>1</v>
      </c>
      <c r="S19" s="69" t="s">
        <v>976</v>
      </c>
      <c r="AA19" s="75" t="s">
        <v>121</v>
      </c>
      <c r="AB19" s="75" t="s">
        <v>122</v>
      </c>
      <c r="AC19" s="75" t="s">
        <v>119</v>
      </c>
      <c r="AD19" s="75" t="s">
        <v>123</v>
      </c>
    </row>
    <row r="20" spans="1:30" x14ac:dyDescent="0.35">
      <c r="A20" s="68">
        <v>19</v>
      </c>
      <c r="B20" s="69" t="s">
        <v>1068</v>
      </c>
      <c r="C20" s="69" t="s">
        <v>1094</v>
      </c>
      <c r="D20" s="69">
        <v>1</v>
      </c>
      <c r="E20" s="69" t="str">
        <f t="shared" si="0"/>
        <v>CNAO1_16_1</v>
      </c>
      <c r="F20" s="70">
        <v>42570</v>
      </c>
      <c r="G20" s="69" t="s">
        <v>977</v>
      </c>
      <c r="H20" s="71">
        <v>0.55555555555555558</v>
      </c>
      <c r="I20" s="69">
        <v>-21.7836</v>
      </c>
      <c r="J20" s="69">
        <v>12.616899999999999</v>
      </c>
      <c r="K20" s="71">
        <v>0.57291666666666663</v>
      </c>
      <c r="L20" s="72">
        <f t="shared" si="1"/>
        <v>1.7361111111111049E-2</v>
      </c>
      <c r="M20" s="69" t="s">
        <v>966</v>
      </c>
      <c r="N20" s="69" t="s">
        <v>974</v>
      </c>
      <c r="O20" s="69" t="s">
        <v>966</v>
      </c>
      <c r="P20" s="69" t="s">
        <v>616</v>
      </c>
      <c r="Q20" s="69" t="s">
        <v>974</v>
      </c>
      <c r="R20" s="69">
        <v>1</v>
      </c>
      <c r="S20" s="69" t="s">
        <v>976</v>
      </c>
      <c r="AA20" s="75" t="s">
        <v>124</v>
      </c>
      <c r="AB20" s="75" t="s">
        <v>125</v>
      </c>
      <c r="AC20" s="75" t="s">
        <v>126</v>
      </c>
      <c r="AD20" s="75" t="s">
        <v>127</v>
      </c>
    </row>
    <row r="21" spans="1:30" x14ac:dyDescent="0.35">
      <c r="A21" s="68">
        <v>20</v>
      </c>
      <c r="B21" s="69" t="s">
        <v>1068</v>
      </c>
      <c r="C21" s="69" t="s">
        <v>1094</v>
      </c>
      <c r="D21" s="69">
        <v>1</v>
      </c>
      <c r="E21" s="69" t="str">
        <f t="shared" si="0"/>
        <v>CNAO1_16_1</v>
      </c>
      <c r="F21" s="70">
        <v>42570</v>
      </c>
      <c r="G21" s="69" t="s">
        <v>977</v>
      </c>
      <c r="H21" s="71">
        <v>0</v>
      </c>
      <c r="I21" s="69">
        <v>-21.7836</v>
      </c>
      <c r="J21" s="69">
        <v>12.616899999999999</v>
      </c>
      <c r="K21" s="71">
        <v>0</v>
      </c>
      <c r="L21" s="72">
        <f>K21-H21</f>
        <v>0</v>
      </c>
      <c r="M21" s="69" t="s">
        <v>966</v>
      </c>
      <c r="N21" s="69" t="s">
        <v>974</v>
      </c>
      <c r="O21" s="69" t="s">
        <v>966</v>
      </c>
      <c r="P21" s="69" t="s">
        <v>694</v>
      </c>
      <c r="Q21" s="69" t="s">
        <v>975</v>
      </c>
      <c r="R21" s="69">
        <v>1</v>
      </c>
      <c r="S21" s="69" t="s">
        <v>976</v>
      </c>
      <c r="V21" s="69" t="s">
        <v>898</v>
      </c>
      <c r="AA21" s="75" t="s">
        <v>128</v>
      </c>
      <c r="AB21" s="75" t="s">
        <v>129</v>
      </c>
      <c r="AC21" s="75" t="s">
        <v>126</v>
      </c>
      <c r="AD21" s="75" t="s">
        <v>130</v>
      </c>
    </row>
    <row r="22" spans="1:30" x14ac:dyDescent="0.35">
      <c r="A22" s="68">
        <v>21</v>
      </c>
      <c r="B22" s="69" t="s">
        <v>1068</v>
      </c>
      <c r="C22" s="69" t="s">
        <v>1324</v>
      </c>
      <c r="D22" s="69">
        <v>1</v>
      </c>
      <c r="E22" s="69" t="str">
        <f t="shared" si="0"/>
        <v>CNAO1_17_1</v>
      </c>
      <c r="F22" s="70">
        <v>42570</v>
      </c>
      <c r="G22" s="69" t="s">
        <v>969</v>
      </c>
      <c r="H22" s="71">
        <v>0</v>
      </c>
      <c r="I22" s="69">
        <v>-21.4833</v>
      </c>
      <c r="J22" s="69">
        <v>12.5183</v>
      </c>
      <c r="K22" s="71">
        <v>0</v>
      </c>
      <c r="L22" s="72">
        <f>K22-H22</f>
        <v>0</v>
      </c>
      <c r="O22" s="69" t="s">
        <v>967</v>
      </c>
      <c r="P22" s="69" t="s">
        <v>951</v>
      </c>
      <c r="Q22" s="69" t="s">
        <v>1316</v>
      </c>
      <c r="R22" s="69">
        <v>0</v>
      </c>
      <c r="S22" s="69" t="s">
        <v>1317</v>
      </c>
      <c r="AA22" s="75"/>
      <c r="AB22" s="75"/>
      <c r="AC22" s="75"/>
      <c r="AD22" s="75"/>
    </row>
    <row r="23" spans="1:30" x14ac:dyDescent="0.35">
      <c r="A23" s="68">
        <v>22</v>
      </c>
      <c r="B23" s="69" t="s">
        <v>1068</v>
      </c>
      <c r="C23" s="69" t="s">
        <v>1325</v>
      </c>
      <c r="D23" s="69">
        <v>1</v>
      </c>
      <c r="E23" s="69" t="str">
        <f t="shared" si="0"/>
        <v>CNAO1_18_1</v>
      </c>
      <c r="F23" s="70">
        <v>42571</v>
      </c>
      <c r="G23" s="69" t="s">
        <v>969</v>
      </c>
      <c r="H23" s="71">
        <v>0</v>
      </c>
      <c r="I23" s="69">
        <v>-20.700299999999999</v>
      </c>
      <c r="J23" s="69">
        <v>12.1333</v>
      </c>
      <c r="K23" s="71">
        <v>0</v>
      </c>
      <c r="L23" s="72">
        <f>K23-H23</f>
        <v>0</v>
      </c>
      <c r="O23" s="69" t="s">
        <v>967</v>
      </c>
      <c r="P23" s="69" t="s">
        <v>951</v>
      </c>
      <c r="Q23" s="69" t="s">
        <v>1316</v>
      </c>
      <c r="R23" s="69">
        <v>0</v>
      </c>
      <c r="S23" s="69" t="s">
        <v>1317</v>
      </c>
      <c r="AA23" s="75"/>
      <c r="AB23" s="75"/>
      <c r="AC23" s="75"/>
      <c r="AD23" s="75"/>
    </row>
    <row r="24" spans="1:30" x14ac:dyDescent="0.35">
      <c r="A24" s="68">
        <v>23</v>
      </c>
      <c r="B24" s="69" t="s">
        <v>1068</v>
      </c>
      <c r="C24" s="69" t="s">
        <v>1095</v>
      </c>
      <c r="D24" s="69">
        <v>1</v>
      </c>
      <c r="E24" s="69" t="str">
        <f t="shared" si="0"/>
        <v>CNAO1_19_1</v>
      </c>
      <c r="F24" s="70">
        <v>42571</v>
      </c>
      <c r="G24" s="69" t="s">
        <v>969</v>
      </c>
      <c r="H24" s="71">
        <v>0.4513888888888889</v>
      </c>
      <c r="I24" s="69">
        <v>-20.6678</v>
      </c>
      <c r="J24" s="69">
        <v>12</v>
      </c>
      <c r="K24" s="71">
        <v>0.47222222222222227</v>
      </c>
      <c r="L24" s="72">
        <f t="shared" si="1"/>
        <v>2.083333333333337E-2</v>
      </c>
      <c r="M24" s="69" t="s">
        <v>966</v>
      </c>
      <c r="N24" s="69" t="s">
        <v>989</v>
      </c>
      <c r="O24" s="69" t="s">
        <v>966</v>
      </c>
      <c r="P24" s="69" t="s">
        <v>616</v>
      </c>
      <c r="Q24" s="69" t="s">
        <v>975</v>
      </c>
      <c r="R24" s="69">
        <v>1</v>
      </c>
      <c r="S24" s="69" t="s">
        <v>976</v>
      </c>
      <c r="AA24" s="75" t="s">
        <v>131</v>
      </c>
      <c r="AB24" s="75" t="s">
        <v>132</v>
      </c>
      <c r="AC24" s="75" t="s">
        <v>126</v>
      </c>
      <c r="AD24" s="75" t="s">
        <v>133</v>
      </c>
    </row>
    <row r="25" spans="1:30" x14ac:dyDescent="0.35">
      <c r="A25" s="68">
        <v>24</v>
      </c>
      <c r="B25" s="69" t="s">
        <v>1068</v>
      </c>
      <c r="C25" s="69" t="s">
        <v>1096</v>
      </c>
      <c r="D25" s="69">
        <v>1</v>
      </c>
      <c r="E25" s="69" t="str">
        <f t="shared" si="0"/>
        <v>CNAO1_20_1</v>
      </c>
      <c r="F25" s="70">
        <v>42571</v>
      </c>
      <c r="G25" s="69" t="s">
        <v>969</v>
      </c>
      <c r="H25" s="71">
        <v>0.57638888888888895</v>
      </c>
      <c r="I25" s="69">
        <v>-20.700299999999999</v>
      </c>
      <c r="J25" s="69">
        <v>12.1333</v>
      </c>
      <c r="K25" s="71">
        <v>0.59722222222222221</v>
      </c>
      <c r="L25" s="72">
        <f t="shared" si="1"/>
        <v>2.0833333333333259E-2</v>
      </c>
      <c r="M25" s="69" t="s">
        <v>966</v>
      </c>
      <c r="N25" s="69" t="s">
        <v>989</v>
      </c>
      <c r="O25" s="69" t="s">
        <v>966</v>
      </c>
      <c r="P25" s="69" t="s">
        <v>616</v>
      </c>
      <c r="Q25" s="69" t="s">
        <v>974</v>
      </c>
      <c r="R25" s="69">
        <v>1</v>
      </c>
      <c r="S25" s="69" t="s">
        <v>976</v>
      </c>
      <c r="AA25" s="75" t="s">
        <v>134</v>
      </c>
      <c r="AB25" s="75" t="s">
        <v>135</v>
      </c>
      <c r="AC25" s="75" t="s">
        <v>126</v>
      </c>
      <c r="AD25" s="75" t="s">
        <v>136</v>
      </c>
    </row>
    <row r="26" spans="1:30" x14ac:dyDescent="0.35">
      <c r="A26" s="68">
        <v>70</v>
      </c>
      <c r="B26" s="69" t="s">
        <v>980</v>
      </c>
      <c r="C26" s="69" t="s">
        <v>1326</v>
      </c>
      <c r="D26" s="69">
        <v>1</v>
      </c>
      <c r="E26" s="69" t="str">
        <f t="shared" si="0"/>
        <v>SMAT3_1_1</v>
      </c>
      <c r="F26" s="70">
        <v>42586</v>
      </c>
      <c r="G26" s="69" t="s">
        <v>969</v>
      </c>
      <c r="H26" s="71">
        <v>0</v>
      </c>
      <c r="I26" s="69">
        <v>-22.635000000000002</v>
      </c>
      <c r="J26" s="69">
        <v>13.368</v>
      </c>
      <c r="K26" s="71">
        <v>0</v>
      </c>
      <c r="L26" s="72">
        <f t="shared" ref="L26:L31" si="2">K26-H26</f>
        <v>0</v>
      </c>
      <c r="O26" s="69" t="s">
        <v>966</v>
      </c>
      <c r="P26" s="69" t="s">
        <v>951</v>
      </c>
      <c r="Q26" s="69" t="s">
        <v>1316</v>
      </c>
      <c r="R26" s="69">
        <v>0</v>
      </c>
      <c r="S26" s="69" t="s">
        <v>1317</v>
      </c>
      <c r="AA26" s="75"/>
      <c r="AB26" s="75"/>
      <c r="AC26" s="75"/>
      <c r="AD26" s="75"/>
    </row>
    <row r="27" spans="1:30" x14ac:dyDescent="0.35">
      <c r="A27" s="68">
        <v>71</v>
      </c>
      <c r="B27" s="69" t="s">
        <v>980</v>
      </c>
      <c r="C27" s="69" t="s">
        <v>1327</v>
      </c>
      <c r="D27" s="69">
        <v>1</v>
      </c>
      <c r="E27" s="69" t="str">
        <f t="shared" si="0"/>
        <v>SMAT3_2_1</v>
      </c>
      <c r="F27" s="70">
        <v>42586</v>
      </c>
      <c r="G27" s="69" t="s">
        <v>969</v>
      </c>
      <c r="H27" s="71">
        <v>0</v>
      </c>
      <c r="I27" s="69">
        <v>-22.533999999999999</v>
      </c>
      <c r="J27" s="69">
        <v>13.250999999999999</v>
      </c>
      <c r="K27" s="71">
        <v>0</v>
      </c>
      <c r="L27" s="72">
        <f t="shared" si="2"/>
        <v>0</v>
      </c>
      <c r="O27" s="69" t="s">
        <v>966</v>
      </c>
      <c r="P27" s="69" t="s">
        <v>951</v>
      </c>
      <c r="Q27" s="69" t="s">
        <v>1316</v>
      </c>
      <c r="R27" s="69">
        <v>0</v>
      </c>
      <c r="S27" s="69" t="s">
        <v>1317</v>
      </c>
      <c r="AA27" s="75"/>
      <c r="AB27" s="75"/>
      <c r="AC27" s="75"/>
      <c r="AD27" s="75"/>
    </row>
    <row r="28" spans="1:30" x14ac:dyDescent="0.35">
      <c r="A28" s="68">
        <v>72</v>
      </c>
      <c r="B28" s="69" t="s">
        <v>980</v>
      </c>
      <c r="C28" s="69" t="s">
        <v>985</v>
      </c>
      <c r="D28" s="69">
        <v>1</v>
      </c>
      <c r="E28" s="69" t="str">
        <f t="shared" si="0"/>
        <v>SMAT3_3_1</v>
      </c>
      <c r="F28" s="70">
        <v>42586</v>
      </c>
      <c r="G28" s="69" t="s">
        <v>969</v>
      </c>
      <c r="H28" s="71">
        <v>0.64166666666666672</v>
      </c>
      <c r="I28" s="69">
        <v>-22.65</v>
      </c>
      <c r="J28" s="69">
        <v>13.334</v>
      </c>
      <c r="K28" s="71">
        <v>0.66666666666666663</v>
      </c>
      <c r="L28" s="72">
        <f t="shared" si="2"/>
        <v>2.4999999999999911E-2</v>
      </c>
      <c r="O28" s="69" t="s">
        <v>966</v>
      </c>
      <c r="P28" s="69" t="s">
        <v>951</v>
      </c>
      <c r="Q28" s="69" t="s">
        <v>1316</v>
      </c>
      <c r="R28" s="69">
        <v>0</v>
      </c>
      <c r="S28" s="69" t="s">
        <v>1317</v>
      </c>
      <c r="AA28" s="75"/>
      <c r="AB28" s="75"/>
      <c r="AC28" s="75"/>
      <c r="AD28" s="75"/>
    </row>
    <row r="29" spans="1:30" x14ac:dyDescent="0.35">
      <c r="A29" s="68">
        <v>73</v>
      </c>
      <c r="B29" s="69" t="s">
        <v>980</v>
      </c>
      <c r="C29" s="69" t="s">
        <v>1328</v>
      </c>
      <c r="D29" s="69">
        <v>1</v>
      </c>
      <c r="E29" s="69" t="str">
        <f t="shared" si="0"/>
        <v>SMAT3_4_1</v>
      </c>
      <c r="F29" s="70">
        <v>42586</v>
      </c>
      <c r="G29" s="69" t="s">
        <v>969</v>
      </c>
      <c r="H29" s="71">
        <v>0</v>
      </c>
      <c r="I29" s="69">
        <v>-22.516999999999999</v>
      </c>
      <c r="J29" s="69">
        <v>13.132999999999999</v>
      </c>
      <c r="K29" s="71">
        <v>0</v>
      </c>
      <c r="L29" s="72">
        <f t="shared" si="2"/>
        <v>0</v>
      </c>
      <c r="O29" s="69" t="s">
        <v>967</v>
      </c>
      <c r="P29" s="69" t="s">
        <v>951</v>
      </c>
      <c r="Q29" s="69" t="s">
        <v>1316</v>
      </c>
      <c r="R29" s="69">
        <v>0</v>
      </c>
      <c r="S29" s="69" t="s">
        <v>1317</v>
      </c>
      <c r="AA29" s="75"/>
      <c r="AB29" s="75"/>
      <c r="AC29" s="75"/>
      <c r="AD29" s="75"/>
    </row>
    <row r="30" spans="1:30" x14ac:dyDescent="0.35">
      <c r="A30" s="68">
        <v>74</v>
      </c>
      <c r="B30" s="69" t="s">
        <v>980</v>
      </c>
      <c r="C30" s="69" t="s">
        <v>1329</v>
      </c>
      <c r="D30" s="69">
        <v>1</v>
      </c>
      <c r="E30" s="69" t="str">
        <f t="shared" si="0"/>
        <v>SMAT3_5_1</v>
      </c>
      <c r="F30" s="70">
        <v>42587</v>
      </c>
      <c r="G30" s="69" t="s">
        <v>969</v>
      </c>
      <c r="H30" s="71">
        <v>0</v>
      </c>
      <c r="I30" s="69">
        <v>-22.734999999999999</v>
      </c>
      <c r="J30" s="69">
        <v>13.351000000000001</v>
      </c>
      <c r="K30" s="71">
        <v>0</v>
      </c>
      <c r="L30" s="72">
        <f t="shared" si="2"/>
        <v>0</v>
      </c>
      <c r="O30" s="69" t="s">
        <v>967</v>
      </c>
      <c r="P30" s="69" t="s">
        <v>951</v>
      </c>
      <c r="Q30" s="69" t="s">
        <v>1316</v>
      </c>
      <c r="R30" s="69">
        <v>0</v>
      </c>
      <c r="S30" s="69" t="s">
        <v>1317</v>
      </c>
      <c r="AA30" s="75"/>
      <c r="AB30" s="75"/>
      <c r="AC30" s="75"/>
      <c r="AD30" s="75"/>
    </row>
    <row r="31" spans="1:30" x14ac:dyDescent="0.35">
      <c r="A31" s="68">
        <v>75</v>
      </c>
      <c r="B31" s="69" t="s">
        <v>980</v>
      </c>
      <c r="C31" s="69" t="s">
        <v>1330</v>
      </c>
      <c r="D31" s="69">
        <v>1</v>
      </c>
      <c r="E31" s="69" t="str">
        <f t="shared" si="0"/>
        <v>SMAT3_6_1</v>
      </c>
      <c r="F31" s="70">
        <v>42587</v>
      </c>
      <c r="G31" s="69" t="s">
        <v>969</v>
      </c>
      <c r="H31" s="71">
        <v>0</v>
      </c>
      <c r="I31" s="69">
        <v>-22.634</v>
      </c>
      <c r="J31" s="69">
        <v>13.352</v>
      </c>
      <c r="K31" s="71">
        <v>0</v>
      </c>
      <c r="L31" s="72">
        <f t="shared" si="2"/>
        <v>0</v>
      </c>
      <c r="O31" s="69" t="s">
        <v>966</v>
      </c>
      <c r="P31" s="69" t="s">
        <v>951</v>
      </c>
      <c r="Q31" s="69" t="s">
        <v>1316</v>
      </c>
      <c r="R31" s="69">
        <v>0</v>
      </c>
      <c r="S31" s="69" t="s">
        <v>1317</v>
      </c>
      <c r="AA31" s="75"/>
      <c r="AB31" s="75"/>
      <c r="AC31" s="75"/>
      <c r="AD31" s="75"/>
    </row>
    <row r="32" spans="1:30" x14ac:dyDescent="0.35">
      <c r="A32" s="68">
        <v>76</v>
      </c>
      <c r="B32" s="69" t="s">
        <v>980</v>
      </c>
      <c r="C32" s="69" t="s">
        <v>986</v>
      </c>
      <c r="D32" s="69">
        <v>1</v>
      </c>
      <c r="E32" s="69" t="str">
        <f t="shared" si="0"/>
        <v>SMAT3_7_1</v>
      </c>
      <c r="F32" s="70">
        <v>42587</v>
      </c>
      <c r="G32" s="69" t="s">
        <v>977</v>
      </c>
      <c r="H32" s="71">
        <v>0.47916666666666669</v>
      </c>
      <c r="I32" s="69">
        <v>-22.533000000000001</v>
      </c>
      <c r="J32" s="69">
        <v>13.25</v>
      </c>
      <c r="K32" s="71">
        <v>0.49305555555555558</v>
      </c>
      <c r="L32" s="72">
        <f>K32-H32</f>
        <v>1.3888888888888895E-2</v>
      </c>
      <c r="M32" s="69" t="s">
        <v>966</v>
      </c>
      <c r="N32" s="69" t="s">
        <v>989</v>
      </c>
      <c r="O32" s="69" t="s">
        <v>966</v>
      </c>
      <c r="P32" s="69" t="s">
        <v>822</v>
      </c>
      <c r="Q32" s="69" t="s">
        <v>975</v>
      </c>
      <c r="R32" s="69">
        <v>1</v>
      </c>
      <c r="S32" s="69" t="s">
        <v>976</v>
      </c>
      <c r="AA32" s="75" t="s">
        <v>249</v>
      </c>
      <c r="AB32" s="75" t="s">
        <v>250</v>
      </c>
      <c r="AC32" s="75" t="s">
        <v>126</v>
      </c>
      <c r="AD32" s="75" t="s">
        <v>251</v>
      </c>
    </row>
    <row r="33" spans="1:30" x14ac:dyDescent="0.35">
      <c r="A33" s="68">
        <v>77</v>
      </c>
      <c r="B33" s="69" t="s">
        <v>980</v>
      </c>
      <c r="C33" s="69" t="s">
        <v>987</v>
      </c>
      <c r="D33" s="69">
        <v>1</v>
      </c>
      <c r="E33" s="69" t="str">
        <f t="shared" si="0"/>
        <v>SMAT3_8_1</v>
      </c>
      <c r="F33" s="70">
        <v>42587</v>
      </c>
      <c r="G33" s="69" t="s">
        <v>977</v>
      </c>
      <c r="H33" s="71">
        <v>0.6645833333333333</v>
      </c>
      <c r="I33" s="69">
        <v>-22.666</v>
      </c>
      <c r="J33" s="69">
        <v>13.352</v>
      </c>
      <c r="K33" s="71">
        <v>0.6743055555555556</v>
      </c>
      <c r="L33" s="72">
        <f>K33-H33</f>
        <v>9.7222222222222987E-3</v>
      </c>
      <c r="M33" s="69" t="s">
        <v>966</v>
      </c>
      <c r="N33" s="69" t="s">
        <v>979</v>
      </c>
      <c r="O33" s="69" t="s">
        <v>966</v>
      </c>
      <c r="P33" s="69" t="s">
        <v>616</v>
      </c>
      <c r="Q33" s="69" t="s">
        <v>975</v>
      </c>
      <c r="R33" s="69">
        <v>1</v>
      </c>
      <c r="S33" s="69" t="s">
        <v>976</v>
      </c>
      <c r="AA33" s="75" t="s">
        <v>252</v>
      </c>
      <c r="AB33" s="75" t="s">
        <v>253</v>
      </c>
      <c r="AC33" s="75" t="s">
        <v>126</v>
      </c>
      <c r="AD33" s="75" t="s">
        <v>254</v>
      </c>
    </row>
    <row r="34" spans="1:30" x14ac:dyDescent="0.35">
      <c r="A34" s="68">
        <v>78</v>
      </c>
      <c r="B34" s="69" t="s">
        <v>980</v>
      </c>
      <c r="C34" s="69" t="s">
        <v>987</v>
      </c>
      <c r="D34" s="69">
        <v>2</v>
      </c>
      <c r="E34" s="69" t="str">
        <f t="shared" si="0"/>
        <v>SMAT3_8_2</v>
      </c>
      <c r="F34" s="70">
        <v>42587</v>
      </c>
      <c r="G34" s="69" t="s">
        <v>969</v>
      </c>
      <c r="H34" s="71">
        <v>0.69652777777777775</v>
      </c>
      <c r="I34" s="69">
        <v>-22.666</v>
      </c>
      <c r="J34" s="69">
        <v>13.352</v>
      </c>
      <c r="K34" s="71">
        <v>0.71388888888888891</v>
      </c>
      <c r="L34" s="72">
        <f t="shared" ref="L34:L55" si="3">K34-H34</f>
        <v>1.736111111111116E-2</v>
      </c>
      <c r="M34" s="69" t="s">
        <v>966</v>
      </c>
      <c r="N34" s="69" t="s">
        <v>989</v>
      </c>
      <c r="O34" s="69" t="s">
        <v>966</v>
      </c>
      <c r="P34" s="69" t="s">
        <v>178</v>
      </c>
      <c r="Q34" s="69" t="s">
        <v>975</v>
      </c>
      <c r="R34" s="69">
        <v>1</v>
      </c>
      <c r="S34" s="69" t="s">
        <v>976</v>
      </c>
      <c r="AA34" s="75" t="s">
        <v>255</v>
      </c>
      <c r="AB34" s="75" t="s">
        <v>256</v>
      </c>
      <c r="AC34" s="75" t="s">
        <v>126</v>
      </c>
      <c r="AD34" s="75" t="s">
        <v>257</v>
      </c>
    </row>
    <row r="35" spans="1:30" x14ac:dyDescent="0.35">
      <c r="A35" s="68">
        <v>79</v>
      </c>
      <c r="B35" s="69" t="s">
        <v>980</v>
      </c>
      <c r="C35" s="69" t="s">
        <v>1331</v>
      </c>
      <c r="D35" s="69">
        <v>1</v>
      </c>
      <c r="E35" s="69" t="str">
        <f t="shared" si="0"/>
        <v>SMAT3_9_1</v>
      </c>
      <c r="F35" s="70">
        <v>42587</v>
      </c>
      <c r="G35" s="69" t="s">
        <v>969</v>
      </c>
      <c r="H35" s="71">
        <v>0</v>
      </c>
      <c r="I35" s="69">
        <v>-22.751000000000001</v>
      </c>
      <c r="J35" s="69">
        <v>13.366</v>
      </c>
      <c r="K35" s="71">
        <v>0</v>
      </c>
      <c r="L35" s="72">
        <f t="shared" si="3"/>
        <v>0</v>
      </c>
      <c r="O35" s="69" t="s">
        <v>967</v>
      </c>
      <c r="P35" s="69" t="s">
        <v>951</v>
      </c>
      <c r="Q35" s="69" t="s">
        <v>1316</v>
      </c>
      <c r="R35" s="69">
        <v>0</v>
      </c>
      <c r="S35" s="69" t="s">
        <v>1317</v>
      </c>
      <c r="AA35" s="75"/>
      <c r="AB35" s="75"/>
      <c r="AC35" s="75"/>
      <c r="AD35" s="75"/>
    </row>
    <row r="36" spans="1:30" x14ac:dyDescent="0.35">
      <c r="A36" s="68">
        <v>80</v>
      </c>
      <c r="B36" s="69" t="s">
        <v>980</v>
      </c>
      <c r="C36" s="69" t="s">
        <v>1332</v>
      </c>
      <c r="D36" s="69">
        <v>1</v>
      </c>
      <c r="E36" s="69" t="str">
        <f t="shared" si="0"/>
        <v>SMAT3_10_1</v>
      </c>
      <c r="F36" s="70">
        <v>42588</v>
      </c>
      <c r="G36" s="69" t="s">
        <v>969</v>
      </c>
      <c r="H36" s="71">
        <v>0</v>
      </c>
      <c r="I36" s="69">
        <v>-22.567</v>
      </c>
      <c r="J36" s="69">
        <v>13.15</v>
      </c>
      <c r="K36" s="71">
        <v>0</v>
      </c>
      <c r="L36" s="72">
        <f t="shared" si="3"/>
        <v>0</v>
      </c>
      <c r="O36" s="69" t="s">
        <v>967</v>
      </c>
      <c r="P36" s="69" t="s">
        <v>951</v>
      </c>
      <c r="Q36" s="69" t="s">
        <v>1316</v>
      </c>
      <c r="R36" s="69">
        <v>0</v>
      </c>
      <c r="S36" s="69" t="s">
        <v>1317</v>
      </c>
      <c r="AA36" s="75"/>
      <c r="AB36" s="75"/>
      <c r="AC36" s="75"/>
      <c r="AD36" s="75"/>
    </row>
    <row r="37" spans="1:30" x14ac:dyDescent="0.35">
      <c r="A37" s="68">
        <v>81</v>
      </c>
      <c r="B37" s="69" t="s">
        <v>980</v>
      </c>
      <c r="C37" s="69" t="s">
        <v>1333</v>
      </c>
      <c r="D37" s="69">
        <v>1</v>
      </c>
      <c r="E37" s="69" t="str">
        <f t="shared" si="0"/>
        <v>SMAT3_11_1</v>
      </c>
      <c r="F37" s="70">
        <v>42588</v>
      </c>
      <c r="G37" s="69" t="s">
        <v>969</v>
      </c>
      <c r="H37" s="71">
        <v>0</v>
      </c>
      <c r="I37" s="69">
        <v>-22.817</v>
      </c>
      <c r="J37" s="69">
        <v>13.433</v>
      </c>
      <c r="K37" s="71">
        <v>0</v>
      </c>
      <c r="L37" s="72">
        <f t="shared" si="3"/>
        <v>0</v>
      </c>
      <c r="O37" s="69" t="s">
        <v>966</v>
      </c>
      <c r="P37" s="69" t="s">
        <v>951</v>
      </c>
      <c r="Q37" s="69" t="s">
        <v>1316</v>
      </c>
      <c r="R37" s="69">
        <v>0</v>
      </c>
      <c r="S37" s="69" t="s">
        <v>1317</v>
      </c>
      <c r="AA37" s="75"/>
      <c r="AB37" s="75"/>
      <c r="AC37" s="75"/>
      <c r="AD37" s="75"/>
    </row>
    <row r="38" spans="1:30" x14ac:dyDescent="0.35">
      <c r="A38" s="68">
        <v>82</v>
      </c>
      <c r="B38" s="69" t="s">
        <v>980</v>
      </c>
      <c r="C38" s="69" t="s">
        <v>993</v>
      </c>
      <c r="D38" s="69">
        <v>1</v>
      </c>
      <c r="E38" s="69" t="str">
        <f t="shared" si="0"/>
        <v>SMAT3_12_1</v>
      </c>
      <c r="F38" s="70">
        <v>42588</v>
      </c>
      <c r="G38" s="69" t="s">
        <v>977</v>
      </c>
      <c r="H38" s="71">
        <v>0.44375000000000003</v>
      </c>
      <c r="I38" s="69">
        <v>-22.701000000000001</v>
      </c>
      <c r="J38" s="69">
        <v>13.382999999999999</v>
      </c>
      <c r="K38" s="71">
        <v>0.45416666666666666</v>
      </c>
      <c r="L38" s="72">
        <f t="shared" si="3"/>
        <v>1.041666666666663E-2</v>
      </c>
      <c r="M38" s="69" t="s">
        <v>966</v>
      </c>
      <c r="N38" s="69" t="s">
        <v>979</v>
      </c>
      <c r="O38" s="69" t="s">
        <v>966</v>
      </c>
      <c r="P38" s="69" t="s">
        <v>694</v>
      </c>
      <c r="Q38" s="69" t="s">
        <v>992</v>
      </c>
      <c r="R38" s="69">
        <v>1</v>
      </c>
      <c r="S38" s="69" t="s">
        <v>976</v>
      </c>
      <c r="AA38" s="75" t="s">
        <v>258</v>
      </c>
      <c r="AB38" s="75" t="s">
        <v>259</v>
      </c>
      <c r="AC38" s="75" t="s">
        <v>97</v>
      </c>
      <c r="AD38" s="75" t="s">
        <v>260</v>
      </c>
    </row>
    <row r="39" spans="1:30" x14ac:dyDescent="0.35">
      <c r="A39" s="68">
        <v>83</v>
      </c>
      <c r="B39" s="69" t="s">
        <v>980</v>
      </c>
      <c r="C39" s="69" t="s">
        <v>993</v>
      </c>
      <c r="D39" s="69">
        <v>2</v>
      </c>
      <c r="E39" s="69" t="str">
        <f t="shared" si="0"/>
        <v>SMAT3_12_2</v>
      </c>
      <c r="F39" s="70">
        <v>42588</v>
      </c>
      <c r="G39" s="69" t="s">
        <v>969</v>
      </c>
      <c r="H39" s="71">
        <v>0.46319444444444446</v>
      </c>
      <c r="I39" s="69">
        <v>-22.701000000000001</v>
      </c>
      <c r="J39" s="69">
        <v>13.382999999999999</v>
      </c>
      <c r="K39" s="71">
        <v>0.48402777777777778</v>
      </c>
      <c r="L39" s="72">
        <f t="shared" si="3"/>
        <v>2.0833333333333315E-2</v>
      </c>
      <c r="M39" s="69" t="s">
        <v>966</v>
      </c>
      <c r="N39" s="69" t="s">
        <v>974</v>
      </c>
      <c r="O39" s="69" t="s">
        <v>966</v>
      </c>
      <c r="P39" s="69" t="s">
        <v>616</v>
      </c>
      <c r="Q39" s="69" t="s">
        <v>992</v>
      </c>
      <c r="R39" s="69">
        <v>1</v>
      </c>
      <c r="S39" s="69" t="s">
        <v>976</v>
      </c>
      <c r="AA39" s="75" t="s">
        <v>261</v>
      </c>
      <c r="AB39" s="75" t="s">
        <v>262</v>
      </c>
      <c r="AC39" s="75" t="s">
        <v>126</v>
      </c>
      <c r="AD39" s="75" t="s">
        <v>263</v>
      </c>
    </row>
    <row r="40" spans="1:30" x14ac:dyDescent="0.35">
      <c r="A40" s="68">
        <v>84</v>
      </c>
      <c r="B40" s="69" t="s">
        <v>980</v>
      </c>
      <c r="C40" s="69" t="s">
        <v>994</v>
      </c>
      <c r="D40" s="69">
        <v>1</v>
      </c>
      <c r="E40" s="69" t="str">
        <f t="shared" si="0"/>
        <v>SMAT3_13_1</v>
      </c>
      <c r="F40" s="70">
        <v>42588</v>
      </c>
      <c r="G40" s="69" t="s">
        <v>969</v>
      </c>
      <c r="H40" s="71">
        <v>0.60625000000000007</v>
      </c>
      <c r="I40" s="69">
        <v>-22.850999999999999</v>
      </c>
      <c r="J40" s="69">
        <v>13.433</v>
      </c>
      <c r="K40" s="71">
        <v>0.62013888888888891</v>
      </c>
      <c r="L40" s="72">
        <f t="shared" si="3"/>
        <v>1.388888888888884E-2</v>
      </c>
      <c r="M40" s="69" t="s">
        <v>966</v>
      </c>
      <c r="N40" s="69" t="s">
        <v>989</v>
      </c>
      <c r="O40" s="69" t="s">
        <v>966</v>
      </c>
      <c r="P40" s="69" t="s">
        <v>694</v>
      </c>
      <c r="Q40" s="69" t="s">
        <v>975</v>
      </c>
      <c r="R40" s="69">
        <v>8</v>
      </c>
      <c r="S40" s="69" t="s">
        <v>976</v>
      </c>
      <c r="AA40" s="75" t="s">
        <v>264</v>
      </c>
      <c r="AB40" s="75" t="s">
        <v>265</v>
      </c>
      <c r="AC40" s="75" t="s">
        <v>266</v>
      </c>
      <c r="AD40" s="75" t="s">
        <v>267</v>
      </c>
    </row>
    <row r="41" spans="1:30" x14ac:dyDescent="0.35">
      <c r="A41" s="68">
        <v>85</v>
      </c>
      <c r="B41" s="69" t="s">
        <v>980</v>
      </c>
      <c r="C41" s="69" t="s">
        <v>994</v>
      </c>
      <c r="D41" s="69">
        <v>1</v>
      </c>
      <c r="E41" s="69" t="str">
        <f t="shared" si="0"/>
        <v>SMAT3_13_1</v>
      </c>
      <c r="F41" s="70">
        <v>42588</v>
      </c>
      <c r="G41" s="69" t="s">
        <v>969</v>
      </c>
      <c r="H41" s="71">
        <v>0</v>
      </c>
      <c r="I41" s="69">
        <v>-22.850999999999999</v>
      </c>
      <c r="J41" s="69">
        <v>13.433</v>
      </c>
      <c r="K41" s="71">
        <v>0</v>
      </c>
      <c r="L41" s="72">
        <f t="shared" si="3"/>
        <v>0</v>
      </c>
      <c r="M41" s="69" t="s">
        <v>966</v>
      </c>
      <c r="N41" s="69" t="s">
        <v>989</v>
      </c>
      <c r="O41" s="69" t="s">
        <v>966</v>
      </c>
      <c r="P41" s="69" t="s">
        <v>694</v>
      </c>
      <c r="Q41" s="69" t="s">
        <v>975</v>
      </c>
      <c r="R41" s="69">
        <v>1</v>
      </c>
      <c r="S41" s="69" t="s">
        <v>976</v>
      </c>
      <c r="AA41" s="75" t="s">
        <v>268</v>
      </c>
      <c r="AB41" s="75" t="s">
        <v>269</v>
      </c>
      <c r="AC41" s="75" t="s">
        <v>93</v>
      </c>
      <c r="AD41" s="75" t="s">
        <v>270</v>
      </c>
    </row>
    <row r="42" spans="1:30" x14ac:dyDescent="0.35">
      <c r="A42" s="68">
        <v>86</v>
      </c>
      <c r="B42" s="69" t="s">
        <v>980</v>
      </c>
      <c r="C42" s="69" t="s">
        <v>994</v>
      </c>
      <c r="D42" s="69">
        <v>1</v>
      </c>
      <c r="E42" s="69" t="str">
        <f t="shared" si="0"/>
        <v>SMAT3_13_1</v>
      </c>
      <c r="F42" s="70">
        <v>42588</v>
      </c>
      <c r="G42" s="69" t="s">
        <v>969</v>
      </c>
      <c r="H42" s="71">
        <v>0</v>
      </c>
      <c r="I42" s="69">
        <v>-22.850999999999999</v>
      </c>
      <c r="J42" s="69">
        <v>13.433</v>
      </c>
      <c r="K42" s="71">
        <v>0</v>
      </c>
      <c r="L42" s="72">
        <f t="shared" si="3"/>
        <v>0</v>
      </c>
      <c r="M42" s="69" t="s">
        <v>966</v>
      </c>
      <c r="N42" s="69" t="s">
        <v>989</v>
      </c>
      <c r="O42" s="69" t="s">
        <v>966</v>
      </c>
      <c r="P42" s="69" t="s">
        <v>694</v>
      </c>
      <c r="Q42" s="69" t="s">
        <v>992</v>
      </c>
      <c r="R42" s="69">
        <v>5</v>
      </c>
      <c r="S42" s="69" t="s">
        <v>976</v>
      </c>
      <c r="AA42" s="75" t="s">
        <v>271</v>
      </c>
      <c r="AB42" s="75" t="s">
        <v>272</v>
      </c>
      <c r="AC42" s="75" t="s">
        <v>266</v>
      </c>
      <c r="AD42" s="75" t="s">
        <v>273</v>
      </c>
    </row>
    <row r="43" spans="1:30" x14ac:dyDescent="0.35">
      <c r="A43" s="68">
        <v>87</v>
      </c>
      <c r="B43" s="69" t="s">
        <v>980</v>
      </c>
      <c r="C43" s="69" t="s">
        <v>994</v>
      </c>
      <c r="D43" s="69">
        <v>1</v>
      </c>
      <c r="E43" s="69" t="str">
        <f t="shared" si="0"/>
        <v>SMAT3_13_1</v>
      </c>
      <c r="F43" s="70">
        <v>42588</v>
      </c>
      <c r="G43" s="69" t="s">
        <v>969</v>
      </c>
      <c r="H43" s="71">
        <v>0</v>
      </c>
      <c r="I43" s="69">
        <v>-22.850999999999999</v>
      </c>
      <c r="J43" s="69">
        <v>13.433</v>
      </c>
      <c r="K43" s="71">
        <v>0</v>
      </c>
      <c r="L43" s="72">
        <f t="shared" si="3"/>
        <v>0</v>
      </c>
      <c r="M43" s="69" t="s">
        <v>966</v>
      </c>
      <c r="N43" s="69" t="s">
        <v>989</v>
      </c>
      <c r="O43" s="69" t="s">
        <v>966</v>
      </c>
      <c r="P43" s="69" t="s">
        <v>694</v>
      </c>
      <c r="Q43" s="69" t="s">
        <v>992</v>
      </c>
      <c r="R43" s="69">
        <v>3</v>
      </c>
      <c r="S43" s="69" t="s">
        <v>976</v>
      </c>
      <c r="AA43" s="75" t="s">
        <v>274</v>
      </c>
      <c r="AB43" s="75" t="s">
        <v>275</v>
      </c>
      <c r="AC43" s="75" t="s">
        <v>266</v>
      </c>
      <c r="AD43" s="75" t="s">
        <v>276</v>
      </c>
    </row>
    <row r="44" spans="1:30" x14ac:dyDescent="0.35">
      <c r="A44" s="68">
        <v>88</v>
      </c>
      <c r="B44" s="69" t="s">
        <v>980</v>
      </c>
      <c r="C44" s="69" t="s">
        <v>994</v>
      </c>
      <c r="D44" s="69">
        <v>1</v>
      </c>
      <c r="E44" s="69" t="str">
        <f t="shared" si="0"/>
        <v>SMAT3_13_1</v>
      </c>
      <c r="F44" s="70">
        <v>42588</v>
      </c>
      <c r="G44" s="69" t="s">
        <v>969</v>
      </c>
      <c r="H44" s="71">
        <v>0</v>
      </c>
      <c r="I44" s="69">
        <v>-22.850999999999999</v>
      </c>
      <c r="J44" s="69">
        <v>13.433</v>
      </c>
      <c r="K44" s="71">
        <v>0</v>
      </c>
      <c r="L44" s="72">
        <f t="shared" si="3"/>
        <v>0</v>
      </c>
      <c r="M44" s="69" t="s">
        <v>966</v>
      </c>
      <c r="N44" s="69" t="s">
        <v>989</v>
      </c>
      <c r="O44" s="69" t="s">
        <v>966</v>
      </c>
      <c r="P44" s="69" t="s">
        <v>616</v>
      </c>
      <c r="Q44" s="69" t="s">
        <v>975</v>
      </c>
      <c r="R44" s="69">
        <v>4</v>
      </c>
      <c r="S44" s="69" t="s">
        <v>976</v>
      </c>
      <c r="AA44" s="75" t="s">
        <v>277</v>
      </c>
      <c r="AB44" s="75" t="s">
        <v>278</v>
      </c>
      <c r="AC44" s="75" t="s">
        <v>93</v>
      </c>
      <c r="AD44" s="75" t="s">
        <v>279</v>
      </c>
    </row>
    <row r="45" spans="1:30" x14ac:dyDescent="0.35">
      <c r="A45" s="68">
        <v>89</v>
      </c>
      <c r="B45" s="69" t="s">
        <v>980</v>
      </c>
      <c r="C45" s="69" t="s">
        <v>1334</v>
      </c>
      <c r="D45" s="69">
        <v>1</v>
      </c>
      <c r="E45" s="69" t="str">
        <f t="shared" si="0"/>
        <v>SMAT3_14_1</v>
      </c>
      <c r="F45" s="70">
        <v>42589</v>
      </c>
      <c r="G45" s="69" t="s">
        <v>969</v>
      </c>
      <c r="H45" s="71">
        <v>0</v>
      </c>
      <c r="I45" s="69">
        <v>-22.850999999999999</v>
      </c>
      <c r="J45" s="69">
        <v>13.433</v>
      </c>
      <c r="K45" s="71">
        <v>0</v>
      </c>
      <c r="L45" s="72">
        <f t="shared" si="3"/>
        <v>0</v>
      </c>
      <c r="O45" s="69" t="s">
        <v>966</v>
      </c>
      <c r="P45" s="69" t="s">
        <v>951</v>
      </c>
      <c r="Q45" s="69" t="s">
        <v>1316</v>
      </c>
      <c r="R45" s="69">
        <v>0</v>
      </c>
      <c r="S45" s="69" t="s">
        <v>1317</v>
      </c>
      <c r="AA45" s="75"/>
      <c r="AB45" s="75"/>
      <c r="AC45" s="75"/>
      <c r="AD45" s="75"/>
    </row>
    <row r="46" spans="1:30" x14ac:dyDescent="0.35">
      <c r="A46" s="68">
        <v>90</v>
      </c>
      <c r="B46" s="69" t="s">
        <v>980</v>
      </c>
      <c r="C46" s="69" t="s">
        <v>995</v>
      </c>
      <c r="D46" s="69">
        <v>1</v>
      </c>
      <c r="E46" s="69" t="str">
        <f t="shared" si="0"/>
        <v>SMAT3_15_1</v>
      </c>
      <c r="F46" s="70">
        <v>42589</v>
      </c>
      <c r="G46" s="69" t="s">
        <v>969</v>
      </c>
      <c r="H46" s="71">
        <v>0.48888888888888887</v>
      </c>
      <c r="I46" s="69">
        <v>-22.718</v>
      </c>
      <c r="J46" s="69">
        <v>13.401</v>
      </c>
      <c r="K46" s="71">
        <v>0.50972222222222219</v>
      </c>
      <c r="L46" s="72">
        <f t="shared" si="3"/>
        <v>2.0833333333333315E-2</v>
      </c>
      <c r="M46" s="69" t="s">
        <v>966</v>
      </c>
      <c r="N46" s="69" t="s">
        <v>974</v>
      </c>
      <c r="O46" s="69" t="s">
        <v>966</v>
      </c>
      <c r="P46" s="69" t="s">
        <v>694</v>
      </c>
      <c r="Q46" s="69" t="s">
        <v>975</v>
      </c>
      <c r="R46" s="69">
        <v>1</v>
      </c>
      <c r="S46" s="69" t="s">
        <v>976</v>
      </c>
      <c r="AA46" s="75" t="s">
        <v>280</v>
      </c>
      <c r="AB46" s="75" t="s">
        <v>281</v>
      </c>
      <c r="AC46" s="75" t="s">
        <v>93</v>
      </c>
      <c r="AD46" s="75" t="s">
        <v>282</v>
      </c>
    </row>
    <row r="47" spans="1:30" x14ac:dyDescent="0.35">
      <c r="A47" s="68">
        <v>91</v>
      </c>
      <c r="B47" s="69" t="s">
        <v>980</v>
      </c>
      <c r="C47" s="69" t="s">
        <v>995</v>
      </c>
      <c r="D47" s="69">
        <v>1</v>
      </c>
      <c r="E47" s="69" t="str">
        <f t="shared" si="0"/>
        <v>SMAT3_15_1</v>
      </c>
      <c r="F47" s="70">
        <v>42589</v>
      </c>
      <c r="G47" s="69" t="s">
        <v>969</v>
      </c>
      <c r="H47" s="71">
        <v>0</v>
      </c>
      <c r="I47" s="69">
        <v>-22.718</v>
      </c>
      <c r="J47" s="69">
        <v>13.401</v>
      </c>
      <c r="K47" s="71">
        <v>0</v>
      </c>
      <c r="L47" s="72">
        <f t="shared" si="3"/>
        <v>0</v>
      </c>
      <c r="M47" s="69" t="s">
        <v>966</v>
      </c>
      <c r="N47" s="69" t="s">
        <v>974</v>
      </c>
      <c r="O47" s="69" t="s">
        <v>966</v>
      </c>
      <c r="P47" s="69" t="s">
        <v>178</v>
      </c>
      <c r="Q47" s="69" t="s">
        <v>975</v>
      </c>
      <c r="R47" s="69">
        <v>1</v>
      </c>
      <c r="S47" s="69" t="s">
        <v>976</v>
      </c>
      <c r="AA47" s="75" t="s">
        <v>283</v>
      </c>
      <c r="AB47" s="75" t="s">
        <v>284</v>
      </c>
      <c r="AC47" s="75" t="s">
        <v>93</v>
      </c>
      <c r="AD47" s="75" t="s">
        <v>285</v>
      </c>
    </row>
    <row r="48" spans="1:30" x14ac:dyDescent="0.35">
      <c r="A48" s="68">
        <v>92</v>
      </c>
      <c r="B48" s="69" t="s">
        <v>980</v>
      </c>
      <c r="C48" s="69" t="s">
        <v>1335</v>
      </c>
      <c r="D48" s="69">
        <v>1</v>
      </c>
      <c r="E48" s="69" t="str">
        <f t="shared" si="0"/>
        <v>SMAT3_16_1</v>
      </c>
      <c r="F48" s="70">
        <v>42589</v>
      </c>
      <c r="G48" s="69" t="s">
        <v>969</v>
      </c>
      <c r="H48" s="71">
        <v>0</v>
      </c>
      <c r="I48" s="69">
        <v>-22.834</v>
      </c>
      <c r="J48" s="69">
        <v>13.433</v>
      </c>
      <c r="K48" s="71">
        <v>0</v>
      </c>
      <c r="L48" s="72">
        <f t="shared" si="3"/>
        <v>0</v>
      </c>
      <c r="O48" s="69" t="s">
        <v>966</v>
      </c>
      <c r="P48" s="69" t="s">
        <v>951</v>
      </c>
      <c r="Q48" s="69" t="s">
        <v>1316</v>
      </c>
      <c r="R48" s="69">
        <v>0</v>
      </c>
      <c r="S48" s="69" t="s">
        <v>1317</v>
      </c>
      <c r="AA48" s="75"/>
      <c r="AB48" s="75"/>
      <c r="AC48" s="75"/>
      <c r="AD48" s="75"/>
    </row>
    <row r="49" spans="1:30" x14ac:dyDescent="0.35">
      <c r="A49" s="68">
        <v>93</v>
      </c>
      <c r="B49" s="69" t="s">
        <v>980</v>
      </c>
      <c r="C49" s="69" t="s">
        <v>1336</v>
      </c>
      <c r="D49" s="69">
        <v>1</v>
      </c>
      <c r="E49" s="69" t="str">
        <f t="shared" si="0"/>
        <v>SMAT3_17_1</v>
      </c>
      <c r="F49" s="70">
        <v>42589</v>
      </c>
      <c r="G49" s="69" t="s">
        <v>969</v>
      </c>
      <c r="H49" s="71">
        <v>0</v>
      </c>
      <c r="I49" s="69">
        <v>-22.616</v>
      </c>
      <c r="J49" s="69">
        <v>13.282999999999999</v>
      </c>
      <c r="K49" s="71">
        <v>0</v>
      </c>
      <c r="L49" s="72">
        <f t="shared" si="3"/>
        <v>0</v>
      </c>
      <c r="O49" s="69" t="s">
        <v>967</v>
      </c>
      <c r="P49" s="69" t="s">
        <v>951</v>
      </c>
      <c r="Q49" s="69" t="s">
        <v>1316</v>
      </c>
      <c r="R49" s="69">
        <v>0</v>
      </c>
      <c r="S49" s="69" t="s">
        <v>1317</v>
      </c>
      <c r="AA49" s="75"/>
      <c r="AB49" s="75"/>
      <c r="AC49" s="75"/>
      <c r="AD49" s="75"/>
    </row>
    <row r="50" spans="1:30" x14ac:dyDescent="0.35">
      <c r="A50" s="68">
        <v>94</v>
      </c>
      <c r="B50" s="69" t="s">
        <v>980</v>
      </c>
      <c r="C50" s="69" t="s">
        <v>1337</v>
      </c>
      <c r="D50" s="69">
        <v>1</v>
      </c>
      <c r="E50" s="69" t="str">
        <f t="shared" si="0"/>
        <v>SMAT3_18_1</v>
      </c>
      <c r="F50" s="70">
        <v>42590</v>
      </c>
      <c r="G50" s="69" t="s">
        <v>969</v>
      </c>
      <c r="H50" s="71">
        <v>0</v>
      </c>
      <c r="I50" s="69">
        <v>-22.433</v>
      </c>
      <c r="J50" s="69">
        <v>13.051</v>
      </c>
      <c r="K50" s="71">
        <v>0</v>
      </c>
      <c r="L50" s="72">
        <f t="shared" si="3"/>
        <v>0</v>
      </c>
      <c r="O50" s="69" t="s">
        <v>967</v>
      </c>
      <c r="P50" s="69" t="s">
        <v>951</v>
      </c>
      <c r="Q50" s="69" t="s">
        <v>1316</v>
      </c>
      <c r="R50" s="69">
        <v>0</v>
      </c>
      <c r="S50" s="69" t="s">
        <v>1317</v>
      </c>
      <c r="AA50" s="75"/>
      <c r="AB50" s="75"/>
      <c r="AC50" s="75"/>
      <c r="AD50" s="75"/>
    </row>
    <row r="51" spans="1:30" x14ac:dyDescent="0.35">
      <c r="A51" s="68">
        <v>95</v>
      </c>
      <c r="B51" s="69" t="s">
        <v>980</v>
      </c>
      <c r="C51" s="69" t="s">
        <v>1338</v>
      </c>
      <c r="D51" s="69">
        <v>1</v>
      </c>
      <c r="E51" s="69" t="str">
        <f t="shared" si="0"/>
        <v>SMAT3_19_1</v>
      </c>
      <c r="F51" s="70">
        <v>42590</v>
      </c>
      <c r="G51" s="69" t="s">
        <v>969</v>
      </c>
      <c r="H51" s="71">
        <v>0</v>
      </c>
      <c r="I51" s="69">
        <v>-22.651</v>
      </c>
      <c r="J51" s="69">
        <v>13.35</v>
      </c>
      <c r="K51" s="71">
        <v>0</v>
      </c>
      <c r="L51" s="72">
        <f t="shared" si="3"/>
        <v>0</v>
      </c>
      <c r="O51" s="69" t="s">
        <v>966</v>
      </c>
      <c r="P51" s="69" t="s">
        <v>951</v>
      </c>
      <c r="Q51" s="69" t="s">
        <v>1316</v>
      </c>
      <c r="R51" s="69">
        <v>0</v>
      </c>
      <c r="S51" s="69" t="s">
        <v>1317</v>
      </c>
      <c r="AA51" s="75"/>
      <c r="AB51" s="75"/>
      <c r="AC51" s="75"/>
      <c r="AD51" s="75"/>
    </row>
    <row r="52" spans="1:30" x14ac:dyDescent="0.35">
      <c r="A52" s="68">
        <v>96</v>
      </c>
      <c r="B52" s="69" t="s">
        <v>980</v>
      </c>
      <c r="C52" s="69" t="s">
        <v>1339</v>
      </c>
      <c r="D52" s="69">
        <v>1</v>
      </c>
      <c r="E52" s="69" t="str">
        <f t="shared" si="0"/>
        <v>SMAT3_20_1</v>
      </c>
      <c r="F52" s="70">
        <v>42590</v>
      </c>
      <c r="G52" s="69" t="s">
        <v>969</v>
      </c>
      <c r="H52" s="71">
        <v>0</v>
      </c>
      <c r="I52" s="69">
        <v>-22.651</v>
      </c>
      <c r="J52" s="69">
        <v>13.35</v>
      </c>
      <c r="K52" s="71">
        <v>0</v>
      </c>
      <c r="L52" s="72">
        <f t="shared" si="3"/>
        <v>0</v>
      </c>
      <c r="O52" s="69" t="s">
        <v>966</v>
      </c>
      <c r="P52" s="69" t="s">
        <v>951</v>
      </c>
      <c r="Q52" s="69" t="s">
        <v>1316</v>
      </c>
      <c r="R52" s="69">
        <v>0</v>
      </c>
      <c r="S52" s="69" t="s">
        <v>1317</v>
      </c>
      <c r="AA52" s="75"/>
      <c r="AB52" s="75"/>
      <c r="AC52" s="75"/>
      <c r="AD52" s="75"/>
    </row>
    <row r="53" spans="1:30" x14ac:dyDescent="0.35">
      <c r="A53" s="68">
        <v>97</v>
      </c>
      <c r="B53" s="69" t="s">
        <v>980</v>
      </c>
      <c r="C53" s="69" t="s">
        <v>996</v>
      </c>
      <c r="D53" s="69">
        <v>1</v>
      </c>
      <c r="E53" s="69" t="str">
        <f t="shared" si="0"/>
        <v>SMAT3_21_1</v>
      </c>
      <c r="F53" s="70">
        <v>42590</v>
      </c>
      <c r="G53" s="69" t="s">
        <v>969</v>
      </c>
      <c r="H53" s="71">
        <v>0.66875000000000007</v>
      </c>
      <c r="I53" s="69">
        <v>-22.550999999999998</v>
      </c>
      <c r="J53" s="69">
        <v>13.268000000000001</v>
      </c>
      <c r="K53" s="71">
        <v>0.68194444444444446</v>
      </c>
      <c r="L53" s="72">
        <f t="shared" si="3"/>
        <v>1.3194444444444398E-2</v>
      </c>
      <c r="M53" s="69" t="s">
        <v>966</v>
      </c>
      <c r="N53" s="69" t="s">
        <v>974</v>
      </c>
      <c r="O53" s="69" t="s">
        <v>966</v>
      </c>
      <c r="P53" s="69" t="s">
        <v>951</v>
      </c>
      <c r="Q53" s="69" t="s">
        <v>1316</v>
      </c>
      <c r="R53" s="69">
        <v>0</v>
      </c>
      <c r="S53" s="69" t="s">
        <v>1317</v>
      </c>
      <c r="AA53" s="75"/>
      <c r="AB53" s="75"/>
      <c r="AC53" s="75"/>
      <c r="AD53" s="75"/>
    </row>
    <row r="54" spans="1:30" x14ac:dyDescent="0.35">
      <c r="A54" s="68">
        <v>98</v>
      </c>
      <c r="B54" s="69" t="s">
        <v>980</v>
      </c>
      <c r="C54" s="69" t="s">
        <v>1340</v>
      </c>
      <c r="D54" s="69">
        <v>1</v>
      </c>
      <c r="E54" s="69" t="str">
        <f t="shared" si="0"/>
        <v>SMAT3_22_1</v>
      </c>
      <c r="F54" s="70">
        <v>42591</v>
      </c>
      <c r="G54" s="69" t="s">
        <v>969</v>
      </c>
      <c r="H54" s="71">
        <v>0</v>
      </c>
      <c r="I54" s="69">
        <v>-22.65</v>
      </c>
      <c r="J54" s="69">
        <v>13.335000000000001</v>
      </c>
      <c r="K54" s="71">
        <v>0</v>
      </c>
      <c r="L54" s="72">
        <f t="shared" si="3"/>
        <v>0</v>
      </c>
      <c r="O54" s="69" t="s">
        <v>966</v>
      </c>
      <c r="P54" s="69" t="s">
        <v>951</v>
      </c>
      <c r="Q54" s="69" t="s">
        <v>1316</v>
      </c>
      <c r="R54" s="69">
        <v>0</v>
      </c>
      <c r="S54" s="69" t="s">
        <v>1317</v>
      </c>
      <c r="AA54" s="75"/>
      <c r="AB54" s="75"/>
      <c r="AC54" s="75"/>
      <c r="AD54" s="75"/>
    </row>
    <row r="55" spans="1:30" x14ac:dyDescent="0.35">
      <c r="A55" s="68">
        <v>99</v>
      </c>
      <c r="B55" s="69" t="s">
        <v>999</v>
      </c>
      <c r="C55" s="69" t="s">
        <v>1003</v>
      </c>
      <c r="D55" s="69">
        <v>1</v>
      </c>
      <c r="E55" s="69" t="str">
        <f t="shared" si="0"/>
        <v>SMAT4_1_1</v>
      </c>
      <c r="F55" s="70">
        <v>42635</v>
      </c>
      <c r="G55" s="69" t="s">
        <v>969</v>
      </c>
      <c r="H55" s="71">
        <v>0</v>
      </c>
      <c r="I55" s="69">
        <v>-22.6844</v>
      </c>
      <c r="J55" s="69">
        <v>13.335000000000001</v>
      </c>
      <c r="K55" s="71">
        <v>0</v>
      </c>
      <c r="L55" s="72">
        <f t="shared" si="3"/>
        <v>0</v>
      </c>
      <c r="O55" s="69" t="s">
        <v>966</v>
      </c>
      <c r="P55" s="69" t="s">
        <v>951</v>
      </c>
      <c r="Q55" s="69" t="s">
        <v>1316</v>
      </c>
      <c r="R55" s="69">
        <v>0</v>
      </c>
      <c r="S55" s="69" t="s">
        <v>1317</v>
      </c>
      <c r="AA55" s="75"/>
      <c r="AB55" s="75"/>
      <c r="AC55" s="75"/>
      <c r="AD55" s="75"/>
    </row>
    <row r="56" spans="1:30" x14ac:dyDescent="0.35">
      <c r="A56" s="68">
        <v>100</v>
      </c>
      <c r="B56" s="69" t="s">
        <v>999</v>
      </c>
      <c r="C56" s="69" t="s">
        <v>1004</v>
      </c>
      <c r="D56" s="69">
        <v>1</v>
      </c>
      <c r="E56" s="69" t="str">
        <f t="shared" si="0"/>
        <v>SMAT4_2_1</v>
      </c>
      <c r="F56" s="70">
        <v>42635</v>
      </c>
      <c r="G56" s="69" t="s">
        <v>977</v>
      </c>
      <c r="H56" s="71">
        <v>0.44513888888888892</v>
      </c>
      <c r="I56" s="69">
        <v>-22.767499999999998</v>
      </c>
      <c r="J56" s="69">
        <v>13.3847</v>
      </c>
      <c r="K56" s="71">
        <v>0.45347222222222222</v>
      </c>
      <c r="L56" s="72">
        <f t="shared" ref="L56:L178" si="4">K56-H56</f>
        <v>8.3333333333333037E-3</v>
      </c>
      <c r="M56" s="69" t="s">
        <v>966</v>
      </c>
      <c r="N56" s="69" t="s">
        <v>974</v>
      </c>
      <c r="O56" s="69" t="s">
        <v>966</v>
      </c>
      <c r="P56" s="69" t="s">
        <v>616</v>
      </c>
      <c r="Q56" s="69" t="s">
        <v>975</v>
      </c>
      <c r="R56" s="69">
        <v>2</v>
      </c>
      <c r="S56" s="69" t="s">
        <v>976</v>
      </c>
      <c r="AA56" s="75" t="s">
        <v>286</v>
      </c>
      <c r="AB56" s="75" t="s">
        <v>287</v>
      </c>
      <c r="AC56" s="75" t="s">
        <v>119</v>
      </c>
      <c r="AD56" s="75" t="s">
        <v>288</v>
      </c>
    </row>
    <row r="57" spans="1:30" x14ac:dyDescent="0.35">
      <c r="A57" s="68">
        <v>101</v>
      </c>
      <c r="B57" s="69" t="s">
        <v>999</v>
      </c>
      <c r="C57" s="69" t="s">
        <v>1004</v>
      </c>
      <c r="D57" s="69">
        <v>2</v>
      </c>
      <c r="E57" s="69" t="str">
        <f t="shared" si="0"/>
        <v>SMAT4_2_2</v>
      </c>
      <c r="F57" s="70">
        <v>42635</v>
      </c>
      <c r="G57" s="69" t="s">
        <v>969</v>
      </c>
      <c r="H57" s="71">
        <v>0.4680555555555555</v>
      </c>
      <c r="I57" s="69">
        <v>-22.767499999999998</v>
      </c>
      <c r="J57" s="69">
        <v>13.3847</v>
      </c>
      <c r="K57" s="71">
        <v>0.48958333333333331</v>
      </c>
      <c r="L57" s="72">
        <f t="shared" si="4"/>
        <v>2.1527777777777812E-2</v>
      </c>
      <c r="M57" s="69" t="s">
        <v>966</v>
      </c>
      <c r="N57" s="69" t="s">
        <v>974</v>
      </c>
      <c r="O57" s="69" t="s">
        <v>966</v>
      </c>
      <c r="P57" s="69" t="s">
        <v>616</v>
      </c>
      <c r="Q57" s="69" t="s">
        <v>975</v>
      </c>
      <c r="R57" s="69">
        <v>1</v>
      </c>
      <c r="S57" s="69" t="s">
        <v>976</v>
      </c>
      <c r="AA57" s="75" t="s">
        <v>289</v>
      </c>
      <c r="AB57" s="75" t="s">
        <v>290</v>
      </c>
      <c r="AC57" s="75" t="s">
        <v>126</v>
      </c>
      <c r="AD57" s="75" t="s">
        <v>291</v>
      </c>
    </row>
    <row r="58" spans="1:30" x14ac:dyDescent="0.35">
      <c r="A58" s="68">
        <v>102</v>
      </c>
      <c r="B58" s="69" t="s">
        <v>999</v>
      </c>
      <c r="C58" s="69" t="s">
        <v>1008</v>
      </c>
      <c r="D58" s="69">
        <v>1</v>
      </c>
      <c r="E58" s="69" t="str">
        <f t="shared" si="0"/>
        <v>SMAT4_3_1</v>
      </c>
      <c r="F58" s="70">
        <v>42635</v>
      </c>
      <c r="G58" s="69" t="s">
        <v>969</v>
      </c>
      <c r="H58" s="71">
        <v>0</v>
      </c>
      <c r="I58" s="69">
        <v>-22.633900000000001</v>
      </c>
      <c r="J58" s="69">
        <v>13.2675</v>
      </c>
      <c r="K58" s="71">
        <v>0</v>
      </c>
      <c r="L58" s="72">
        <f t="shared" si="4"/>
        <v>0</v>
      </c>
      <c r="P58" s="69" t="s">
        <v>951</v>
      </c>
      <c r="Q58" s="69" t="s">
        <v>1316</v>
      </c>
      <c r="R58" s="69">
        <v>0</v>
      </c>
      <c r="S58" s="69" t="s">
        <v>1317</v>
      </c>
      <c r="AA58" s="75"/>
      <c r="AB58" s="75"/>
      <c r="AC58" s="75"/>
      <c r="AD58" s="75"/>
    </row>
    <row r="59" spans="1:30" x14ac:dyDescent="0.35">
      <c r="A59" s="68">
        <v>103</v>
      </c>
      <c r="B59" s="69" t="s">
        <v>999</v>
      </c>
      <c r="C59" s="69" t="s">
        <v>1001</v>
      </c>
      <c r="D59" s="69">
        <v>1</v>
      </c>
      <c r="E59" s="69" t="str">
        <f t="shared" si="0"/>
        <v>SMAT4_4_1</v>
      </c>
      <c r="F59" s="70">
        <v>42636</v>
      </c>
      <c r="G59" s="69" t="s">
        <v>969</v>
      </c>
      <c r="H59" s="71">
        <v>0.42986111111111108</v>
      </c>
      <c r="I59" s="69">
        <v>-22.168099999999999</v>
      </c>
      <c r="J59" s="69">
        <v>12.1333</v>
      </c>
      <c r="K59" s="71">
        <v>0.45069444444444445</v>
      </c>
      <c r="L59" s="72">
        <f t="shared" si="4"/>
        <v>2.083333333333337E-2</v>
      </c>
      <c r="M59" s="69" t="s">
        <v>967</v>
      </c>
      <c r="N59" s="69" t="s">
        <v>953</v>
      </c>
      <c r="O59" s="69" t="s">
        <v>967</v>
      </c>
      <c r="P59" s="69" t="s">
        <v>951</v>
      </c>
      <c r="Q59" s="69" t="s">
        <v>1316</v>
      </c>
      <c r="R59" s="69">
        <v>0</v>
      </c>
      <c r="S59" s="69" t="s">
        <v>1317</v>
      </c>
      <c r="AA59" s="75"/>
      <c r="AB59" s="75"/>
      <c r="AC59" s="75"/>
      <c r="AD59" s="75"/>
    </row>
    <row r="60" spans="1:30" x14ac:dyDescent="0.35">
      <c r="A60" s="68">
        <v>104</v>
      </c>
      <c r="B60" s="69" t="s">
        <v>999</v>
      </c>
      <c r="C60" s="69" t="s">
        <v>1005</v>
      </c>
      <c r="D60" s="69">
        <v>1</v>
      </c>
      <c r="E60" s="69" t="str">
        <f t="shared" si="0"/>
        <v>SMAT4_5_1</v>
      </c>
      <c r="F60" s="70">
        <v>42636</v>
      </c>
      <c r="G60" s="69" t="s">
        <v>969</v>
      </c>
      <c r="H60" s="71">
        <v>0.58888888888888891</v>
      </c>
      <c r="I60" s="69">
        <v>-19.700299999999999</v>
      </c>
      <c r="J60" s="69">
        <v>11.95</v>
      </c>
      <c r="K60" s="71">
        <v>0.60972222222222217</v>
      </c>
      <c r="L60" s="72">
        <f t="shared" si="4"/>
        <v>2.0833333333333259E-2</v>
      </c>
      <c r="M60" s="69" t="s">
        <v>967</v>
      </c>
      <c r="N60" s="69" t="s">
        <v>953</v>
      </c>
      <c r="O60" s="69" t="s">
        <v>967</v>
      </c>
      <c r="P60" s="69" t="s">
        <v>951</v>
      </c>
      <c r="Q60" s="69" t="s">
        <v>1316</v>
      </c>
      <c r="R60" s="69">
        <v>0</v>
      </c>
      <c r="S60" s="69" t="s">
        <v>1317</v>
      </c>
      <c r="AA60" s="75"/>
      <c r="AB60" s="75"/>
      <c r="AC60" s="75"/>
      <c r="AD60" s="75"/>
    </row>
    <row r="61" spans="1:30" x14ac:dyDescent="0.35">
      <c r="A61" s="68">
        <v>105</v>
      </c>
      <c r="B61" s="69" t="s">
        <v>999</v>
      </c>
      <c r="C61" s="69" t="s">
        <v>1007</v>
      </c>
      <c r="D61" s="69">
        <v>1</v>
      </c>
      <c r="E61" s="69" t="str">
        <f t="shared" si="0"/>
        <v>SMAT4_6_1</v>
      </c>
      <c r="F61" s="70">
        <v>42636</v>
      </c>
      <c r="G61" s="69" t="s">
        <v>969</v>
      </c>
      <c r="H61" s="71">
        <v>0</v>
      </c>
      <c r="I61" s="69">
        <v>-19.335000000000001</v>
      </c>
      <c r="J61" s="69">
        <v>11.6692</v>
      </c>
      <c r="K61" s="71">
        <v>0</v>
      </c>
      <c r="L61" s="72">
        <f t="shared" si="4"/>
        <v>0</v>
      </c>
      <c r="O61" s="69" t="s">
        <v>967</v>
      </c>
      <c r="P61" s="69" t="s">
        <v>951</v>
      </c>
      <c r="Q61" s="69" t="s">
        <v>1316</v>
      </c>
      <c r="R61" s="69">
        <v>0</v>
      </c>
      <c r="S61" s="69" t="s">
        <v>1317</v>
      </c>
      <c r="AA61" s="75"/>
      <c r="AB61" s="75"/>
      <c r="AC61" s="75"/>
      <c r="AD61" s="75"/>
    </row>
    <row r="62" spans="1:30" x14ac:dyDescent="0.35">
      <c r="A62" s="68">
        <v>106</v>
      </c>
      <c r="B62" s="69" t="s">
        <v>999</v>
      </c>
      <c r="C62" s="69" t="s">
        <v>1009</v>
      </c>
      <c r="D62" s="69">
        <v>1</v>
      </c>
      <c r="E62" s="69" t="str">
        <f t="shared" si="0"/>
        <v>SMAT4_7_1</v>
      </c>
      <c r="F62" s="70">
        <v>42637</v>
      </c>
      <c r="G62" s="69" t="s">
        <v>969</v>
      </c>
      <c r="H62" s="71">
        <v>0</v>
      </c>
      <c r="I62" s="69">
        <v>-19.0839</v>
      </c>
      <c r="J62" s="69">
        <v>11.469200000000001</v>
      </c>
      <c r="K62" s="71">
        <v>0</v>
      </c>
      <c r="L62" s="72">
        <f t="shared" si="4"/>
        <v>0</v>
      </c>
      <c r="O62" s="69" t="s">
        <v>967</v>
      </c>
      <c r="P62" s="69" t="s">
        <v>951</v>
      </c>
      <c r="Q62" s="69" t="s">
        <v>1316</v>
      </c>
      <c r="R62" s="69">
        <v>0</v>
      </c>
      <c r="S62" s="69" t="s">
        <v>1317</v>
      </c>
      <c r="AA62" s="75"/>
      <c r="AB62" s="75"/>
      <c r="AC62" s="75"/>
      <c r="AD62" s="75"/>
    </row>
    <row r="63" spans="1:30" x14ac:dyDescent="0.35">
      <c r="A63" s="68">
        <v>107</v>
      </c>
      <c r="B63" s="69" t="s">
        <v>999</v>
      </c>
      <c r="C63" s="69" t="s">
        <v>1010</v>
      </c>
      <c r="D63" s="69">
        <v>1</v>
      </c>
      <c r="E63" s="69" t="str">
        <f t="shared" si="0"/>
        <v>SMAT4_8_1</v>
      </c>
      <c r="F63" s="70">
        <v>42637</v>
      </c>
      <c r="G63" s="69" t="s">
        <v>969</v>
      </c>
      <c r="H63" s="71">
        <v>0</v>
      </c>
      <c r="I63" s="69">
        <v>-18.785</v>
      </c>
      <c r="J63" s="69">
        <v>11.4678</v>
      </c>
      <c r="K63" s="71">
        <v>0</v>
      </c>
      <c r="L63" s="72">
        <f t="shared" si="4"/>
        <v>0</v>
      </c>
      <c r="O63" s="69" t="s">
        <v>967</v>
      </c>
      <c r="P63" s="69" t="s">
        <v>951</v>
      </c>
      <c r="Q63" s="69" t="s">
        <v>1316</v>
      </c>
      <c r="R63" s="69">
        <v>0</v>
      </c>
      <c r="S63" s="69" t="s">
        <v>1317</v>
      </c>
      <c r="AA63" s="75"/>
      <c r="AB63" s="75"/>
      <c r="AC63" s="75"/>
      <c r="AD63" s="75"/>
    </row>
    <row r="64" spans="1:30" x14ac:dyDescent="0.35">
      <c r="A64" s="68">
        <v>108</v>
      </c>
      <c r="B64" s="69" t="s">
        <v>999</v>
      </c>
      <c r="C64" s="69" t="s">
        <v>1011</v>
      </c>
      <c r="D64" s="69">
        <v>1</v>
      </c>
      <c r="E64" s="69" t="str">
        <f t="shared" si="0"/>
        <v>SMAT4_9_1</v>
      </c>
      <c r="F64" s="70">
        <v>42637</v>
      </c>
      <c r="G64" s="69" t="s">
        <v>969</v>
      </c>
      <c r="H64" s="71">
        <v>0</v>
      </c>
      <c r="I64" s="69">
        <v>-18.851400000000002</v>
      </c>
      <c r="J64" s="69">
        <v>11.517799999999999</v>
      </c>
      <c r="K64" s="71">
        <v>0</v>
      </c>
      <c r="L64" s="72">
        <f t="shared" si="4"/>
        <v>0</v>
      </c>
      <c r="O64" s="69" t="s">
        <v>967</v>
      </c>
      <c r="P64" s="69" t="s">
        <v>951</v>
      </c>
      <c r="Q64" s="69" t="s">
        <v>1316</v>
      </c>
      <c r="R64" s="69">
        <v>0</v>
      </c>
      <c r="S64" s="69" t="s">
        <v>1317</v>
      </c>
      <c r="AA64" s="75"/>
      <c r="AB64" s="75"/>
      <c r="AC64" s="75"/>
      <c r="AD64" s="75"/>
    </row>
    <row r="65" spans="1:30" x14ac:dyDescent="0.35">
      <c r="A65" s="68">
        <v>109</v>
      </c>
      <c r="B65" s="69" t="s">
        <v>999</v>
      </c>
      <c r="C65" s="69" t="s">
        <v>1012</v>
      </c>
      <c r="D65" s="69">
        <v>1</v>
      </c>
      <c r="E65" s="69" t="str">
        <f t="shared" ref="E65:E178" si="5">CONCATENATE(C65,"_",D65)</f>
        <v>SMAT4_10_1</v>
      </c>
      <c r="F65" s="70">
        <v>42637</v>
      </c>
      <c r="G65" s="69" t="s">
        <v>977</v>
      </c>
      <c r="H65" s="71">
        <v>0.60347222222222219</v>
      </c>
      <c r="I65" s="69">
        <v>-18.934699999999999</v>
      </c>
      <c r="J65" s="69">
        <v>11.484400000000001</v>
      </c>
      <c r="K65" s="71">
        <v>0.61805555555555558</v>
      </c>
      <c r="L65" s="72">
        <f t="shared" si="4"/>
        <v>1.4583333333333393E-2</v>
      </c>
      <c r="M65" s="69" t="s">
        <v>966</v>
      </c>
      <c r="N65" s="69" t="s">
        <v>979</v>
      </c>
      <c r="O65" s="69" t="s">
        <v>967</v>
      </c>
      <c r="P65" s="69" t="s">
        <v>616</v>
      </c>
      <c r="Q65" s="69" t="s">
        <v>975</v>
      </c>
      <c r="R65" s="69">
        <v>7</v>
      </c>
      <c r="S65" s="69" t="s">
        <v>976</v>
      </c>
      <c r="AA65" s="75" t="s">
        <v>292</v>
      </c>
      <c r="AB65" s="75" t="s">
        <v>293</v>
      </c>
      <c r="AC65" s="75" t="s">
        <v>126</v>
      </c>
      <c r="AD65" s="75" t="s">
        <v>294</v>
      </c>
    </row>
    <row r="66" spans="1:30" x14ac:dyDescent="0.35">
      <c r="A66" s="68">
        <v>110</v>
      </c>
      <c r="B66" s="69" t="s">
        <v>999</v>
      </c>
      <c r="C66" s="69" t="s">
        <v>1012</v>
      </c>
      <c r="D66" s="69">
        <v>1</v>
      </c>
      <c r="E66" s="69" t="str">
        <f t="shared" si="5"/>
        <v>SMAT4_10_1</v>
      </c>
      <c r="F66" s="70">
        <v>42637</v>
      </c>
      <c r="G66" s="69" t="s">
        <v>969</v>
      </c>
      <c r="H66" s="71">
        <v>0.62638888888888888</v>
      </c>
      <c r="I66" s="69">
        <v>-18.934699999999999</v>
      </c>
      <c r="J66" s="69">
        <v>11.484400000000001</v>
      </c>
      <c r="K66" s="71">
        <v>0.64583333333333337</v>
      </c>
      <c r="L66" s="72">
        <f t="shared" si="4"/>
        <v>1.9444444444444486E-2</v>
      </c>
      <c r="M66" s="69" t="s">
        <v>966</v>
      </c>
      <c r="N66" s="69" t="s">
        <v>979</v>
      </c>
      <c r="O66" s="69" t="s">
        <v>967</v>
      </c>
      <c r="P66" s="69" t="s">
        <v>616</v>
      </c>
      <c r="Q66" s="69" t="s">
        <v>975</v>
      </c>
      <c r="R66" s="69">
        <v>1</v>
      </c>
      <c r="S66" s="69" t="s">
        <v>976</v>
      </c>
      <c r="AA66" s="75"/>
      <c r="AB66" s="75"/>
      <c r="AC66" s="75"/>
      <c r="AD66" s="75"/>
    </row>
    <row r="67" spans="1:30" x14ac:dyDescent="0.35">
      <c r="A67" s="68">
        <v>111</v>
      </c>
      <c r="B67" s="69" t="s">
        <v>999</v>
      </c>
      <c r="C67" s="69" t="s">
        <v>1013</v>
      </c>
      <c r="D67" s="69">
        <v>1</v>
      </c>
      <c r="E67" s="69" t="str">
        <f t="shared" si="5"/>
        <v>SMAT4_11_1</v>
      </c>
      <c r="F67" s="70">
        <v>42637</v>
      </c>
      <c r="G67" s="69" t="s">
        <v>969</v>
      </c>
      <c r="H67" s="71">
        <v>0</v>
      </c>
      <c r="I67" s="69">
        <v>-19.2181</v>
      </c>
      <c r="J67" s="69">
        <v>11.466900000000001</v>
      </c>
      <c r="K67" s="71">
        <v>0</v>
      </c>
      <c r="L67" s="72">
        <f t="shared" si="4"/>
        <v>0</v>
      </c>
      <c r="O67" s="69" t="s">
        <v>967</v>
      </c>
      <c r="P67" s="69" t="s">
        <v>951</v>
      </c>
      <c r="Q67" s="69" t="s">
        <v>1316</v>
      </c>
      <c r="R67" s="69">
        <v>0</v>
      </c>
      <c r="S67" s="69" t="s">
        <v>1317</v>
      </c>
      <c r="AA67" s="75"/>
      <c r="AB67" s="75"/>
      <c r="AC67" s="75"/>
      <c r="AD67" s="75"/>
    </row>
    <row r="68" spans="1:30" x14ac:dyDescent="0.35">
      <c r="A68" s="68">
        <v>112</v>
      </c>
      <c r="B68" s="69" t="s">
        <v>999</v>
      </c>
      <c r="C68" s="69" t="s">
        <v>1014</v>
      </c>
      <c r="D68" s="69">
        <v>1</v>
      </c>
      <c r="E68" s="69" t="str">
        <f t="shared" si="5"/>
        <v>SMAT4_12_1</v>
      </c>
      <c r="F68" s="70">
        <v>42638</v>
      </c>
      <c r="G68" s="69" t="s">
        <v>969</v>
      </c>
      <c r="H68" s="71">
        <v>0</v>
      </c>
      <c r="I68" s="69">
        <v>-20.134399999999999</v>
      </c>
      <c r="J68" s="69">
        <v>12.118</v>
      </c>
      <c r="K68" s="71">
        <v>0</v>
      </c>
      <c r="L68" s="72">
        <f t="shared" si="4"/>
        <v>0</v>
      </c>
      <c r="P68" s="69" t="s">
        <v>951</v>
      </c>
      <c r="Q68" s="69" t="s">
        <v>1316</v>
      </c>
      <c r="R68" s="69">
        <v>0</v>
      </c>
      <c r="S68" s="69" t="s">
        <v>1317</v>
      </c>
      <c r="AA68" s="75"/>
      <c r="AB68" s="75"/>
      <c r="AC68" s="75"/>
      <c r="AD68" s="75"/>
    </row>
    <row r="69" spans="1:30" x14ac:dyDescent="0.35">
      <c r="A69" s="68">
        <v>113</v>
      </c>
      <c r="B69" s="69" t="s">
        <v>999</v>
      </c>
      <c r="C69" s="69" t="s">
        <v>1015</v>
      </c>
      <c r="D69" s="69">
        <v>1</v>
      </c>
      <c r="E69" s="69" t="str">
        <f t="shared" si="5"/>
        <v>SMAT4_13_1</v>
      </c>
      <c r="F69" s="70">
        <v>42638</v>
      </c>
      <c r="G69" s="69" t="s">
        <v>969</v>
      </c>
      <c r="H69" s="71">
        <v>0.46597222222222223</v>
      </c>
      <c r="I69" s="69">
        <v>-20.368099999999998</v>
      </c>
      <c r="J69" s="69">
        <v>12.1189</v>
      </c>
      <c r="K69" s="71">
        <v>0.48958333333333331</v>
      </c>
      <c r="L69" s="72">
        <f t="shared" si="4"/>
        <v>2.3611111111111083E-2</v>
      </c>
      <c r="M69" s="69" t="s">
        <v>967</v>
      </c>
      <c r="N69" s="69" t="s">
        <v>953</v>
      </c>
      <c r="O69" s="69" t="s">
        <v>967</v>
      </c>
      <c r="P69" s="69" t="s">
        <v>951</v>
      </c>
      <c r="Q69" s="69" t="s">
        <v>1316</v>
      </c>
      <c r="R69" s="69">
        <v>0</v>
      </c>
      <c r="S69" s="69" t="s">
        <v>1317</v>
      </c>
      <c r="AA69" s="75"/>
      <c r="AB69" s="75"/>
      <c r="AC69" s="75"/>
      <c r="AD69" s="75"/>
    </row>
    <row r="70" spans="1:30" x14ac:dyDescent="0.35">
      <c r="A70" s="68">
        <v>114</v>
      </c>
      <c r="B70" s="69" t="s">
        <v>999</v>
      </c>
      <c r="C70" s="69" t="s">
        <v>1016</v>
      </c>
      <c r="D70" s="69">
        <v>1</v>
      </c>
      <c r="E70" s="69" t="str">
        <f t="shared" si="5"/>
        <v>SMAT4_14_1</v>
      </c>
      <c r="F70" s="70">
        <v>42638</v>
      </c>
      <c r="G70" s="69" t="s">
        <v>977</v>
      </c>
      <c r="H70" s="71">
        <v>0.58263888888888882</v>
      </c>
      <c r="I70" s="69">
        <v>-20.500599999999999</v>
      </c>
      <c r="J70" s="69">
        <v>12.285</v>
      </c>
      <c r="K70" s="71">
        <v>0.60416666666666663</v>
      </c>
      <c r="L70" s="72">
        <f t="shared" si="4"/>
        <v>2.1527777777777812E-2</v>
      </c>
      <c r="M70" s="69" t="s">
        <v>966</v>
      </c>
      <c r="N70" s="69" t="s">
        <v>979</v>
      </c>
      <c r="O70" s="69" t="s">
        <v>967</v>
      </c>
      <c r="P70" s="69" t="s">
        <v>831</v>
      </c>
      <c r="Q70" s="69" t="s">
        <v>975</v>
      </c>
      <c r="R70" s="69">
        <v>1</v>
      </c>
      <c r="S70" s="69" t="s">
        <v>976</v>
      </c>
      <c r="AA70" s="75" t="s">
        <v>295</v>
      </c>
      <c r="AB70" s="75" t="s">
        <v>296</v>
      </c>
      <c r="AC70" s="75" t="s">
        <v>126</v>
      </c>
      <c r="AD70" s="75" t="s">
        <v>297</v>
      </c>
    </row>
    <row r="71" spans="1:30" x14ac:dyDescent="0.35">
      <c r="A71" s="68">
        <v>115</v>
      </c>
      <c r="B71" s="69" t="s">
        <v>999</v>
      </c>
      <c r="C71" s="69" t="s">
        <v>1017</v>
      </c>
      <c r="D71" s="69">
        <v>1</v>
      </c>
      <c r="E71" s="69" t="str">
        <f t="shared" si="5"/>
        <v>SMAT4_15_1</v>
      </c>
      <c r="F71" s="70">
        <v>42638</v>
      </c>
      <c r="G71" s="69" t="s">
        <v>969</v>
      </c>
      <c r="H71" s="71">
        <v>0</v>
      </c>
      <c r="I71" s="69">
        <v>-21.6692</v>
      </c>
      <c r="J71" s="69">
        <v>12.6356</v>
      </c>
      <c r="K71" s="71">
        <v>0</v>
      </c>
      <c r="L71" s="72">
        <f t="shared" si="4"/>
        <v>0</v>
      </c>
      <c r="O71" s="69" t="s">
        <v>967</v>
      </c>
      <c r="P71" s="69" t="s">
        <v>951</v>
      </c>
      <c r="Q71" s="69" t="s">
        <v>1316</v>
      </c>
      <c r="R71" s="69">
        <v>0</v>
      </c>
      <c r="S71" s="69" t="s">
        <v>1317</v>
      </c>
      <c r="AA71" s="75"/>
      <c r="AB71" s="75"/>
      <c r="AC71" s="75"/>
      <c r="AD71" s="75"/>
    </row>
    <row r="72" spans="1:30" x14ac:dyDescent="0.35">
      <c r="A72" s="68">
        <v>116</v>
      </c>
      <c r="B72" s="69" t="s">
        <v>999</v>
      </c>
      <c r="C72" s="69" t="s">
        <v>1018</v>
      </c>
      <c r="D72" s="69">
        <v>1</v>
      </c>
      <c r="E72" s="69" t="str">
        <f t="shared" si="5"/>
        <v>SMAT4_16_1</v>
      </c>
      <c r="F72" s="70">
        <v>42639</v>
      </c>
      <c r="G72" s="69" t="s">
        <v>969</v>
      </c>
      <c r="H72" s="71">
        <v>0</v>
      </c>
      <c r="I72" s="69">
        <v>-22.600300000000001</v>
      </c>
      <c r="J72" s="69">
        <v>13.1692</v>
      </c>
      <c r="K72" s="71">
        <v>0</v>
      </c>
      <c r="L72" s="72">
        <f t="shared" si="4"/>
        <v>0</v>
      </c>
      <c r="O72" s="69" t="s">
        <v>967</v>
      </c>
      <c r="P72" s="69" t="s">
        <v>951</v>
      </c>
      <c r="Q72" s="69" t="s">
        <v>1316</v>
      </c>
      <c r="R72" s="69">
        <v>0</v>
      </c>
      <c r="S72" s="69" t="s">
        <v>1317</v>
      </c>
      <c r="AA72" s="75"/>
      <c r="AB72" s="75"/>
      <c r="AC72" s="75"/>
      <c r="AD72" s="75"/>
    </row>
    <row r="73" spans="1:30" x14ac:dyDescent="0.35">
      <c r="A73" s="68">
        <v>117</v>
      </c>
      <c r="B73" s="69" t="s">
        <v>999</v>
      </c>
      <c r="C73" s="69" t="s">
        <v>1019</v>
      </c>
      <c r="D73" s="69">
        <v>1</v>
      </c>
      <c r="E73" s="69" t="str">
        <f t="shared" si="5"/>
        <v>SMAT4_17_1</v>
      </c>
      <c r="F73" s="70">
        <v>42639</v>
      </c>
      <c r="G73" s="69" t="s">
        <v>969</v>
      </c>
      <c r="H73" s="71">
        <v>0</v>
      </c>
      <c r="I73" s="69">
        <v>-23.685300000000002</v>
      </c>
      <c r="J73" s="69">
        <v>13.2858</v>
      </c>
      <c r="K73" s="71">
        <v>0</v>
      </c>
      <c r="L73" s="72">
        <f t="shared" si="4"/>
        <v>0</v>
      </c>
      <c r="O73" s="69" t="s">
        <v>967</v>
      </c>
      <c r="P73" s="69" t="s">
        <v>951</v>
      </c>
      <c r="Q73" s="69" t="s">
        <v>1316</v>
      </c>
      <c r="R73" s="69">
        <v>0</v>
      </c>
      <c r="S73" s="69" t="s">
        <v>1317</v>
      </c>
      <c r="AA73" s="75"/>
      <c r="AB73" s="75"/>
      <c r="AC73" s="75"/>
      <c r="AD73" s="75"/>
    </row>
    <row r="74" spans="1:30" x14ac:dyDescent="0.35">
      <c r="A74" s="68">
        <v>118</v>
      </c>
      <c r="B74" s="69" t="s">
        <v>999</v>
      </c>
      <c r="C74" s="69" t="s">
        <v>1020</v>
      </c>
      <c r="D74" s="69">
        <v>1</v>
      </c>
      <c r="E74" s="69" t="str">
        <f t="shared" si="5"/>
        <v>SMAT4_18_1</v>
      </c>
      <c r="F74" s="70">
        <v>42639</v>
      </c>
      <c r="G74" s="69" t="s">
        <v>969</v>
      </c>
      <c r="H74" s="71">
        <v>0</v>
      </c>
      <c r="I74" s="69">
        <v>-22.584399999999999</v>
      </c>
      <c r="J74" s="69">
        <v>13.185600000000001</v>
      </c>
      <c r="K74" s="71">
        <v>0</v>
      </c>
      <c r="L74" s="72">
        <f t="shared" si="4"/>
        <v>0</v>
      </c>
      <c r="O74" s="69" t="s">
        <v>967</v>
      </c>
      <c r="P74" s="69" t="s">
        <v>951</v>
      </c>
      <c r="Q74" s="69" t="s">
        <v>1316</v>
      </c>
      <c r="R74" s="69">
        <v>0</v>
      </c>
      <c r="S74" s="69" t="s">
        <v>1317</v>
      </c>
      <c r="AA74" s="75"/>
      <c r="AB74" s="75"/>
      <c r="AC74" s="75"/>
      <c r="AD74" s="75"/>
    </row>
    <row r="75" spans="1:30" x14ac:dyDescent="0.35">
      <c r="A75" s="68">
        <v>119</v>
      </c>
      <c r="B75" s="69" t="s">
        <v>999</v>
      </c>
      <c r="C75" s="69" t="s">
        <v>1021</v>
      </c>
      <c r="D75" s="69">
        <v>1</v>
      </c>
      <c r="E75" s="69" t="str">
        <f t="shared" si="5"/>
        <v>SMAT4_19_1</v>
      </c>
      <c r="F75" s="70">
        <v>42639</v>
      </c>
      <c r="G75" s="69" t="s">
        <v>969</v>
      </c>
      <c r="H75" s="71">
        <v>0</v>
      </c>
      <c r="I75" s="69">
        <v>-22.700800000000001</v>
      </c>
      <c r="J75" s="69">
        <v>13.3169</v>
      </c>
      <c r="K75" s="71">
        <v>0</v>
      </c>
      <c r="L75" s="72">
        <f t="shared" si="4"/>
        <v>0</v>
      </c>
      <c r="O75" s="69" t="s">
        <v>967</v>
      </c>
      <c r="P75" s="69" t="s">
        <v>951</v>
      </c>
      <c r="Q75" s="69" t="s">
        <v>1316</v>
      </c>
      <c r="R75" s="69">
        <v>0</v>
      </c>
      <c r="S75" s="69" t="s">
        <v>1317</v>
      </c>
      <c r="AA75" s="75"/>
      <c r="AB75" s="75"/>
      <c r="AC75" s="75"/>
      <c r="AD75" s="75"/>
    </row>
    <row r="76" spans="1:30" x14ac:dyDescent="0.35">
      <c r="A76" s="68">
        <v>120</v>
      </c>
      <c r="B76" s="69" t="s">
        <v>999</v>
      </c>
      <c r="C76" s="69" t="s">
        <v>1022</v>
      </c>
      <c r="D76" s="69">
        <v>1</v>
      </c>
      <c r="E76" s="69" t="str">
        <f t="shared" si="5"/>
        <v>SMAT4_20_1</v>
      </c>
      <c r="F76" s="70">
        <v>42640</v>
      </c>
      <c r="G76" s="69" t="s">
        <v>969</v>
      </c>
      <c r="H76" s="71">
        <v>0</v>
      </c>
      <c r="I76" s="69">
        <v>-22.9833</v>
      </c>
      <c r="J76" s="69">
        <v>13.4678</v>
      </c>
      <c r="K76" s="71">
        <v>0</v>
      </c>
      <c r="L76" s="72">
        <f t="shared" si="4"/>
        <v>0</v>
      </c>
      <c r="O76" s="69" t="s">
        <v>967</v>
      </c>
      <c r="P76" s="69" t="s">
        <v>951</v>
      </c>
      <c r="Q76" s="69" t="s">
        <v>1316</v>
      </c>
      <c r="R76" s="69">
        <v>0</v>
      </c>
      <c r="S76" s="69" t="s">
        <v>1317</v>
      </c>
      <c r="AA76" s="75"/>
      <c r="AB76" s="75"/>
      <c r="AC76" s="75"/>
      <c r="AD76" s="75"/>
    </row>
    <row r="77" spans="1:30" x14ac:dyDescent="0.35">
      <c r="A77" s="68">
        <v>121</v>
      </c>
      <c r="B77" s="69" t="s">
        <v>999</v>
      </c>
      <c r="C77" s="69" t="s">
        <v>1023</v>
      </c>
      <c r="D77" s="69">
        <v>1</v>
      </c>
      <c r="E77" s="69" t="str">
        <f t="shared" si="5"/>
        <v>SMAT4_21_1</v>
      </c>
      <c r="F77" s="70">
        <v>42640</v>
      </c>
      <c r="G77" s="69" t="s">
        <v>969</v>
      </c>
      <c r="H77" s="71">
        <v>0</v>
      </c>
      <c r="I77" s="69">
        <v>-22.7683</v>
      </c>
      <c r="J77" s="69">
        <v>13.384399999999999</v>
      </c>
      <c r="K77" s="71">
        <v>0</v>
      </c>
      <c r="L77" s="72">
        <f t="shared" si="4"/>
        <v>0</v>
      </c>
      <c r="O77" s="69" t="s">
        <v>967</v>
      </c>
      <c r="P77" s="69" t="s">
        <v>951</v>
      </c>
      <c r="Q77" s="69" t="s">
        <v>1316</v>
      </c>
      <c r="R77" s="69">
        <v>0</v>
      </c>
      <c r="S77" s="69" t="s">
        <v>1317</v>
      </c>
      <c r="AA77" s="75"/>
      <c r="AB77" s="75"/>
      <c r="AC77" s="75"/>
      <c r="AD77" s="75"/>
    </row>
    <row r="78" spans="1:30" x14ac:dyDescent="0.35">
      <c r="A78" s="68">
        <v>122</v>
      </c>
      <c r="B78" s="69" t="s">
        <v>999</v>
      </c>
      <c r="C78" s="69" t="s">
        <v>1024</v>
      </c>
      <c r="D78" s="69">
        <v>1</v>
      </c>
      <c r="E78" s="69" t="str">
        <f t="shared" si="5"/>
        <v>SMAT4_22_1</v>
      </c>
      <c r="F78" s="70">
        <v>42640</v>
      </c>
      <c r="G78" s="69" t="s">
        <v>969</v>
      </c>
      <c r="H78" s="71">
        <v>0.55555555555555558</v>
      </c>
      <c r="I78" s="69">
        <v>-22.601099999999999</v>
      </c>
      <c r="J78" s="69">
        <v>13.233599999999999</v>
      </c>
      <c r="K78" s="71">
        <v>0.57638888888888895</v>
      </c>
      <c r="L78" s="72">
        <f t="shared" si="4"/>
        <v>2.083333333333337E-2</v>
      </c>
      <c r="M78" s="69" t="s">
        <v>966</v>
      </c>
      <c r="N78" s="69" t="s">
        <v>979</v>
      </c>
      <c r="O78" s="69" t="s">
        <v>966</v>
      </c>
      <c r="P78" s="69" t="s">
        <v>951</v>
      </c>
      <c r="Q78" s="69" t="s">
        <v>1316</v>
      </c>
      <c r="R78" s="69">
        <v>0</v>
      </c>
      <c r="S78" s="69" t="s">
        <v>1317</v>
      </c>
      <c r="AA78" s="75"/>
      <c r="AB78" s="75"/>
      <c r="AC78" s="75"/>
      <c r="AD78" s="75"/>
    </row>
    <row r="79" spans="1:30" x14ac:dyDescent="0.35">
      <c r="A79" s="68">
        <v>123</v>
      </c>
      <c r="B79" s="69" t="s">
        <v>999</v>
      </c>
      <c r="C79" s="69" t="s">
        <v>1025</v>
      </c>
      <c r="D79" s="69">
        <v>1</v>
      </c>
      <c r="E79" s="69" t="str">
        <f t="shared" si="5"/>
        <v>SMAT4_23_1</v>
      </c>
      <c r="F79" s="70">
        <v>42640</v>
      </c>
      <c r="G79" s="69" t="s">
        <v>969</v>
      </c>
      <c r="H79" s="71">
        <v>0</v>
      </c>
      <c r="I79" s="69">
        <v>-22.6008</v>
      </c>
      <c r="J79" s="69">
        <v>13.168100000000001</v>
      </c>
      <c r="K79" s="71">
        <v>0</v>
      </c>
      <c r="L79" s="72">
        <f t="shared" si="4"/>
        <v>0</v>
      </c>
      <c r="O79" s="69" t="s">
        <v>967</v>
      </c>
      <c r="P79" s="69" t="s">
        <v>951</v>
      </c>
      <c r="Q79" s="69" t="s">
        <v>1316</v>
      </c>
      <c r="R79" s="69">
        <v>0</v>
      </c>
      <c r="S79" s="69" t="s">
        <v>1317</v>
      </c>
      <c r="AA79" s="75"/>
      <c r="AB79" s="75"/>
      <c r="AC79" s="75"/>
      <c r="AD79" s="75"/>
    </row>
    <row r="80" spans="1:30" x14ac:dyDescent="0.35">
      <c r="A80" s="68">
        <v>124</v>
      </c>
      <c r="B80" s="69" t="s">
        <v>999</v>
      </c>
      <c r="C80" s="69" t="s">
        <v>1026</v>
      </c>
      <c r="D80" s="69">
        <v>1</v>
      </c>
      <c r="E80" s="69" t="str">
        <f t="shared" si="5"/>
        <v>SMAT4_24_1</v>
      </c>
      <c r="F80" s="70">
        <v>42641</v>
      </c>
      <c r="G80" s="69" t="s">
        <v>969</v>
      </c>
      <c r="H80" s="71">
        <v>0</v>
      </c>
      <c r="I80" s="69">
        <v>-22.8186</v>
      </c>
      <c r="J80" s="69">
        <v>13.3842</v>
      </c>
      <c r="K80" s="71">
        <v>0</v>
      </c>
      <c r="L80" s="72">
        <f t="shared" si="4"/>
        <v>0</v>
      </c>
      <c r="O80" s="69" t="s">
        <v>967</v>
      </c>
      <c r="P80" s="69" t="s">
        <v>951</v>
      </c>
      <c r="Q80" s="69" t="s">
        <v>1316</v>
      </c>
      <c r="R80" s="69">
        <v>0</v>
      </c>
      <c r="S80" s="69" t="s">
        <v>1317</v>
      </c>
      <c r="AA80" s="75"/>
      <c r="AB80" s="75"/>
      <c r="AC80" s="75"/>
      <c r="AD80" s="75"/>
    </row>
    <row r="81" spans="1:30" x14ac:dyDescent="0.35">
      <c r="A81" s="68">
        <v>125</v>
      </c>
      <c r="B81" s="69" t="s">
        <v>999</v>
      </c>
      <c r="C81" s="69" t="s">
        <v>1027</v>
      </c>
      <c r="D81" s="69">
        <v>1</v>
      </c>
      <c r="E81" s="69" t="str">
        <f t="shared" si="5"/>
        <v>SMAT4_25_1</v>
      </c>
      <c r="F81" s="70">
        <v>42641</v>
      </c>
      <c r="G81" s="69" t="s">
        <v>969</v>
      </c>
      <c r="H81" s="71">
        <v>0.33333333333333331</v>
      </c>
      <c r="I81" s="69">
        <v>-22.583300000000001</v>
      </c>
      <c r="J81" s="69">
        <v>13.2186</v>
      </c>
      <c r="K81" s="71">
        <v>0.35416666666666669</v>
      </c>
      <c r="L81" s="72">
        <f t="shared" si="4"/>
        <v>2.083333333333337E-2</v>
      </c>
      <c r="M81" s="69" t="s">
        <v>967</v>
      </c>
      <c r="N81" s="69" t="s">
        <v>953</v>
      </c>
      <c r="O81" s="69" t="s">
        <v>966</v>
      </c>
      <c r="P81" s="69" t="s">
        <v>951</v>
      </c>
      <c r="Q81" s="69" t="s">
        <v>1316</v>
      </c>
      <c r="R81" s="69">
        <v>0</v>
      </c>
      <c r="S81" s="69" t="s">
        <v>1317</v>
      </c>
      <c r="AA81" s="75"/>
      <c r="AB81" s="75"/>
      <c r="AC81" s="75"/>
      <c r="AD81" s="75"/>
    </row>
    <row r="82" spans="1:30" x14ac:dyDescent="0.35">
      <c r="A82" s="68">
        <v>126</v>
      </c>
      <c r="B82" s="69" t="s">
        <v>999</v>
      </c>
      <c r="C82" s="69" t="s">
        <v>1028</v>
      </c>
      <c r="D82" s="69">
        <v>1</v>
      </c>
      <c r="E82" s="69" t="str">
        <f t="shared" si="5"/>
        <v>SMAT4_26_1</v>
      </c>
      <c r="F82" s="70">
        <v>42641</v>
      </c>
      <c r="G82" s="69" t="s">
        <v>969</v>
      </c>
      <c r="H82" s="71">
        <v>0</v>
      </c>
      <c r="I82" s="69">
        <v>-22.716899999999999</v>
      </c>
      <c r="J82" s="69">
        <v>13.4003</v>
      </c>
      <c r="K82" s="71">
        <v>0</v>
      </c>
      <c r="L82" s="72">
        <f t="shared" si="4"/>
        <v>0</v>
      </c>
      <c r="P82" s="69" t="s">
        <v>951</v>
      </c>
      <c r="Q82" s="69" t="s">
        <v>1316</v>
      </c>
      <c r="R82" s="69">
        <v>0</v>
      </c>
      <c r="S82" s="69" t="s">
        <v>1317</v>
      </c>
      <c r="AA82" s="75"/>
      <c r="AB82" s="75"/>
      <c r="AC82" s="75"/>
      <c r="AD82" s="75"/>
    </row>
    <row r="83" spans="1:30" x14ac:dyDescent="0.35">
      <c r="A83" s="68">
        <v>127</v>
      </c>
      <c r="B83" s="69" t="s">
        <v>999</v>
      </c>
      <c r="C83" s="69" t="s">
        <v>1126</v>
      </c>
      <c r="D83" s="69">
        <v>1</v>
      </c>
      <c r="E83" s="69" t="str">
        <f t="shared" si="5"/>
        <v>SMAT4_27_1</v>
      </c>
      <c r="F83" s="70">
        <v>42641</v>
      </c>
      <c r="G83" s="69" t="s">
        <v>969</v>
      </c>
      <c r="H83" s="71">
        <v>0</v>
      </c>
      <c r="I83" s="69">
        <v>-23.0014</v>
      </c>
      <c r="J83" s="69">
        <v>13.4511</v>
      </c>
      <c r="K83" s="71">
        <v>0</v>
      </c>
      <c r="L83" s="72">
        <f t="shared" si="4"/>
        <v>0</v>
      </c>
      <c r="O83" s="69" t="s">
        <v>967</v>
      </c>
      <c r="P83" s="69" t="s">
        <v>951</v>
      </c>
      <c r="Q83" s="69" t="s">
        <v>1316</v>
      </c>
      <c r="R83" s="69">
        <v>0</v>
      </c>
      <c r="S83" s="69" t="s">
        <v>1317</v>
      </c>
      <c r="AA83" s="75"/>
      <c r="AB83" s="75"/>
      <c r="AC83" s="75"/>
      <c r="AD83" s="75"/>
    </row>
    <row r="84" spans="1:30" x14ac:dyDescent="0.35">
      <c r="A84" s="68">
        <v>128</v>
      </c>
      <c r="B84" s="69" t="s">
        <v>999</v>
      </c>
      <c r="C84" s="69" t="s">
        <v>1341</v>
      </c>
      <c r="D84" s="69">
        <v>1</v>
      </c>
      <c r="E84" s="69" t="str">
        <f t="shared" si="5"/>
        <v>SMAT4_28_1</v>
      </c>
      <c r="F84" s="70">
        <v>42642</v>
      </c>
      <c r="G84" s="69" t="s">
        <v>969</v>
      </c>
      <c r="H84" s="71">
        <v>0</v>
      </c>
      <c r="I84" s="69">
        <v>-23.268599999999999</v>
      </c>
      <c r="J84" s="69">
        <v>13.4011</v>
      </c>
      <c r="K84" s="71">
        <v>0</v>
      </c>
      <c r="L84" s="72">
        <f t="shared" si="4"/>
        <v>0</v>
      </c>
      <c r="O84" s="69" t="s">
        <v>967</v>
      </c>
      <c r="P84" s="69" t="s">
        <v>951</v>
      </c>
      <c r="Q84" s="69" t="s">
        <v>1316</v>
      </c>
      <c r="R84" s="69">
        <v>0</v>
      </c>
      <c r="S84" s="69" t="s">
        <v>1317</v>
      </c>
      <c r="AA84" s="75"/>
      <c r="AB84" s="75"/>
      <c r="AC84" s="75"/>
      <c r="AD84" s="75"/>
    </row>
    <row r="85" spans="1:30" x14ac:dyDescent="0.35">
      <c r="A85" s="68">
        <v>129</v>
      </c>
      <c r="B85" s="69" t="s">
        <v>999</v>
      </c>
      <c r="C85" s="69" t="s">
        <v>1342</v>
      </c>
      <c r="D85" s="69">
        <v>1</v>
      </c>
      <c r="E85" s="69" t="str">
        <f t="shared" si="5"/>
        <v>SMAT4_29_1</v>
      </c>
      <c r="F85" s="70">
        <v>42642</v>
      </c>
      <c r="G85" s="69" t="s">
        <v>969</v>
      </c>
      <c r="H85" s="71">
        <v>0</v>
      </c>
      <c r="I85" s="69">
        <v>-22.969200000000001</v>
      </c>
      <c r="J85" s="69">
        <v>13.4519</v>
      </c>
      <c r="K85" s="71">
        <v>0</v>
      </c>
      <c r="L85" s="72">
        <f t="shared" si="4"/>
        <v>0</v>
      </c>
      <c r="P85" s="69" t="s">
        <v>951</v>
      </c>
      <c r="Q85" s="69" t="s">
        <v>1316</v>
      </c>
      <c r="R85" s="69">
        <v>0</v>
      </c>
      <c r="S85" s="69" t="s">
        <v>1317</v>
      </c>
      <c r="AA85" s="75"/>
      <c r="AB85" s="75"/>
      <c r="AC85" s="75"/>
      <c r="AD85" s="75"/>
    </row>
    <row r="86" spans="1:30" x14ac:dyDescent="0.35">
      <c r="A86" s="68">
        <v>130</v>
      </c>
      <c r="B86" s="69" t="s">
        <v>999</v>
      </c>
      <c r="C86" s="69" t="s">
        <v>1343</v>
      </c>
      <c r="D86" s="69">
        <v>1</v>
      </c>
      <c r="E86" s="69" t="str">
        <f t="shared" si="5"/>
        <v>SMAT4_30_1</v>
      </c>
      <c r="F86" s="70">
        <v>42642</v>
      </c>
      <c r="G86" s="69" t="s">
        <v>969</v>
      </c>
      <c r="H86" s="71">
        <v>0</v>
      </c>
      <c r="I86" s="69">
        <v>-22.851700000000001</v>
      </c>
      <c r="J86" s="69">
        <v>13.417199999999999</v>
      </c>
      <c r="K86" s="71">
        <v>0</v>
      </c>
      <c r="L86" s="72">
        <f t="shared" si="4"/>
        <v>0</v>
      </c>
      <c r="P86" s="69" t="s">
        <v>951</v>
      </c>
      <c r="Q86" s="69" t="s">
        <v>1316</v>
      </c>
      <c r="R86" s="69">
        <v>0</v>
      </c>
      <c r="S86" s="69" t="s">
        <v>1317</v>
      </c>
      <c r="AA86" s="75"/>
      <c r="AB86" s="75"/>
      <c r="AC86" s="75"/>
      <c r="AD86" s="75"/>
    </row>
    <row r="87" spans="1:30" x14ac:dyDescent="0.35">
      <c r="A87" s="68">
        <v>131</v>
      </c>
      <c r="B87" s="69" t="s">
        <v>999</v>
      </c>
      <c r="C87" s="69" t="s">
        <v>1344</v>
      </c>
      <c r="D87" s="69">
        <v>1</v>
      </c>
      <c r="E87" s="69" t="str">
        <f t="shared" si="5"/>
        <v>SMAT4_31_1</v>
      </c>
      <c r="F87" s="70">
        <v>42642</v>
      </c>
      <c r="G87" s="69" t="s">
        <v>969</v>
      </c>
      <c r="H87" s="71">
        <v>0</v>
      </c>
      <c r="I87" s="69">
        <v>-22.984200000000001</v>
      </c>
      <c r="J87" s="69">
        <v>13.467499999999999</v>
      </c>
      <c r="K87" s="71">
        <v>0</v>
      </c>
      <c r="L87" s="72">
        <f t="shared" si="4"/>
        <v>0</v>
      </c>
      <c r="P87" s="69" t="s">
        <v>951</v>
      </c>
      <c r="Q87" s="69" t="s">
        <v>1316</v>
      </c>
      <c r="R87" s="69">
        <v>0</v>
      </c>
      <c r="S87" s="69" t="s">
        <v>1317</v>
      </c>
      <c r="AA87" s="75"/>
      <c r="AB87" s="75"/>
      <c r="AC87" s="75"/>
      <c r="AD87" s="75"/>
    </row>
    <row r="88" spans="1:30" x14ac:dyDescent="0.35">
      <c r="A88" s="68">
        <v>132</v>
      </c>
      <c r="B88" s="69" t="s">
        <v>999</v>
      </c>
      <c r="C88" s="69" t="s">
        <v>1345</v>
      </c>
      <c r="D88" s="69">
        <v>1</v>
      </c>
      <c r="E88" s="69" t="str">
        <f t="shared" si="5"/>
        <v>SMAT4_32_1</v>
      </c>
      <c r="F88" s="70">
        <v>42642</v>
      </c>
      <c r="G88" s="69" t="s">
        <v>969</v>
      </c>
      <c r="H88" s="71">
        <v>0</v>
      </c>
      <c r="I88" s="69">
        <v>-22.785799999999998</v>
      </c>
      <c r="J88" s="69">
        <v>13.3522</v>
      </c>
      <c r="K88" s="71">
        <v>0</v>
      </c>
      <c r="L88" s="72">
        <f t="shared" si="4"/>
        <v>0</v>
      </c>
      <c r="O88" s="69" t="s">
        <v>967</v>
      </c>
      <c r="P88" s="69" t="s">
        <v>951</v>
      </c>
      <c r="Q88" s="69" t="s">
        <v>1316</v>
      </c>
      <c r="R88" s="69">
        <v>0</v>
      </c>
      <c r="S88" s="69" t="s">
        <v>1317</v>
      </c>
      <c r="AA88" s="75"/>
      <c r="AB88" s="75"/>
      <c r="AC88" s="75"/>
      <c r="AD88" s="75"/>
    </row>
    <row r="89" spans="1:30" x14ac:dyDescent="0.35">
      <c r="A89" s="68">
        <v>133</v>
      </c>
      <c r="B89" s="69" t="s">
        <v>1039</v>
      </c>
      <c r="C89" s="69" t="s">
        <v>1043</v>
      </c>
      <c r="D89" s="69">
        <v>1</v>
      </c>
      <c r="E89" s="69" t="str">
        <f t="shared" si="5"/>
        <v>SMAT5_1_1</v>
      </c>
      <c r="F89" s="70">
        <v>42693</v>
      </c>
      <c r="G89" s="69" t="s">
        <v>969</v>
      </c>
      <c r="H89" s="71">
        <v>0</v>
      </c>
      <c r="I89" s="69">
        <v>-26.052499999999998</v>
      </c>
      <c r="J89" s="69">
        <v>14.0175</v>
      </c>
      <c r="K89" s="71">
        <v>0</v>
      </c>
      <c r="L89" s="72">
        <f t="shared" si="4"/>
        <v>0</v>
      </c>
      <c r="P89" s="69" t="s">
        <v>951</v>
      </c>
      <c r="Q89" s="69" t="s">
        <v>1316</v>
      </c>
      <c r="R89" s="69">
        <v>0</v>
      </c>
      <c r="S89" s="69" t="s">
        <v>1317</v>
      </c>
      <c r="AA89" s="75"/>
      <c r="AB89" s="75"/>
      <c r="AC89" s="75"/>
      <c r="AD89" s="75"/>
    </row>
    <row r="90" spans="1:30" x14ac:dyDescent="0.35">
      <c r="A90" s="68">
        <v>134</v>
      </c>
      <c r="B90" s="69" t="s">
        <v>1039</v>
      </c>
      <c r="C90" s="69" t="s">
        <v>1044</v>
      </c>
      <c r="D90" s="69">
        <v>1</v>
      </c>
      <c r="E90" s="69" t="str">
        <f t="shared" si="5"/>
        <v>SMAT5_2_1</v>
      </c>
      <c r="F90" s="70">
        <v>42693</v>
      </c>
      <c r="G90" s="69" t="s">
        <v>969</v>
      </c>
      <c r="H90" s="71">
        <v>0</v>
      </c>
      <c r="I90" s="69">
        <v>-26.1511</v>
      </c>
      <c r="J90" s="69">
        <v>14.0517</v>
      </c>
      <c r="K90" s="71">
        <v>0</v>
      </c>
      <c r="L90" s="72">
        <f t="shared" si="4"/>
        <v>0</v>
      </c>
      <c r="P90" s="69" t="s">
        <v>951</v>
      </c>
      <c r="Q90" s="69" t="s">
        <v>1316</v>
      </c>
      <c r="R90" s="69">
        <v>0</v>
      </c>
      <c r="S90" s="69" t="s">
        <v>1317</v>
      </c>
      <c r="AA90" s="75"/>
      <c r="AB90" s="75"/>
      <c r="AC90" s="75"/>
      <c r="AD90" s="75"/>
    </row>
    <row r="91" spans="1:30" x14ac:dyDescent="0.35">
      <c r="A91" s="68">
        <v>135</v>
      </c>
      <c r="B91" s="69" t="s">
        <v>1039</v>
      </c>
      <c r="C91" s="69" t="s">
        <v>1045</v>
      </c>
      <c r="D91" s="69">
        <v>1</v>
      </c>
      <c r="E91" s="69" t="str">
        <f t="shared" si="5"/>
        <v>SMAT5_3_1</v>
      </c>
      <c r="F91" s="70">
        <v>42693</v>
      </c>
      <c r="G91" s="69" t="s">
        <v>969</v>
      </c>
      <c r="H91" s="71">
        <v>0</v>
      </c>
      <c r="I91" s="69">
        <v>-26.285</v>
      </c>
      <c r="J91" s="69">
        <v>14.134399999999999</v>
      </c>
      <c r="K91" s="71">
        <v>0</v>
      </c>
      <c r="L91" s="72">
        <f t="shared" si="4"/>
        <v>0</v>
      </c>
      <c r="P91" s="69" t="s">
        <v>951</v>
      </c>
      <c r="Q91" s="69" t="s">
        <v>1316</v>
      </c>
      <c r="R91" s="69">
        <v>0</v>
      </c>
      <c r="S91" s="69" t="s">
        <v>1317</v>
      </c>
      <c r="AA91" s="75"/>
      <c r="AB91" s="75"/>
      <c r="AC91" s="75"/>
      <c r="AD91" s="75"/>
    </row>
    <row r="92" spans="1:30" x14ac:dyDescent="0.35">
      <c r="A92" s="68">
        <v>136</v>
      </c>
      <c r="B92" s="69" t="s">
        <v>1039</v>
      </c>
      <c r="C92" s="69" t="s">
        <v>1046</v>
      </c>
      <c r="D92" s="69">
        <v>1</v>
      </c>
      <c r="E92" s="69" t="str">
        <f t="shared" si="5"/>
        <v>SMAT5_4_1</v>
      </c>
      <c r="F92" s="70">
        <v>42694</v>
      </c>
      <c r="G92" s="69" t="s">
        <v>969</v>
      </c>
      <c r="H92" s="71">
        <v>0</v>
      </c>
      <c r="I92" s="69">
        <v>-26.8</v>
      </c>
      <c r="J92" s="69">
        <v>14.200799999999999</v>
      </c>
      <c r="K92" s="71">
        <v>0</v>
      </c>
      <c r="L92" s="72">
        <f t="shared" si="4"/>
        <v>0</v>
      </c>
      <c r="O92" s="69" t="s">
        <v>967</v>
      </c>
      <c r="P92" s="69" t="s">
        <v>951</v>
      </c>
      <c r="Q92" s="69" t="s">
        <v>1316</v>
      </c>
      <c r="R92" s="69">
        <v>0</v>
      </c>
      <c r="S92" s="69" t="s">
        <v>1317</v>
      </c>
      <c r="AA92" s="75"/>
      <c r="AB92" s="75"/>
      <c r="AC92" s="75"/>
      <c r="AD92" s="75"/>
    </row>
    <row r="93" spans="1:30" x14ac:dyDescent="0.35">
      <c r="A93" s="68">
        <v>137</v>
      </c>
      <c r="B93" s="69" t="s">
        <v>1039</v>
      </c>
      <c r="C93" s="69" t="s">
        <v>1042</v>
      </c>
      <c r="D93" s="69">
        <v>1</v>
      </c>
      <c r="E93" s="69" t="str">
        <f t="shared" si="5"/>
        <v>SMAT5_5_1</v>
      </c>
      <c r="F93" s="70">
        <v>42694</v>
      </c>
      <c r="G93" s="69" t="s">
        <v>969</v>
      </c>
      <c r="H93" s="71">
        <v>0.38055555555555554</v>
      </c>
      <c r="I93" s="69">
        <v>-26.818899999999999</v>
      </c>
      <c r="J93" s="69">
        <v>14.201700000000001</v>
      </c>
      <c r="K93" s="71">
        <v>0.40416666666666662</v>
      </c>
      <c r="L93" s="72">
        <f t="shared" si="4"/>
        <v>2.3611111111111083E-2</v>
      </c>
      <c r="O93" s="69" t="s">
        <v>966</v>
      </c>
      <c r="P93" s="69" t="s">
        <v>951</v>
      </c>
      <c r="Q93" s="69" t="s">
        <v>1316</v>
      </c>
      <c r="R93" s="69">
        <v>0</v>
      </c>
      <c r="S93" s="69" t="s">
        <v>1317</v>
      </c>
      <c r="AA93" s="75"/>
      <c r="AB93" s="75"/>
      <c r="AC93" s="75"/>
      <c r="AD93" s="75"/>
    </row>
    <row r="94" spans="1:30" x14ac:dyDescent="0.35">
      <c r="A94" s="68">
        <v>138</v>
      </c>
      <c r="B94" s="69" t="s">
        <v>1039</v>
      </c>
      <c r="C94" s="69" t="s">
        <v>1047</v>
      </c>
      <c r="D94" s="69">
        <v>1</v>
      </c>
      <c r="E94" s="69" t="str">
        <f t="shared" si="5"/>
        <v>SMAT5_6_1</v>
      </c>
      <c r="F94" s="70">
        <v>42694</v>
      </c>
      <c r="G94" s="69" t="s">
        <v>969</v>
      </c>
      <c r="H94" s="71">
        <v>0.61736111111111114</v>
      </c>
      <c r="I94" s="69">
        <v>-26.5336</v>
      </c>
      <c r="J94" s="69">
        <v>14.167199999999999</v>
      </c>
      <c r="K94" s="71">
        <v>0.66666666666666663</v>
      </c>
      <c r="L94" s="72">
        <f t="shared" si="4"/>
        <v>4.9305555555555491E-2</v>
      </c>
      <c r="M94" s="69" t="s">
        <v>966</v>
      </c>
      <c r="N94" s="69" t="s">
        <v>979</v>
      </c>
      <c r="O94" s="69" t="s">
        <v>966</v>
      </c>
      <c r="P94" s="69" t="s">
        <v>460</v>
      </c>
      <c r="Q94" s="69" t="s">
        <v>975</v>
      </c>
      <c r="R94" s="69">
        <v>1</v>
      </c>
      <c r="S94" s="69" t="s">
        <v>976</v>
      </c>
      <c r="AA94" s="75" t="s">
        <v>298</v>
      </c>
      <c r="AB94" s="75" t="s">
        <v>299</v>
      </c>
      <c r="AC94" s="75" t="s">
        <v>93</v>
      </c>
      <c r="AD94" s="75" t="s">
        <v>300</v>
      </c>
    </row>
    <row r="95" spans="1:30" x14ac:dyDescent="0.35">
      <c r="A95" s="68">
        <v>139</v>
      </c>
      <c r="B95" s="69" t="s">
        <v>1039</v>
      </c>
      <c r="C95" s="69" t="s">
        <v>1049</v>
      </c>
      <c r="D95" s="69">
        <v>1</v>
      </c>
      <c r="E95" s="69" t="str">
        <f t="shared" si="5"/>
        <v>SMAT5_7_1</v>
      </c>
      <c r="F95" s="70">
        <v>42695</v>
      </c>
      <c r="G95" s="69" t="s">
        <v>969</v>
      </c>
      <c r="H95" s="71">
        <v>0</v>
      </c>
      <c r="I95" s="69">
        <v>-27.6525</v>
      </c>
      <c r="J95" s="69">
        <v>14.5525</v>
      </c>
      <c r="K95" s="71">
        <v>0</v>
      </c>
      <c r="L95" s="72">
        <f t="shared" si="4"/>
        <v>0</v>
      </c>
      <c r="P95" s="69" t="s">
        <v>951</v>
      </c>
      <c r="Q95" s="69" t="s">
        <v>1316</v>
      </c>
      <c r="R95" s="69">
        <v>0</v>
      </c>
      <c r="S95" s="69" t="s">
        <v>1317</v>
      </c>
      <c r="AA95" s="75"/>
      <c r="AB95" s="75"/>
      <c r="AC95" s="75"/>
      <c r="AD95" s="75"/>
    </row>
    <row r="96" spans="1:30" x14ac:dyDescent="0.35">
      <c r="A96" s="68">
        <v>140</v>
      </c>
      <c r="B96" s="69" t="s">
        <v>1039</v>
      </c>
      <c r="C96" s="69" t="s">
        <v>1051</v>
      </c>
      <c r="D96" s="69">
        <v>1</v>
      </c>
      <c r="E96" s="69" t="str">
        <f t="shared" si="5"/>
        <v>SMAT5_8_1</v>
      </c>
      <c r="F96" s="70">
        <v>42695</v>
      </c>
      <c r="G96" s="69" t="s">
        <v>988</v>
      </c>
      <c r="H96" s="71">
        <v>0.35416666666666669</v>
      </c>
      <c r="I96" s="69">
        <v>-27.752199999999998</v>
      </c>
      <c r="J96" s="69">
        <v>14.618600000000001</v>
      </c>
      <c r="K96" s="71">
        <v>0.3756944444444445</v>
      </c>
      <c r="L96" s="72">
        <f t="shared" si="4"/>
        <v>2.1527777777777812E-2</v>
      </c>
      <c r="M96" s="69" t="s">
        <v>967</v>
      </c>
      <c r="N96" s="69" t="s">
        <v>953</v>
      </c>
      <c r="O96" s="69" t="s">
        <v>966</v>
      </c>
      <c r="P96" s="69" t="s">
        <v>804</v>
      </c>
      <c r="Q96" s="69" t="s">
        <v>975</v>
      </c>
      <c r="R96" s="69">
        <v>4</v>
      </c>
      <c r="S96" s="69" t="s">
        <v>976</v>
      </c>
      <c r="AA96" s="75" t="s">
        <v>301</v>
      </c>
      <c r="AB96" s="75" t="s">
        <v>302</v>
      </c>
      <c r="AC96" s="75" t="s">
        <v>97</v>
      </c>
      <c r="AD96" s="75" t="s">
        <v>303</v>
      </c>
    </row>
    <row r="97" spans="1:30" x14ac:dyDescent="0.35">
      <c r="A97" s="68">
        <v>141</v>
      </c>
      <c r="B97" s="69" t="s">
        <v>1039</v>
      </c>
      <c r="C97" s="69" t="s">
        <v>1051</v>
      </c>
      <c r="D97" s="69">
        <v>1</v>
      </c>
      <c r="E97" s="69" t="str">
        <f t="shared" si="5"/>
        <v>SMAT5_8_1</v>
      </c>
      <c r="F97" s="70">
        <v>42695</v>
      </c>
      <c r="G97" s="69" t="s">
        <v>988</v>
      </c>
      <c r="H97" s="71">
        <v>0</v>
      </c>
      <c r="I97" s="69">
        <v>-27.752199999999998</v>
      </c>
      <c r="J97" s="69">
        <v>14.618600000000001</v>
      </c>
      <c r="K97" s="71">
        <v>0</v>
      </c>
      <c r="L97" s="72">
        <f t="shared" si="4"/>
        <v>0</v>
      </c>
      <c r="M97" s="69" t="s">
        <v>967</v>
      </c>
      <c r="N97" s="69" t="s">
        <v>953</v>
      </c>
      <c r="O97" s="69" t="s">
        <v>966</v>
      </c>
      <c r="P97" s="69" t="s">
        <v>616</v>
      </c>
      <c r="Q97" s="69" t="s">
        <v>975</v>
      </c>
      <c r="R97" s="69">
        <v>1</v>
      </c>
      <c r="S97" s="69" t="s">
        <v>976</v>
      </c>
      <c r="AA97" s="75" t="s">
        <v>304</v>
      </c>
      <c r="AB97" s="75" t="s">
        <v>305</v>
      </c>
      <c r="AC97" s="75" t="s">
        <v>97</v>
      </c>
      <c r="AD97" s="75" t="s">
        <v>306</v>
      </c>
    </row>
    <row r="98" spans="1:30" x14ac:dyDescent="0.35">
      <c r="A98" s="68">
        <v>142</v>
      </c>
      <c r="B98" s="69" t="s">
        <v>1039</v>
      </c>
      <c r="C98" s="69" t="s">
        <v>1051</v>
      </c>
      <c r="D98" s="69">
        <v>1</v>
      </c>
      <c r="E98" s="69" t="str">
        <f t="shared" si="5"/>
        <v>SMAT5_8_1</v>
      </c>
      <c r="F98" s="70">
        <v>42695</v>
      </c>
      <c r="G98" s="69" t="s">
        <v>988</v>
      </c>
      <c r="H98" s="71">
        <v>0</v>
      </c>
      <c r="I98" s="69">
        <v>-27.752199999999998</v>
      </c>
      <c r="J98" s="69">
        <v>14.618600000000001</v>
      </c>
      <c r="K98" s="71">
        <v>0</v>
      </c>
      <c r="L98" s="72">
        <f t="shared" si="4"/>
        <v>0</v>
      </c>
      <c r="M98" s="69" t="s">
        <v>967</v>
      </c>
      <c r="N98" s="69" t="s">
        <v>953</v>
      </c>
      <c r="O98" s="69" t="s">
        <v>966</v>
      </c>
      <c r="P98" s="69" t="s">
        <v>178</v>
      </c>
      <c r="Q98" s="69" t="s">
        <v>975</v>
      </c>
      <c r="R98" s="69">
        <v>1</v>
      </c>
      <c r="S98" s="69" t="s">
        <v>976</v>
      </c>
      <c r="AA98" s="75" t="s">
        <v>307</v>
      </c>
      <c r="AB98" s="75" t="s">
        <v>308</v>
      </c>
      <c r="AC98" s="75" t="s">
        <v>126</v>
      </c>
      <c r="AD98" s="75" t="s">
        <v>309</v>
      </c>
    </row>
    <row r="99" spans="1:30" x14ac:dyDescent="0.35">
      <c r="A99" s="68">
        <v>143</v>
      </c>
      <c r="B99" s="69" t="s">
        <v>1039</v>
      </c>
      <c r="C99" s="69" t="s">
        <v>1051</v>
      </c>
      <c r="D99" s="69">
        <v>1</v>
      </c>
      <c r="E99" s="69" t="str">
        <f t="shared" si="5"/>
        <v>SMAT5_8_1</v>
      </c>
      <c r="F99" s="70">
        <v>42695</v>
      </c>
      <c r="G99" s="69" t="s">
        <v>988</v>
      </c>
      <c r="H99" s="71">
        <v>0</v>
      </c>
      <c r="I99" s="69">
        <v>-27.752199999999998</v>
      </c>
      <c r="J99" s="69">
        <v>14.618600000000001</v>
      </c>
      <c r="K99" s="71">
        <v>0</v>
      </c>
      <c r="L99" s="72">
        <f t="shared" si="4"/>
        <v>0</v>
      </c>
      <c r="M99" s="69" t="s">
        <v>967</v>
      </c>
      <c r="N99" s="69" t="s">
        <v>953</v>
      </c>
      <c r="O99" s="69" t="s">
        <v>966</v>
      </c>
      <c r="P99" s="69" t="s">
        <v>801</v>
      </c>
      <c r="Q99" s="69" t="s">
        <v>975</v>
      </c>
      <c r="R99" s="69">
        <v>1</v>
      </c>
      <c r="S99" s="69" t="s">
        <v>976</v>
      </c>
      <c r="AA99" s="75" t="s">
        <v>310</v>
      </c>
      <c r="AB99" s="75" t="s">
        <v>311</v>
      </c>
      <c r="AC99" s="75" t="s">
        <v>97</v>
      </c>
      <c r="AD99" s="75" t="s">
        <v>312</v>
      </c>
    </row>
    <row r="100" spans="1:30" x14ac:dyDescent="0.35">
      <c r="A100" s="68">
        <v>144</v>
      </c>
      <c r="B100" s="69" t="s">
        <v>1039</v>
      </c>
      <c r="C100" s="69" t="s">
        <v>1051</v>
      </c>
      <c r="D100" s="69">
        <v>2</v>
      </c>
      <c r="E100" s="69" t="str">
        <f t="shared" si="5"/>
        <v>SMAT5_8_2</v>
      </c>
      <c r="F100" s="70">
        <v>42695</v>
      </c>
      <c r="G100" s="69" t="s">
        <v>977</v>
      </c>
      <c r="H100" s="71">
        <v>0.3923611111111111</v>
      </c>
      <c r="I100" s="69">
        <v>-27.735299999999999</v>
      </c>
      <c r="J100" s="69">
        <v>14.600300000000001</v>
      </c>
      <c r="K100" s="71">
        <v>0.40486111111111112</v>
      </c>
      <c r="L100" s="72">
        <f t="shared" si="4"/>
        <v>1.2500000000000011E-2</v>
      </c>
      <c r="M100" s="69" t="s">
        <v>966</v>
      </c>
      <c r="N100" s="69" t="s">
        <v>989</v>
      </c>
      <c r="O100" s="69" t="s">
        <v>966</v>
      </c>
      <c r="P100" s="69" t="s">
        <v>616</v>
      </c>
      <c r="Q100" s="69" t="s">
        <v>975</v>
      </c>
      <c r="R100" s="69">
        <v>1</v>
      </c>
      <c r="S100" s="69" t="s">
        <v>976</v>
      </c>
      <c r="AA100" s="75" t="s">
        <v>313</v>
      </c>
      <c r="AB100" s="75" t="s">
        <v>314</v>
      </c>
      <c r="AC100" s="75" t="s">
        <v>93</v>
      </c>
      <c r="AD100" s="75" t="s">
        <v>315</v>
      </c>
    </row>
    <row r="101" spans="1:30" x14ac:dyDescent="0.35">
      <c r="A101" s="68">
        <v>145</v>
      </c>
      <c r="B101" s="69" t="s">
        <v>1039</v>
      </c>
      <c r="C101" s="69" t="s">
        <v>1051</v>
      </c>
      <c r="D101" s="69">
        <v>2</v>
      </c>
      <c r="E101" s="69" t="str">
        <f t="shared" si="5"/>
        <v>SMAT5_8_2</v>
      </c>
      <c r="F101" s="70">
        <v>42695</v>
      </c>
      <c r="G101" s="69" t="s">
        <v>977</v>
      </c>
      <c r="H101" s="71">
        <v>0</v>
      </c>
      <c r="I101" s="69">
        <v>-27.735299999999999</v>
      </c>
      <c r="J101" s="69">
        <v>14.600300000000001</v>
      </c>
      <c r="K101" s="71">
        <v>0</v>
      </c>
      <c r="L101" s="72">
        <f t="shared" si="4"/>
        <v>0</v>
      </c>
      <c r="M101" s="69" t="s">
        <v>966</v>
      </c>
      <c r="N101" s="69" t="s">
        <v>989</v>
      </c>
      <c r="O101" s="69" t="s">
        <v>966</v>
      </c>
      <c r="P101" s="69" t="s">
        <v>801</v>
      </c>
      <c r="Q101" s="69" t="s">
        <v>975</v>
      </c>
      <c r="R101" s="69">
        <v>1</v>
      </c>
      <c r="S101" s="69" t="s">
        <v>976</v>
      </c>
      <c r="AA101" s="75" t="s">
        <v>316</v>
      </c>
      <c r="AB101" s="75" t="s">
        <v>317</v>
      </c>
      <c r="AC101" s="75" t="s">
        <v>126</v>
      </c>
      <c r="AD101" s="75" t="s">
        <v>318</v>
      </c>
    </row>
    <row r="102" spans="1:30" x14ac:dyDescent="0.35">
      <c r="A102" s="68">
        <v>146</v>
      </c>
      <c r="B102" s="69" t="s">
        <v>1039</v>
      </c>
      <c r="C102" s="69" t="s">
        <v>1052</v>
      </c>
      <c r="D102" s="69">
        <v>1</v>
      </c>
      <c r="E102" s="69" t="str">
        <f t="shared" si="5"/>
        <v>SMAT5_9_1</v>
      </c>
      <c r="F102" s="70">
        <v>42695</v>
      </c>
      <c r="G102" s="69" t="s">
        <v>977</v>
      </c>
      <c r="H102" s="71">
        <v>0.50416666666666665</v>
      </c>
      <c r="I102" s="69">
        <v>-27.800799999999999</v>
      </c>
      <c r="J102" s="69">
        <v>14.6839</v>
      </c>
      <c r="K102" s="71">
        <v>0.51597222222222217</v>
      </c>
      <c r="L102" s="72">
        <f t="shared" si="4"/>
        <v>1.1805555555555514E-2</v>
      </c>
      <c r="M102" s="69" t="s">
        <v>966</v>
      </c>
      <c r="N102" s="69" t="s">
        <v>989</v>
      </c>
      <c r="O102" s="69" t="s">
        <v>966</v>
      </c>
      <c r="P102" s="69" t="s">
        <v>801</v>
      </c>
      <c r="Q102" s="69" t="s">
        <v>975</v>
      </c>
      <c r="R102" s="69">
        <v>4</v>
      </c>
      <c r="S102" s="69" t="s">
        <v>976</v>
      </c>
      <c r="AA102" s="75" t="s">
        <v>319</v>
      </c>
      <c r="AB102" s="75" t="s">
        <v>320</v>
      </c>
      <c r="AC102" s="75" t="s">
        <v>320</v>
      </c>
      <c r="AD102" s="75" t="s">
        <v>321</v>
      </c>
    </row>
    <row r="103" spans="1:30" x14ac:dyDescent="0.35">
      <c r="A103" s="68">
        <v>147</v>
      </c>
      <c r="B103" s="69" t="s">
        <v>1039</v>
      </c>
      <c r="C103" s="69" t="s">
        <v>1052</v>
      </c>
      <c r="D103" s="69">
        <v>2</v>
      </c>
      <c r="E103" s="69" t="str">
        <f t="shared" si="5"/>
        <v>SMAT5_9_2</v>
      </c>
      <c r="F103" s="70">
        <v>42695</v>
      </c>
      <c r="G103" s="69" t="s">
        <v>988</v>
      </c>
      <c r="H103" s="71">
        <v>0.54166666666666663</v>
      </c>
      <c r="I103" s="69">
        <v>-27.719200000000001</v>
      </c>
      <c r="J103" s="69">
        <v>14.5839</v>
      </c>
      <c r="K103" s="71">
        <v>0.61111111111111105</v>
      </c>
      <c r="L103" s="72">
        <f t="shared" si="4"/>
        <v>6.944444444444442E-2</v>
      </c>
      <c r="M103" s="69" t="s">
        <v>966</v>
      </c>
      <c r="N103" s="69" t="s">
        <v>989</v>
      </c>
      <c r="O103" s="69" t="s">
        <v>967</v>
      </c>
      <c r="P103" s="69" t="s">
        <v>801</v>
      </c>
      <c r="Q103" s="69" t="s">
        <v>992</v>
      </c>
      <c r="R103" s="69">
        <v>1</v>
      </c>
      <c r="S103" s="69" t="s">
        <v>976</v>
      </c>
      <c r="AA103" s="75" t="s">
        <v>322</v>
      </c>
      <c r="AB103" s="75" t="s">
        <v>323</v>
      </c>
      <c r="AC103" s="75" t="s">
        <v>119</v>
      </c>
      <c r="AD103" s="75" t="s">
        <v>324</v>
      </c>
    </row>
    <row r="104" spans="1:30" x14ac:dyDescent="0.35">
      <c r="A104" s="68">
        <v>148</v>
      </c>
      <c r="B104" s="69" t="s">
        <v>1039</v>
      </c>
      <c r="C104" s="69" t="s">
        <v>1053</v>
      </c>
      <c r="D104" s="69">
        <v>1</v>
      </c>
      <c r="E104" s="69" t="str">
        <f t="shared" si="5"/>
        <v>SMAT5_10_1</v>
      </c>
      <c r="F104" s="70">
        <v>42695</v>
      </c>
      <c r="G104" s="69" t="s">
        <v>969</v>
      </c>
      <c r="H104" s="71">
        <v>0.67638888888888893</v>
      </c>
      <c r="I104" s="69">
        <v>-27.7014</v>
      </c>
      <c r="J104" s="69">
        <v>14.5692</v>
      </c>
      <c r="K104" s="71">
        <v>0.7319444444444444</v>
      </c>
      <c r="L104" s="72">
        <f t="shared" si="4"/>
        <v>5.5555555555555469E-2</v>
      </c>
      <c r="M104" s="69" t="s">
        <v>966</v>
      </c>
      <c r="N104" s="69" t="s">
        <v>979</v>
      </c>
      <c r="O104" s="69" t="s">
        <v>966</v>
      </c>
      <c r="P104" s="69" t="s">
        <v>178</v>
      </c>
      <c r="Q104" s="69" t="s">
        <v>975</v>
      </c>
      <c r="R104" s="69">
        <v>1</v>
      </c>
      <c r="S104" s="69" t="s">
        <v>976</v>
      </c>
      <c r="AA104" s="75" t="s">
        <v>325</v>
      </c>
      <c r="AB104" s="75" t="s">
        <v>326</v>
      </c>
      <c r="AC104" s="75" t="s">
        <v>126</v>
      </c>
      <c r="AD104" s="75" t="s">
        <v>327</v>
      </c>
    </row>
    <row r="105" spans="1:30" x14ac:dyDescent="0.35">
      <c r="A105" s="68">
        <v>149</v>
      </c>
      <c r="B105" s="69" t="s">
        <v>1039</v>
      </c>
      <c r="C105" s="69" t="s">
        <v>1053</v>
      </c>
      <c r="D105" s="69">
        <v>1</v>
      </c>
      <c r="E105" s="69" t="str">
        <f t="shared" si="5"/>
        <v>SMAT5_10_1</v>
      </c>
      <c r="F105" s="70">
        <v>42695</v>
      </c>
      <c r="G105" s="69" t="s">
        <v>969</v>
      </c>
      <c r="H105" s="71">
        <v>0</v>
      </c>
      <c r="I105" s="69">
        <v>-27.7014</v>
      </c>
      <c r="J105" s="69">
        <v>14.5692</v>
      </c>
      <c r="K105" s="71">
        <v>0</v>
      </c>
      <c r="L105" s="72">
        <f t="shared" si="4"/>
        <v>0</v>
      </c>
      <c r="M105" s="69" t="s">
        <v>966</v>
      </c>
      <c r="N105" s="69" t="s">
        <v>979</v>
      </c>
      <c r="O105" s="69" t="s">
        <v>966</v>
      </c>
      <c r="P105" s="69" t="s">
        <v>801</v>
      </c>
      <c r="Q105" s="69" t="s">
        <v>975</v>
      </c>
      <c r="R105" s="69">
        <v>3</v>
      </c>
      <c r="S105" s="69" t="s">
        <v>976</v>
      </c>
      <c r="AA105" s="75" t="s">
        <v>328</v>
      </c>
      <c r="AB105" s="75" t="s">
        <v>329</v>
      </c>
      <c r="AC105" s="75" t="s">
        <v>126</v>
      </c>
      <c r="AD105" s="75" t="s">
        <v>330</v>
      </c>
    </row>
    <row r="106" spans="1:30" x14ac:dyDescent="0.35">
      <c r="A106" s="68">
        <v>150</v>
      </c>
      <c r="B106" s="69" t="s">
        <v>1039</v>
      </c>
      <c r="C106" s="69" t="s">
        <v>1053</v>
      </c>
      <c r="D106" s="69">
        <v>1</v>
      </c>
      <c r="E106" s="69" t="str">
        <f t="shared" si="5"/>
        <v>SMAT5_10_1</v>
      </c>
      <c r="F106" s="70">
        <v>42695</v>
      </c>
      <c r="G106" s="69" t="s">
        <v>969</v>
      </c>
      <c r="H106" s="71">
        <v>0</v>
      </c>
      <c r="I106" s="69">
        <v>-27.7014</v>
      </c>
      <c r="J106" s="69">
        <v>14.5692</v>
      </c>
      <c r="K106" s="71">
        <v>0</v>
      </c>
      <c r="L106" s="72">
        <f t="shared" si="4"/>
        <v>0</v>
      </c>
      <c r="M106" s="69" t="s">
        <v>966</v>
      </c>
      <c r="N106" s="69" t="s">
        <v>979</v>
      </c>
      <c r="O106" s="69" t="s">
        <v>966</v>
      </c>
      <c r="P106" s="69" t="s">
        <v>804</v>
      </c>
      <c r="Q106" s="69" t="s">
        <v>975</v>
      </c>
      <c r="R106" s="69">
        <v>1</v>
      </c>
      <c r="S106" s="69" t="s">
        <v>976</v>
      </c>
      <c r="AA106" s="75" t="s">
        <v>331</v>
      </c>
      <c r="AB106" s="75" t="s">
        <v>332</v>
      </c>
      <c r="AC106" s="75" t="s">
        <v>126</v>
      </c>
      <c r="AD106" s="75" t="s">
        <v>333</v>
      </c>
    </row>
    <row r="107" spans="1:30" x14ac:dyDescent="0.35">
      <c r="A107" s="68">
        <v>151</v>
      </c>
      <c r="B107" s="69" t="s">
        <v>1039</v>
      </c>
      <c r="C107" s="69" t="s">
        <v>1054</v>
      </c>
      <c r="D107" s="69">
        <v>1</v>
      </c>
      <c r="E107" s="69" t="str">
        <f t="shared" si="5"/>
        <v>SMAT5_11_1</v>
      </c>
      <c r="F107" s="70">
        <v>42696</v>
      </c>
      <c r="G107" s="69" t="s">
        <v>969</v>
      </c>
      <c r="H107" s="71">
        <v>0</v>
      </c>
      <c r="I107" s="69">
        <v>-27.250800000000002</v>
      </c>
      <c r="J107" s="69">
        <v>14.351900000000001</v>
      </c>
      <c r="K107" s="71">
        <v>0</v>
      </c>
      <c r="L107" s="72">
        <f t="shared" si="4"/>
        <v>0</v>
      </c>
      <c r="O107" s="69" t="s">
        <v>967</v>
      </c>
      <c r="P107" s="69" t="s">
        <v>951</v>
      </c>
      <c r="Q107" s="69" t="s">
        <v>1316</v>
      </c>
      <c r="R107" s="69">
        <v>0</v>
      </c>
      <c r="S107" s="69" t="s">
        <v>1317</v>
      </c>
      <c r="AA107" s="75"/>
      <c r="AB107" s="75"/>
      <c r="AC107" s="75"/>
      <c r="AD107" s="75"/>
    </row>
    <row r="108" spans="1:30" x14ac:dyDescent="0.35">
      <c r="A108" s="68">
        <v>152</v>
      </c>
      <c r="B108" s="69" t="s">
        <v>1039</v>
      </c>
      <c r="C108" s="69" t="s">
        <v>1055</v>
      </c>
      <c r="D108" s="69">
        <v>1</v>
      </c>
      <c r="E108" s="69" t="str">
        <f t="shared" si="5"/>
        <v>SMAT5_12_1</v>
      </c>
      <c r="F108" s="70">
        <v>42696</v>
      </c>
      <c r="G108" s="69" t="s">
        <v>969</v>
      </c>
      <c r="H108" s="71">
        <v>0.4513888888888889</v>
      </c>
      <c r="I108" s="69">
        <v>-27.318100000000001</v>
      </c>
      <c r="J108" s="69">
        <v>14.366899999999999</v>
      </c>
      <c r="K108" s="71">
        <v>0.46527777777777773</v>
      </c>
      <c r="L108" s="72">
        <f t="shared" si="4"/>
        <v>1.388888888888884E-2</v>
      </c>
      <c r="M108" s="69" t="s">
        <v>967</v>
      </c>
      <c r="N108" s="69" t="s">
        <v>953</v>
      </c>
      <c r="O108" s="69" t="s">
        <v>966</v>
      </c>
      <c r="P108" s="69" t="s">
        <v>951</v>
      </c>
      <c r="Q108" s="69" t="s">
        <v>1316</v>
      </c>
      <c r="R108" s="69">
        <v>0</v>
      </c>
      <c r="S108" s="69" t="s">
        <v>1317</v>
      </c>
      <c r="AA108" s="75"/>
      <c r="AB108" s="75"/>
      <c r="AC108" s="75"/>
      <c r="AD108" s="75"/>
    </row>
    <row r="109" spans="1:30" x14ac:dyDescent="0.35">
      <c r="A109" s="68">
        <v>153</v>
      </c>
      <c r="B109" s="69" t="s">
        <v>1039</v>
      </c>
      <c r="C109" s="69" t="s">
        <v>1056</v>
      </c>
      <c r="D109" s="69">
        <v>1</v>
      </c>
      <c r="E109" s="69" t="str">
        <f t="shared" si="5"/>
        <v>SMAT5_13_1</v>
      </c>
      <c r="F109" s="70">
        <v>42696</v>
      </c>
      <c r="G109" s="69" t="s">
        <v>977</v>
      </c>
      <c r="H109" s="71">
        <v>0.49444444444444446</v>
      </c>
      <c r="I109" s="69">
        <v>-27.385000000000002</v>
      </c>
      <c r="J109" s="69">
        <v>14.3856</v>
      </c>
      <c r="K109" s="71">
        <v>0.50555555555555554</v>
      </c>
      <c r="L109" s="72">
        <f t="shared" si="4"/>
        <v>1.1111111111111072E-2</v>
      </c>
      <c r="M109" s="69" t="s">
        <v>966</v>
      </c>
      <c r="N109" s="69" t="s">
        <v>989</v>
      </c>
      <c r="O109" s="69" t="s">
        <v>966</v>
      </c>
      <c r="P109" s="69" t="s">
        <v>801</v>
      </c>
      <c r="Q109" s="69" t="s">
        <v>975</v>
      </c>
      <c r="R109" s="69">
        <v>1</v>
      </c>
      <c r="S109" s="69" t="s">
        <v>976</v>
      </c>
      <c r="AA109" s="75" t="s">
        <v>334</v>
      </c>
      <c r="AB109" s="75" t="s">
        <v>335</v>
      </c>
      <c r="AC109" s="75" t="s">
        <v>126</v>
      </c>
      <c r="AD109" s="75" t="s">
        <v>336</v>
      </c>
    </row>
    <row r="110" spans="1:30" x14ac:dyDescent="0.35">
      <c r="A110" s="68">
        <v>154</v>
      </c>
      <c r="B110" s="69" t="s">
        <v>1039</v>
      </c>
      <c r="C110" s="69" t="s">
        <v>1056</v>
      </c>
      <c r="D110" s="69">
        <v>1</v>
      </c>
      <c r="E110" s="69" t="str">
        <f t="shared" si="5"/>
        <v>SMAT5_13_1</v>
      </c>
      <c r="F110" s="70">
        <v>42696</v>
      </c>
      <c r="G110" s="69" t="s">
        <v>977</v>
      </c>
      <c r="H110" s="71">
        <v>0</v>
      </c>
      <c r="I110" s="69">
        <v>-27.385000000000002</v>
      </c>
      <c r="J110" s="69">
        <v>14.3856</v>
      </c>
      <c r="K110" s="71">
        <v>0</v>
      </c>
      <c r="L110" s="72">
        <f t="shared" si="4"/>
        <v>0</v>
      </c>
      <c r="M110" s="69" t="s">
        <v>966</v>
      </c>
      <c r="N110" s="69" t="s">
        <v>989</v>
      </c>
      <c r="O110" s="69" t="s">
        <v>966</v>
      </c>
      <c r="P110" s="69" t="s">
        <v>346</v>
      </c>
      <c r="Q110" s="69" t="s">
        <v>975</v>
      </c>
      <c r="R110" s="69">
        <v>4</v>
      </c>
      <c r="S110" s="69" t="s">
        <v>976</v>
      </c>
      <c r="AA110" s="75" t="s">
        <v>340</v>
      </c>
      <c r="AB110" s="75" t="s">
        <v>341</v>
      </c>
      <c r="AC110" s="75" t="s">
        <v>192</v>
      </c>
      <c r="AD110" s="75" t="s">
        <v>342</v>
      </c>
    </row>
    <row r="111" spans="1:30" x14ac:dyDescent="0.35">
      <c r="A111" s="68">
        <v>155</v>
      </c>
      <c r="B111" s="69" t="s">
        <v>1039</v>
      </c>
      <c r="C111" s="69" t="s">
        <v>1056</v>
      </c>
      <c r="D111" s="69">
        <v>2</v>
      </c>
      <c r="E111" s="69" t="str">
        <f t="shared" si="5"/>
        <v>SMAT5_13_2</v>
      </c>
      <c r="F111" s="70">
        <v>42696</v>
      </c>
      <c r="G111" s="69" t="s">
        <v>969</v>
      </c>
      <c r="H111" s="71">
        <v>0.52777777777777779</v>
      </c>
      <c r="I111" s="69">
        <v>-27.284700000000001</v>
      </c>
      <c r="J111" s="69">
        <v>14.335800000000001</v>
      </c>
      <c r="K111" s="71">
        <v>0.57430555555555551</v>
      </c>
      <c r="L111" s="72">
        <f t="shared" si="4"/>
        <v>4.6527777777777724E-2</v>
      </c>
      <c r="M111" s="69" t="s">
        <v>966</v>
      </c>
      <c r="N111" s="69" t="s">
        <v>979</v>
      </c>
      <c r="O111" s="69" t="s">
        <v>966</v>
      </c>
      <c r="P111" s="69" t="s">
        <v>346</v>
      </c>
      <c r="Q111" s="69" t="s">
        <v>975</v>
      </c>
      <c r="R111" s="69">
        <v>3</v>
      </c>
      <c r="S111" s="69" t="s">
        <v>976</v>
      </c>
      <c r="AA111" s="75" t="s">
        <v>337</v>
      </c>
      <c r="AB111" s="75" t="s">
        <v>338</v>
      </c>
      <c r="AC111" s="75" t="s">
        <v>126</v>
      </c>
      <c r="AD111" s="75" t="s">
        <v>339</v>
      </c>
    </row>
    <row r="112" spans="1:30" x14ac:dyDescent="0.35">
      <c r="A112" s="68">
        <v>156</v>
      </c>
      <c r="B112" s="69" t="s">
        <v>1039</v>
      </c>
      <c r="C112" s="69" t="s">
        <v>1057</v>
      </c>
      <c r="D112" s="69">
        <v>1</v>
      </c>
      <c r="E112" s="69" t="str">
        <f t="shared" si="5"/>
        <v>SMAT5_14_1</v>
      </c>
      <c r="F112" s="70">
        <v>42696</v>
      </c>
      <c r="G112" s="69" t="s">
        <v>969</v>
      </c>
      <c r="H112" s="71">
        <v>0.67847222222222225</v>
      </c>
      <c r="I112" s="69">
        <v>-27.333600000000001</v>
      </c>
      <c r="J112" s="69">
        <v>14.383599999999999</v>
      </c>
      <c r="K112" s="71">
        <v>0.79166666666666663</v>
      </c>
      <c r="L112" s="72">
        <f t="shared" si="4"/>
        <v>0.11319444444444438</v>
      </c>
      <c r="M112" s="69" t="s">
        <v>966</v>
      </c>
      <c r="N112" s="69" t="s">
        <v>974</v>
      </c>
      <c r="O112" s="69" t="s">
        <v>966</v>
      </c>
      <c r="P112" s="69" t="s">
        <v>951</v>
      </c>
      <c r="Q112" s="69" t="s">
        <v>1316</v>
      </c>
      <c r="R112" s="69">
        <v>0</v>
      </c>
      <c r="S112" s="69" t="s">
        <v>1317</v>
      </c>
      <c r="AA112" s="75"/>
      <c r="AB112" s="75"/>
      <c r="AC112" s="75"/>
      <c r="AD112" s="75"/>
    </row>
    <row r="113" spans="1:30" x14ac:dyDescent="0.35">
      <c r="A113" s="68">
        <v>157</v>
      </c>
      <c r="B113" s="69" t="s">
        <v>1039</v>
      </c>
      <c r="C113" s="69" t="s">
        <v>1058</v>
      </c>
      <c r="D113" s="69">
        <v>1</v>
      </c>
      <c r="E113" s="69" t="str">
        <f t="shared" si="5"/>
        <v>SMAT5_15_1</v>
      </c>
      <c r="F113" s="70">
        <v>42697</v>
      </c>
      <c r="G113" s="69" t="s">
        <v>969</v>
      </c>
      <c r="H113" s="71">
        <v>0</v>
      </c>
      <c r="I113" s="69">
        <v>-27.368099999999998</v>
      </c>
      <c r="J113" s="69">
        <v>14.4506</v>
      </c>
      <c r="K113" s="71">
        <v>0</v>
      </c>
      <c r="L113" s="72">
        <f t="shared" si="4"/>
        <v>0</v>
      </c>
      <c r="O113" s="69" t="s">
        <v>967</v>
      </c>
      <c r="P113" s="69" t="s">
        <v>951</v>
      </c>
      <c r="Q113" s="69" t="s">
        <v>1316</v>
      </c>
      <c r="R113" s="69">
        <v>0</v>
      </c>
      <c r="S113" s="69" t="s">
        <v>1317</v>
      </c>
      <c r="AA113" s="75"/>
      <c r="AB113" s="75"/>
      <c r="AC113" s="75"/>
      <c r="AD113" s="75"/>
    </row>
    <row r="114" spans="1:30" x14ac:dyDescent="0.35">
      <c r="A114" s="68">
        <v>158</v>
      </c>
      <c r="B114" s="69" t="s">
        <v>1039</v>
      </c>
      <c r="C114" s="69" t="s">
        <v>1059</v>
      </c>
      <c r="D114" s="69">
        <v>1</v>
      </c>
      <c r="E114" s="69" t="str">
        <f t="shared" si="5"/>
        <v>SMAT5_16_1</v>
      </c>
      <c r="F114" s="70">
        <v>42697</v>
      </c>
      <c r="G114" s="69" t="s">
        <v>969</v>
      </c>
      <c r="H114" s="71">
        <v>0</v>
      </c>
      <c r="I114" s="69">
        <v>-27.6678</v>
      </c>
      <c r="J114" s="69">
        <v>14.55</v>
      </c>
      <c r="K114" s="71">
        <v>0</v>
      </c>
      <c r="L114" s="72">
        <f t="shared" si="4"/>
        <v>0</v>
      </c>
      <c r="P114" s="69" t="s">
        <v>951</v>
      </c>
      <c r="Q114" s="69" t="s">
        <v>1316</v>
      </c>
      <c r="R114" s="69">
        <v>0</v>
      </c>
      <c r="S114" s="69" t="s">
        <v>1317</v>
      </c>
      <c r="AA114" s="75"/>
      <c r="AB114" s="75"/>
      <c r="AC114" s="75"/>
      <c r="AD114" s="75"/>
    </row>
    <row r="115" spans="1:30" x14ac:dyDescent="0.35">
      <c r="A115" s="68">
        <v>159</v>
      </c>
      <c r="B115" s="69" t="s">
        <v>1039</v>
      </c>
      <c r="C115" s="69" t="s">
        <v>1060</v>
      </c>
      <c r="D115" s="69">
        <v>1</v>
      </c>
      <c r="E115" s="69" t="str">
        <f t="shared" si="5"/>
        <v>SMAT5_17_1</v>
      </c>
      <c r="F115" s="70">
        <v>42697</v>
      </c>
      <c r="G115" s="69" t="s">
        <v>969</v>
      </c>
      <c r="H115" s="71">
        <v>0.48958333333333331</v>
      </c>
      <c r="I115" s="69">
        <v>-27.801100000000002</v>
      </c>
      <c r="J115" s="69">
        <v>14.7003</v>
      </c>
      <c r="K115" s="71">
        <v>0.54166666666666663</v>
      </c>
      <c r="L115" s="72">
        <f t="shared" ref="L115:L124" si="6">K115-H115</f>
        <v>5.2083333333333315E-2</v>
      </c>
      <c r="M115" s="69" t="s">
        <v>967</v>
      </c>
      <c r="N115" s="69" t="s">
        <v>953</v>
      </c>
      <c r="O115" s="69" t="s">
        <v>966</v>
      </c>
      <c r="P115" s="69" t="s">
        <v>951</v>
      </c>
      <c r="Q115" s="69" t="s">
        <v>1316</v>
      </c>
      <c r="R115" s="69">
        <v>0</v>
      </c>
      <c r="S115" s="69" t="s">
        <v>1317</v>
      </c>
      <c r="AA115" s="75"/>
      <c r="AB115" s="75"/>
      <c r="AC115" s="75"/>
      <c r="AD115" s="75"/>
    </row>
    <row r="116" spans="1:30" x14ac:dyDescent="0.35">
      <c r="A116" s="68">
        <v>160</v>
      </c>
      <c r="B116" s="69" t="s">
        <v>1039</v>
      </c>
      <c r="C116" s="69" t="s">
        <v>1062</v>
      </c>
      <c r="D116" s="69">
        <v>1</v>
      </c>
      <c r="E116" s="69" t="str">
        <f t="shared" si="5"/>
        <v>SMAT5_18_1</v>
      </c>
      <c r="F116" s="70">
        <v>42697</v>
      </c>
      <c r="G116" s="69" t="s">
        <v>969</v>
      </c>
      <c r="H116" s="71">
        <v>0.66319444444444442</v>
      </c>
      <c r="I116" s="69">
        <v>-27.718900000000001</v>
      </c>
      <c r="J116" s="69">
        <v>14.600300000000001</v>
      </c>
      <c r="K116" s="71">
        <v>0.69930555555555562</v>
      </c>
      <c r="L116" s="72">
        <f t="shared" si="6"/>
        <v>3.6111111111111205E-2</v>
      </c>
      <c r="M116" s="69" t="s">
        <v>967</v>
      </c>
      <c r="N116" s="69" t="s">
        <v>953</v>
      </c>
      <c r="O116" s="69" t="s">
        <v>966</v>
      </c>
      <c r="P116" s="69" t="s">
        <v>951</v>
      </c>
      <c r="Q116" s="69" t="s">
        <v>1316</v>
      </c>
      <c r="R116" s="69">
        <v>0</v>
      </c>
      <c r="S116" s="69" t="s">
        <v>1317</v>
      </c>
      <c r="AA116" s="75"/>
      <c r="AB116" s="75"/>
      <c r="AC116" s="75"/>
      <c r="AD116" s="75"/>
    </row>
    <row r="117" spans="1:30" x14ac:dyDescent="0.35">
      <c r="A117" s="68">
        <v>161</v>
      </c>
      <c r="B117" s="69" t="s">
        <v>1039</v>
      </c>
      <c r="C117" s="69" t="s">
        <v>1063</v>
      </c>
      <c r="D117" s="69">
        <v>1</v>
      </c>
      <c r="E117" s="69" t="str">
        <f t="shared" si="5"/>
        <v>SMAT5_19_1</v>
      </c>
      <c r="F117" s="70">
        <v>42698</v>
      </c>
      <c r="G117" s="69" t="s">
        <v>969</v>
      </c>
      <c r="H117" s="71">
        <v>0</v>
      </c>
      <c r="I117" s="69">
        <v>-27.6342</v>
      </c>
      <c r="J117" s="69">
        <v>14.5358</v>
      </c>
      <c r="K117" s="71">
        <v>0</v>
      </c>
      <c r="L117" s="72">
        <f t="shared" si="6"/>
        <v>0</v>
      </c>
      <c r="P117" s="69" t="s">
        <v>951</v>
      </c>
      <c r="Q117" s="69" t="s">
        <v>1316</v>
      </c>
      <c r="R117" s="69">
        <v>0</v>
      </c>
      <c r="S117" s="69" t="s">
        <v>1317</v>
      </c>
      <c r="AA117" s="75"/>
      <c r="AB117" s="75"/>
      <c r="AC117" s="75"/>
      <c r="AD117" s="75"/>
    </row>
    <row r="118" spans="1:30" x14ac:dyDescent="0.35">
      <c r="A118" s="68">
        <v>162</v>
      </c>
      <c r="B118" s="69" t="s">
        <v>1039</v>
      </c>
      <c r="C118" s="69" t="s">
        <v>1064</v>
      </c>
      <c r="D118" s="69">
        <v>1</v>
      </c>
      <c r="E118" s="69" t="str">
        <f t="shared" si="5"/>
        <v>SMAT5_20_1</v>
      </c>
      <c r="F118" s="70">
        <v>42698</v>
      </c>
      <c r="G118" s="69" t="s">
        <v>969</v>
      </c>
      <c r="H118" s="71">
        <v>0</v>
      </c>
      <c r="I118" s="69">
        <v>-27.750299999999999</v>
      </c>
      <c r="J118" s="69">
        <v>14.601100000000001</v>
      </c>
      <c r="K118" s="71">
        <v>0</v>
      </c>
      <c r="L118" s="72">
        <f t="shared" si="6"/>
        <v>0</v>
      </c>
      <c r="P118" s="69" t="s">
        <v>951</v>
      </c>
      <c r="Q118" s="69" t="s">
        <v>1316</v>
      </c>
      <c r="R118" s="69">
        <v>0</v>
      </c>
      <c r="S118" s="69" t="s">
        <v>1317</v>
      </c>
      <c r="AA118" s="75"/>
      <c r="AB118" s="75"/>
      <c r="AC118" s="75"/>
      <c r="AD118" s="75"/>
    </row>
    <row r="119" spans="1:30" x14ac:dyDescent="0.35">
      <c r="A119" s="68">
        <v>163</v>
      </c>
      <c r="B119" s="69" t="s">
        <v>1039</v>
      </c>
      <c r="C119" s="69" t="s">
        <v>1127</v>
      </c>
      <c r="D119" s="69">
        <v>1</v>
      </c>
      <c r="E119" s="69" t="str">
        <f t="shared" si="5"/>
        <v>SMAT5_21_1</v>
      </c>
      <c r="F119" s="70">
        <v>42698</v>
      </c>
      <c r="G119" s="69" t="s">
        <v>969</v>
      </c>
      <c r="H119" s="71">
        <v>0</v>
      </c>
      <c r="I119" s="69">
        <v>-27.8019</v>
      </c>
      <c r="J119" s="69">
        <v>14.733599999999999</v>
      </c>
      <c r="K119" s="71">
        <v>0</v>
      </c>
      <c r="L119" s="72">
        <f t="shared" si="6"/>
        <v>0</v>
      </c>
      <c r="P119" s="69" t="s">
        <v>951</v>
      </c>
      <c r="Q119" s="69" t="s">
        <v>1316</v>
      </c>
      <c r="R119" s="69">
        <v>0</v>
      </c>
      <c r="S119" s="69" t="s">
        <v>1317</v>
      </c>
      <c r="AA119" s="75"/>
      <c r="AB119" s="75"/>
      <c r="AC119" s="75"/>
      <c r="AD119" s="75"/>
    </row>
    <row r="120" spans="1:30" x14ac:dyDescent="0.35">
      <c r="A120" s="68">
        <v>164</v>
      </c>
      <c r="B120" s="69" t="s">
        <v>1039</v>
      </c>
      <c r="C120" s="69" t="s">
        <v>1128</v>
      </c>
      <c r="D120" s="69">
        <v>1</v>
      </c>
      <c r="E120" s="69" t="str">
        <f t="shared" si="5"/>
        <v>SMAT5_22_1</v>
      </c>
      <c r="F120" s="70">
        <v>42699</v>
      </c>
      <c r="G120" s="69" t="s">
        <v>969</v>
      </c>
      <c r="H120" s="71">
        <v>0</v>
      </c>
      <c r="I120" s="69">
        <v>-27.351400000000002</v>
      </c>
      <c r="J120" s="69">
        <v>14.417199999999999</v>
      </c>
      <c r="K120" s="71">
        <v>0</v>
      </c>
      <c r="L120" s="72">
        <f t="shared" si="6"/>
        <v>0</v>
      </c>
      <c r="P120" s="69" t="s">
        <v>951</v>
      </c>
      <c r="Q120" s="69" t="s">
        <v>1316</v>
      </c>
      <c r="R120" s="69">
        <v>0</v>
      </c>
      <c r="S120" s="69" t="s">
        <v>1317</v>
      </c>
      <c r="AA120" s="75"/>
      <c r="AB120" s="75"/>
      <c r="AC120" s="75"/>
      <c r="AD120" s="75"/>
    </row>
    <row r="121" spans="1:30" x14ac:dyDescent="0.35">
      <c r="A121" s="68">
        <v>165</v>
      </c>
      <c r="B121" s="69" t="s">
        <v>1039</v>
      </c>
      <c r="C121" s="69" t="s">
        <v>1129</v>
      </c>
      <c r="D121" s="69">
        <v>1</v>
      </c>
      <c r="E121" s="69" t="str">
        <f t="shared" si="5"/>
        <v>SMAT5_23_1</v>
      </c>
      <c r="F121" s="70">
        <v>42699</v>
      </c>
      <c r="G121" s="69" t="s">
        <v>969</v>
      </c>
      <c r="H121" s="71">
        <v>0</v>
      </c>
      <c r="I121" s="69">
        <v>-27.6175</v>
      </c>
      <c r="J121" s="69">
        <v>14.5839</v>
      </c>
      <c r="K121" s="71">
        <v>0</v>
      </c>
      <c r="L121" s="72">
        <f t="shared" si="6"/>
        <v>0</v>
      </c>
      <c r="P121" s="69" t="s">
        <v>951</v>
      </c>
      <c r="Q121" s="69" t="s">
        <v>1316</v>
      </c>
      <c r="R121" s="69">
        <v>0</v>
      </c>
      <c r="S121" s="69" t="s">
        <v>1317</v>
      </c>
      <c r="AA121" s="75"/>
      <c r="AB121" s="75"/>
      <c r="AC121" s="75"/>
      <c r="AD121" s="75"/>
    </row>
    <row r="122" spans="1:30" x14ac:dyDescent="0.35">
      <c r="A122" s="68">
        <v>166</v>
      </c>
      <c r="B122" s="69" t="s">
        <v>1039</v>
      </c>
      <c r="C122" s="69" t="s">
        <v>1130</v>
      </c>
      <c r="D122" s="69">
        <v>1</v>
      </c>
      <c r="E122" s="69" t="str">
        <f t="shared" si="5"/>
        <v>SMAT5_24_1</v>
      </c>
      <c r="F122" s="70">
        <v>42700</v>
      </c>
      <c r="G122" s="69" t="s">
        <v>969</v>
      </c>
      <c r="H122" s="71">
        <v>0</v>
      </c>
      <c r="I122" s="69">
        <v>-27.416899999999998</v>
      </c>
      <c r="J122" s="69">
        <v>14.4514</v>
      </c>
      <c r="K122" s="71">
        <v>0</v>
      </c>
      <c r="L122" s="72">
        <f t="shared" si="6"/>
        <v>0</v>
      </c>
      <c r="P122" s="69" t="s">
        <v>951</v>
      </c>
      <c r="Q122" s="69" t="s">
        <v>1316</v>
      </c>
      <c r="R122" s="69">
        <v>0</v>
      </c>
      <c r="S122" s="69" t="s">
        <v>1317</v>
      </c>
      <c r="AA122" s="75"/>
      <c r="AB122" s="75"/>
      <c r="AC122" s="75"/>
      <c r="AD122" s="75"/>
    </row>
    <row r="123" spans="1:30" x14ac:dyDescent="0.35">
      <c r="A123" s="68">
        <v>167</v>
      </c>
      <c r="B123" s="69" t="s">
        <v>1039</v>
      </c>
      <c r="C123" s="69" t="s">
        <v>1131</v>
      </c>
      <c r="D123" s="69">
        <v>1</v>
      </c>
      <c r="E123" s="69" t="str">
        <f t="shared" si="5"/>
        <v>SMAT5_25_1</v>
      </c>
      <c r="F123" s="70">
        <v>42701</v>
      </c>
      <c r="G123" s="69" t="s">
        <v>969</v>
      </c>
      <c r="H123" s="71">
        <v>0</v>
      </c>
      <c r="I123" s="69">
        <v>-27.717500000000001</v>
      </c>
      <c r="J123" s="69">
        <v>14.684699999999999</v>
      </c>
      <c r="K123" s="71">
        <v>0</v>
      </c>
      <c r="L123" s="72">
        <f t="shared" si="6"/>
        <v>0</v>
      </c>
      <c r="P123" s="69" t="s">
        <v>951</v>
      </c>
      <c r="Q123" s="69" t="s">
        <v>1316</v>
      </c>
      <c r="R123" s="69">
        <v>0</v>
      </c>
      <c r="S123" s="69" t="s">
        <v>1317</v>
      </c>
      <c r="AA123" s="75"/>
      <c r="AB123" s="75"/>
      <c r="AC123" s="75"/>
      <c r="AD123" s="75"/>
    </row>
    <row r="124" spans="1:30" x14ac:dyDescent="0.35">
      <c r="A124" s="68">
        <v>168</v>
      </c>
      <c r="B124" s="69" t="s">
        <v>1006</v>
      </c>
      <c r="C124" s="69" t="s">
        <v>1137</v>
      </c>
      <c r="D124" s="69">
        <v>1</v>
      </c>
      <c r="E124" s="69" t="str">
        <f t="shared" si="5"/>
        <v>SMAT6_1_1</v>
      </c>
      <c r="F124" s="70">
        <v>42764</v>
      </c>
      <c r="G124" s="69" t="s">
        <v>969</v>
      </c>
      <c r="H124" s="71">
        <v>0.64930555555555558</v>
      </c>
      <c r="I124" s="69">
        <v>-26.5839</v>
      </c>
      <c r="J124" s="69">
        <v>14.2347</v>
      </c>
      <c r="K124" s="71">
        <v>0.67013888888888884</v>
      </c>
      <c r="L124" s="72">
        <f t="shared" si="6"/>
        <v>2.0833333333333259E-2</v>
      </c>
      <c r="P124" s="69" t="s">
        <v>951</v>
      </c>
      <c r="Q124" s="69" t="s">
        <v>1316</v>
      </c>
      <c r="R124" s="69">
        <v>0</v>
      </c>
      <c r="S124" s="69" t="s">
        <v>1317</v>
      </c>
      <c r="AA124" s="75"/>
      <c r="AB124" s="75"/>
      <c r="AC124" s="75"/>
      <c r="AD124" s="75"/>
    </row>
    <row r="125" spans="1:30" x14ac:dyDescent="0.35">
      <c r="A125" s="68">
        <v>169</v>
      </c>
      <c r="B125" s="69" t="s">
        <v>1006</v>
      </c>
      <c r="C125" s="69" t="s">
        <v>1102</v>
      </c>
      <c r="D125" s="69">
        <v>1</v>
      </c>
      <c r="E125" s="69" t="str">
        <f t="shared" si="5"/>
        <v>SMAT6_2_1</v>
      </c>
      <c r="F125" s="70">
        <v>42764</v>
      </c>
      <c r="G125" s="69" t="s">
        <v>988</v>
      </c>
      <c r="H125" s="71">
        <v>0.625</v>
      </c>
      <c r="I125" s="69">
        <v>-26.802499999999998</v>
      </c>
      <c r="J125" s="69">
        <v>14.267200000000001</v>
      </c>
      <c r="K125" s="71">
        <v>0.66666666666666663</v>
      </c>
      <c r="L125" s="72">
        <f t="shared" si="4"/>
        <v>4.166666666666663E-2</v>
      </c>
      <c r="M125" s="69" t="s">
        <v>967</v>
      </c>
      <c r="N125" s="69" t="s">
        <v>953</v>
      </c>
      <c r="O125" s="69" t="s">
        <v>967</v>
      </c>
      <c r="P125" s="69" t="s">
        <v>346</v>
      </c>
      <c r="Q125" s="69" t="s">
        <v>975</v>
      </c>
      <c r="R125" s="69">
        <v>9</v>
      </c>
      <c r="S125" s="69" t="s">
        <v>976</v>
      </c>
      <c r="AA125" s="75" t="s">
        <v>343</v>
      </c>
      <c r="AB125" s="75" t="s">
        <v>344</v>
      </c>
      <c r="AC125" s="75" t="s">
        <v>126</v>
      </c>
      <c r="AD125" s="75" t="s">
        <v>345</v>
      </c>
    </row>
    <row r="126" spans="1:30" x14ac:dyDescent="0.35">
      <c r="A126" s="68">
        <v>170</v>
      </c>
      <c r="B126" s="69" t="s">
        <v>1006</v>
      </c>
      <c r="C126" s="69" t="s">
        <v>1138</v>
      </c>
      <c r="D126" s="69">
        <v>1</v>
      </c>
      <c r="E126" s="69" t="str">
        <f t="shared" si="5"/>
        <v>SMAT6_3_1</v>
      </c>
      <c r="F126" s="70">
        <v>42764</v>
      </c>
      <c r="G126" s="69" t="s">
        <v>969</v>
      </c>
      <c r="H126" s="71">
        <v>0.70138888888888884</v>
      </c>
      <c r="I126" s="69">
        <v>-27.218299999999999</v>
      </c>
      <c r="J126" s="69">
        <v>14.3</v>
      </c>
      <c r="K126" s="71">
        <v>0.72222222222222221</v>
      </c>
      <c r="L126" s="72">
        <f t="shared" si="4"/>
        <v>2.083333333333337E-2</v>
      </c>
      <c r="M126" s="69" t="s">
        <v>967</v>
      </c>
      <c r="N126" s="69" t="s">
        <v>953</v>
      </c>
      <c r="O126" s="69" t="s">
        <v>966</v>
      </c>
      <c r="P126" s="69" t="s">
        <v>951</v>
      </c>
      <c r="Q126" s="69" t="s">
        <v>1316</v>
      </c>
      <c r="R126" s="69">
        <v>0</v>
      </c>
      <c r="S126" s="69" t="s">
        <v>1317</v>
      </c>
      <c r="AA126" s="75"/>
      <c r="AB126" s="75"/>
      <c r="AC126" s="75"/>
      <c r="AD126" s="75"/>
    </row>
    <row r="127" spans="1:30" x14ac:dyDescent="0.35">
      <c r="A127" s="68">
        <v>171</v>
      </c>
      <c r="B127" s="69" t="s">
        <v>1006</v>
      </c>
      <c r="C127" s="69" t="s">
        <v>1139</v>
      </c>
      <c r="D127" s="69">
        <v>1</v>
      </c>
      <c r="E127" s="69" t="str">
        <f t="shared" si="5"/>
        <v>SMAT6_4_1</v>
      </c>
      <c r="F127" s="70">
        <v>42765</v>
      </c>
      <c r="G127" s="69" t="s">
        <v>969</v>
      </c>
      <c r="H127" s="71">
        <v>0</v>
      </c>
      <c r="I127" s="69">
        <v>-27.783300000000001</v>
      </c>
      <c r="J127" s="69">
        <v>14.783899999999999</v>
      </c>
      <c r="K127" s="71">
        <v>0</v>
      </c>
      <c r="L127" s="72">
        <f t="shared" si="4"/>
        <v>0</v>
      </c>
      <c r="O127" s="69" t="s">
        <v>966</v>
      </c>
      <c r="P127" s="69" t="s">
        <v>951</v>
      </c>
      <c r="Q127" s="69" t="s">
        <v>1316</v>
      </c>
      <c r="R127" s="69">
        <v>0</v>
      </c>
      <c r="S127" s="69" t="s">
        <v>1317</v>
      </c>
      <c r="AA127" s="75"/>
      <c r="AB127" s="75"/>
      <c r="AC127" s="75"/>
      <c r="AD127" s="75"/>
    </row>
    <row r="128" spans="1:30" x14ac:dyDescent="0.35">
      <c r="A128" s="68">
        <v>172</v>
      </c>
      <c r="B128" s="69" t="s">
        <v>1006</v>
      </c>
      <c r="C128" s="69" t="s">
        <v>1103</v>
      </c>
      <c r="D128" s="69">
        <v>1</v>
      </c>
      <c r="E128" s="69" t="str">
        <f t="shared" si="5"/>
        <v>SMAT6_5_1</v>
      </c>
      <c r="F128" s="70">
        <v>42765</v>
      </c>
      <c r="G128" s="69" t="s">
        <v>977</v>
      </c>
      <c r="H128" s="71">
        <v>0.54791666666666672</v>
      </c>
      <c r="I128" s="69">
        <v>-27.561199999999999</v>
      </c>
      <c r="J128" s="69">
        <v>14.6356</v>
      </c>
      <c r="K128" s="71">
        <v>0.56874999999999998</v>
      </c>
      <c r="L128" s="72">
        <f t="shared" si="4"/>
        <v>2.0833333333333259E-2</v>
      </c>
      <c r="M128" s="69" t="s">
        <v>966</v>
      </c>
      <c r="N128" s="69" t="s">
        <v>974</v>
      </c>
      <c r="O128" s="69" t="s">
        <v>966</v>
      </c>
      <c r="P128" s="69" t="s">
        <v>831</v>
      </c>
      <c r="Q128" s="69" t="s">
        <v>975</v>
      </c>
      <c r="R128" s="69">
        <v>3</v>
      </c>
      <c r="S128" s="69" t="s">
        <v>976</v>
      </c>
      <c r="AA128" s="75" t="s">
        <v>346</v>
      </c>
      <c r="AB128" s="75" t="s">
        <v>347</v>
      </c>
      <c r="AC128" s="75" t="s">
        <v>192</v>
      </c>
      <c r="AD128" s="75" t="s">
        <v>348</v>
      </c>
    </row>
    <row r="129" spans="1:30" x14ac:dyDescent="0.35">
      <c r="A129" s="68">
        <v>173</v>
      </c>
      <c r="B129" s="69" t="s">
        <v>1006</v>
      </c>
      <c r="C129" s="69" t="s">
        <v>1103</v>
      </c>
      <c r="D129" s="69">
        <v>1</v>
      </c>
      <c r="E129" s="69" t="str">
        <f t="shared" si="5"/>
        <v>SMAT6_5_1</v>
      </c>
      <c r="F129" s="70">
        <v>42765</v>
      </c>
      <c r="G129" s="69" t="s">
        <v>977</v>
      </c>
      <c r="H129" s="71">
        <v>0</v>
      </c>
      <c r="I129" s="69">
        <v>-27.561199999999999</v>
      </c>
      <c r="J129" s="69">
        <v>14.6356</v>
      </c>
      <c r="K129" s="71">
        <v>0</v>
      </c>
      <c r="L129" s="72">
        <f t="shared" si="4"/>
        <v>0</v>
      </c>
      <c r="M129" s="69" t="s">
        <v>966</v>
      </c>
      <c r="N129" s="69" t="s">
        <v>974</v>
      </c>
      <c r="O129" s="69" t="s">
        <v>966</v>
      </c>
      <c r="P129" s="69" t="s">
        <v>346</v>
      </c>
      <c r="Q129" s="69" t="s">
        <v>975</v>
      </c>
      <c r="R129" s="69">
        <v>1</v>
      </c>
      <c r="S129" s="69" t="s">
        <v>976</v>
      </c>
      <c r="AA129" s="75" t="s">
        <v>349</v>
      </c>
      <c r="AB129" s="75" t="s">
        <v>350</v>
      </c>
      <c r="AC129" s="75" t="s">
        <v>192</v>
      </c>
      <c r="AD129" s="75" t="s">
        <v>351</v>
      </c>
    </row>
    <row r="130" spans="1:30" x14ac:dyDescent="0.35">
      <c r="A130" s="68">
        <v>174</v>
      </c>
      <c r="B130" s="69" t="s">
        <v>1006</v>
      </c>
      <c r="C130" s="69" t="s">
        <v>1103</v>
      </c>
      <c r="D130" s="69">
        <v>1</v>
      </c>
      <c r="E130" s="69" t="str">
        <f t="shared" si="5"/>
        <v>SMAT6_5_1</v>
      </c>
      <c r="F130" s="70">
        <v>42765</v>
      </c>
      <c r="G130" s="69" t="s">
        <v>977</v>
      </c>
      <c r="H130" s="71">
        <v>0</v>
      </c>
      <c r="I130" s="69">
        <v>-27.561199999999999</v>
      </c>
      <c r="J130" s="69">
        <v>14.6356</v>
      </c>
      <c r="K130" s="71">
        <v>0</v>
      </c>
      <c r="L130" s="72">
        <f t="shared" si="4"/>
        <v>0</v>
      </c>
      <c r="M130" s="69" t="s">
        <v>966</v>
      </c>
      <c r="N130" s="69" t="s">
        <v>974</v>
      </c>
      <c r="O130" s="69" t="s">
        <v>966</v>
      </c>
      <c r="P130" s="69" t="s">
        <v>346</v>
      </c>
      <c r="Q130" s="69" t="s">
        <v>992</v>
      </c>
      <c r="R130" s="69">
        <v>2</v>
      </c>
      <c r="S130" s="69" t="s">
        <v>976</v>
      </c>
      <c r="AA130" s="75" t="s">
        <v>352</v>
      </c>
      <c r="AB130" s="75" t="s">
        <v>353</v>
      </c>
      <c r="AC130" s="75" t="s">
        <v>126</v>
      </c>
      <c r="AD130" s="75" t="s">
        <v>354</v>
      </c>
    </row>
    <row r="131" spans="1:30" x14ac:dyDescent="0.35">
      <c r="A131" s="68">
        <v>175</v>
      </c>
      <c r="B131" s="69" t="s">
        <v>1006</v>
      </c>
      <c r="C131" s="69" t="s">
        <v>1077</v>
      </c>
      <c r="D131" s="69">
        <v>1</v>
      </c>
      <c r="E131" s="69" t="str">
        <f t="shared" si="5"/>
        <v>SMAT6_6_1</v>
      </c>
      <c r="F131" s="70">
        <v>42765</v>
      </c>
      <c r="G131" s="69" t="s">
        <v>969</v>
      </c>
      <c r="H131" s="71">
        <v>0</v>
      </c>
      <c r="I131" s="69">
        <v>-27.1342</v>
      </c>
      <c r="J131" s="69">
        <v>14.333600000000001</v>
      </c>
      <c r="K131" s="71">
        <v>0</v>
      </c>
      <c r="L131" s="72">
        <f t="shared" si="4"/>
        <v>0</v>
      </c>
      <c r="O131" s="69" t="s">
        <v>967</v>
      </c>
      <c r="P131" s="69" t="s">
        <v>951</v>
      </c>
      <c r="Q131" s="69" t="s">
        <v>1316</v>
      </c>
      <c r="R131" s="69">
        <v>0</v>
      </c>
      <c r="S131" s="69" t="s">
        <v>1317</v>
      </c>
      <c r="AA131" s="75"/>
      <c r="AB131" s="75"/>
      <c r="AC131" s="75"/>
      <c r="AD131" s="75"/>
    </row>
    <row r="132" spans="1:30" x14ac:dyDescent="0.35">
      <c r="A132" s="68">
        <v>176</v>
      </c>
      <c r="B132" s="69" t="s">
        <v>1006</v>
      </c>
      <c r="C132" s="69" t="s">
        <v>1104</v>
      </c>
      <c r="D132" s="69">
        <v>1</v>
      </c>
      <c r="E132" s="69" t="str">
        <f t="shared" si="5"/>
        <v>SMAT6_7_1</v>
      </c>
      <c r="F132" s="70">
        <v>42766</v>
      </c>
      <c r="G132" s="69" t="s">
        <v>969</v>
      </c>
      <c r="H132" s="71">
        <v>0.36805555555555558</v>
      </c>
      <c r="I132" s="69">
        <v>-27.533899999999999</v>
      </c>
      <c r="J132" s="69">
        <v>14.6</v>
      </c>
      <c r="K132" s="71">
        <v>0.3888888888888889</v>
      </c>
      <c r="L132" s="72">
        <f t="shared" si="4"/>
        <v>2.0833333333333315E-2</v>
      </c>
      <c r="M132" s="69" t="s">
        <v>966</v>
      </c>
      <c r="N132" s="69" t="s">
        <v>979</v>
      </c>
      <c r="O132" s="69" t="s">
        <v>966</v>
      </c>
      <c r="P132" s="69" t="s">
        <v>951</v>
      </c>
      <c r="Q132" s="69" t="s">
        <v>1316</v>
      </c>
      <c r="R132" s="69">
        <v>0</v>
      </c>
      <c r="S132" s="69" t="s">
        <v>1317</v>
      </c>
      <c r="AA132" s="75"/>
      <c r="AB132" s="75"/>
      <c r="AC132" s="75"/>
      <c r="AD132" s="75"/>
    </row>
    <row r="133" spans="1:30" x14ac:dyDescent="0.35">
      <c r="A133" s="68">
        <v>177</v>
      </c>
      <c r="B133" s="69" t="s">
        <v>1006</v>
      </c>
      <c r="C133" s="69" t="s">
        <v>1140</v>
      </c>
      <c r="D133" s="69">
        <v>1</v>
      </c>
      <c r="E133" s="69" t="str">
        <f t="shared" si="5"/>
        <v>SMAT6_8_1</v>
      </c>
      <c r="F133" s="70">
        <v>42766</v>
      </c>
      <c r="G133" s="69" t="s">
        <v>969</v>
      </c>
      <c r="H133" s="71">
        <v>0</v>
      </c>
      <c r="I133" s="69">
        <v>-27.668600000000001</v>
      </c>
      <c r="J133" s="69">
        <v>14.651400000000001</v>
      </c>
      <c r="K133" s="71">
        <v>0</v>
      </c>
      <c r="L133" s="72">
        <f t="shared" si="4"/>
        <v>0</v>
      </c>
      <c r="O133" s="69" t="s">
        <v>966</v>
      </c>
      <c r="P133" s="69" t="s">
        <v>951</v>
      </c>
      <c r="Q133" s="69" t="s">
        <v>1316</v>
      </c>
      <c r="R133" s="69">
        <v>0</v>
      </c>
      <c r="S133" s="69" t="s">
        <v>1317</v>
      </c>
      <c r="AA133" s="75"/>
      <c r="AB133" s="75"/>
      <c r="AC133" s="75"/>
      <c r="AD133" s="75"/>
    </row>
    <row r="134" spans="1:30" x14ac:dyDescent="0.35">
      <c r="A134" s="68">
        <v>178</v>
      </c>
      <c r="B134" s="69" t="s">
        <v>1006</v>
      </c>
      <c r="C134" s="69" t="s">
        <v>1141</v>
      </c>
      <c r="D134" s="69">
        <v>1</v>
      </c>
      <c r="E134" s="69" t="str">
        <f t="shared" si="5"/>
        <v>SMAT6_9_1</v>
      </c>
      <c r="F134" s="70">
        <v>42766</v>
      </c>
      <c r="G134" s="69" t="s">
        <v>969</v>
      </c>
      <c r="H134" s="71">
        <v>0</v>
      </c>
      <c r="I134" s="69">
        <v>-27.284199999999998</v>
      </c>
      <c r="J134" s="69">
        <v>14.4183</v>
      </c>
      <c r="K134" s="71">
        <v>0</v>
      </c>
      <c r="L134" s="72">
        <f t="shared" si="4"/>
        <v>0</v>
      </c>
      <c r="O134" s="69" t="s">
        <v>966</v>
      </c>
      <c r="P134" s="69" t="s">
        <v>951</v>
      </c>
      <c r="Q134" s="69" t="s">
        <v>1316</v>
      </c>
      <c r="R134" s="69">
        <v>0</v>
      </c>
      <c r="S134" s="69" t="s">
        <v>1317</v>
      </c>
      <c r="AA134" s="75"/>
      <c r="AB134" s="75"/>
      <c r="AC134" s="75"/>
      <c r="AD134" s="75"/>
    </row>
    <row r="135" spans="1:30" x14ac:dyDescent="0.35">
      <c r="A135" s="68">
        <v>179</v>
      </c>
      <c r="B135" s="69" t="s">
        <v>1006</v>
      </c>
      <c r="C135" s="69" t="s">
        <v>1142</v>
      </c>
      <c r="D135" s="69">
        <v>1</v>
      </c>
      <c r="E135" s="69" t="str">
        <f t="shared" si="5"/>
        <v>SMAT6_10_1</v>
      </c>
      <c r="F135" s="70">
        <v>42767</v>
      </c>
      <c r="G135" s="69" t="s">
        <v>969</v>
      </c>
      <c r="H135" s="71">
        <v>0</v>
      </c>
      <c r="I135" s="69">
        <v>-27.018899999999999</v>
      </c>
      <c r="J135" s="69">
        <v>14.25</v>
      </c>
      <c r="K135" s="71">
        <v>0</v>
      </c>
      <c r="L135" s="72">
        <f t="shared" si="4"/>
        <v>0</v>
      </c>
      <c r="O135" s="69" t="s">
        <v>967</v>
      </c>
      <c r="P135" s="69" t="s">
        <v>951</v>
      </c>
      <c r="Q135" s="69" t="s">
        <v>1316</v>
      </c>
      <c r="R135" s="69">
        <v>0</v>
      </c>
      <c r="S135" s="69" t="s">
        <v>1317</v>
      </c>
      <c r="AA135" s="75"/>
      <c r="AB135" s="75"/>
      <c r="AC135" s="75"/>
      <c r="AD135" s="75"/>
    </row>
    <row r="136" spans="1:30" x14ac:dyDescent="0.35">
      <c r="A136" s="68">
        <v>180</v>
      </c>
      <c r="B136" s="69" t="s">
        <v>1006</v>
      </c>
      <c r="C136" s="69" t="s">
        <v>1143</v>
      </c>
      <c r="D136" s="69">
        <v>1</v>
      </c>
      <c r="E136" s="69" t="str">
        <f t="shared" si="5"/>
        <v>SMAT6_11_1</v>
      </c>
      <c r="F136" s="70">
        <v>42767</v>
      </c>
      <c r="G136" s="69" t="s">
        <v>969</v>
      </c>
      <c r="H136" s="71">
        <v>0</v>
      </c>
      <c r="I136" s="69">
        <v>-26.8508</v>
      </c>
      <c r="J136" s="69">
        <v>14.1189</v>
      </c>
      <c r="K136" s="71">
        <v>0</v>
      </c>
      <c r="L136" s="72">
        <f t="shared" si="4"/>
        <v>0</v>
      </c>
      <c r="O136" s="69" t="s">
        <v>966</v>
      </c>
      <c r="P136" s="69" t="s">
        <v>951</v>
      </c>
      <c r="Q136" s="69" t="s">
        <v>1316</v>
      </c>
      <c r="R136" s="69">
        <v>0</v>
      </c>
      <c r="S136" s="69" t="s">
        <v>1317</v>
      </c>
      <c r="AA136" s="75"/>
      <c r="AB136" s="75"/>
      <c r="AC136" s="75"/>
      <c r="AD136" s="75"/>
    </row>
    <row r="137" spans="1:30" x14ac:dyDescent="0.35">
      <c r="A137" s="68">
        <v>181</v>
      </c>
      <c r="B137" s="69" t="s">
        <v>1006</v>
      </c>
      <c r="C137" s="69" t="s">
        <v>1105</v>
      </c>
      <c r="D137" s="69">
        <v>1</v>
      </c>
      <c r="E137" s="69" t="str">
        <f t="shared" si="5"/>
        <v>SMAT6_12_1</v>
      </c>
      <c r="F137" s="70">
        <v>42767</v>
      </c>
      <c r="G137" s="69" t="s">
        <v>969</v>
      </c>
      <c r="H137" s="71">
        <v>0.57500000000000007</v>
      </c>
      <c r="I137" s="69">
        <v>-27.085799999999999</v>
      </c>
      <c r="J137" s="69">
        <v>14.3017</v>
      </c>
      <c r="K137" s="71">
        <v>0.60277777777777775</v>
      </c>
      <c r="L137" s="72">
        <f t="shared" si="4"/>
        <v>2.7777777777777679E-2</v>
      </c>
      <c r="O137" s="69" t="s">
        <v>967</v>
      </c>
      <c r="P137" s="69" t="s">
        <v>951</v>
      </c>
      <c r="Q137" s="69" t="s">
        <v>1316</v>
      </c>
      <c r="R137" s="69">
        <v>0</v>
      </c>
      <c r="S137" s="69" t="s">
        <v>1317</v>
      </c>
      <c r="AA137" s="75"/>
      <c r="AB137" s="75"/>
      <c r="AC137" s="75"/>
      <c r="AD137" s="75"/>
    </row>
    <row r="138" spans="1:30" x14ac:dyDescent="0.35">
      <c r="A138" s="68">
        <v>182</v>
      </c>
      <c r="B138" s="69" t="s">
        <v>1006</v>
      </c>
      <c r="C138" s="69" t="s">
        <v>1144</v>
      </c>
      <c r="D138" s="69">
        <v>1</v>
      </c>
      <c r="E138" s="69" t="str">
        <f t="shared" si="5"/>
        <v>SMAT6_13_1</v>
      </c>
      <c r="F138" s="70">
        <v>42767</v>
      </c>
      <c r="G138" s="69" t="s">
        <v>969</v>
      </c>
      <c r="H138" s="71">
        <v>0</v>
      </c>
      <c r="I138" s="69">
        <v>-27.219200000000001</v>
      </c>
      <c r="J138" s="69">
        <v>14.351100000000001</v>
      </c>
      <c r="K138" s="71">
        <v>0</v>
      </c>
      <c r="L138" s="72">
        <f t="shared" si="4"/>
        <v>0</v>
      </c>
      <c r="O138" s="69" t="s">
        <v>967</v>
      </c>
      <c r="P138" s="69" t="s">
        <v>951</v>
      </c>
      <c r="Q138" s="69" t="s">
        <v>1316</v>
      </c>
      <c r="R138" s="69">
        <v>0</v>
      </c>
      <c r="S138" s="69" t="s">
        <v>1317</v>
      </c>
      <c r="AA138" s="75"/>
      <c r="AB138" s="75"/>
      <c r="AC138" s="75"/>
      <c r="AD138" s="75"/>
    </row>
    <row r="139" spans="1:30" x14ac:dyDescent="0.35">
      <c r="A139" s="68">
        <v>183</v>
      </c>
      <c r="B139" s="69" t="s">
        <v>1006</v>
      </c>
      <c r="C139" s="69" t="s">
        <v>1106</v>
      </c>
      <c r="D139" s="69">
        <v>1</v>
      </c>
      <c r="E139" s="69" t="str">
        <f t="shared" si="5"/>
        <v>SMAT6_14_1</v>
      </c>
      <c r="F139" s="70">
        <v>42768</v>
      </c>
      <c r="G139" s="69" t="s">
        <v>969</v>
      </c>
      <c r="H139" s="71">
        <v>0.3125</v>
      </c>
      <c r="I139" s="69">
        <v>-27.018899999999999</v>
      </c>
      <c r="J139" s="69">
        <v>14.2186</v>
      </c>
      <c r="K139" s="71">
        <v>0.33333333333333331</v>
      </c>
      <c r="L139" s="72">
        <f t="shared" si="4"/>
        <v>2.0833333333333315E-2</v>
      </c>
      <c r="M139" s="69" t="s">
        <v>966</v>
      </c>
      <c r="N139" s="69" t="s">
        <v>979</v>
      </c>
      <c r="O139" s="69" t="s">
        <v>966</v>
      </c>
      <c r="P139" s="69" t="s">
        <v>951</v>
      </c>
      <c r="Q139" s="69" t="s">
        <v>1316</v>
      </c>
      <c r="R139" s="69">
        <v>0</v>
      </c>
      <c r="S139" s="69" t="s">
        <v>1317</v>
      </c>
      <c r="AA139" s="75"/>
      <c r="AB139" s="75"/>
      <c r="AC139" s="75"/>
      <c r="AD139" s="75"/>
    </row>
    <row r="140" spans="1:30" x14ac:dyDescent="0.35">
      <c r="A140" s="68">
        <v>184</v>
      </c>
      <c r="B140" s="69" t="s">
        <v>1006</v>
      </c>
      <c r="C140" s="69" t="s">
        <v>1145</v>
      </c>
      <c r="D140" s="69">
        <v>1</v>
      </c>
      <c r="E140" s="69" t="str">
        <f t="shared" si="5"/>
        <v>SMAT6_15_1</v>
      </c>
      <c r="F140" s="70">
        <v>42768</v>
      </c>
      <c r="G140" s="69" t="s">
        <v>969</v>
      </c>
      <c r="H140" s="71">
        <v>0</v>
      </c>
      <c r="I140" s="69">
        <v>-26.666899999999998</v>
      </c>
      <c r="J140" s="69">
        <v>14.1172</v>
      </c>
      <c r="K140" s="71">
        <v>0</v>
      </c>
      <c r="L140" s="72">
        <f t="shared" si="4"/>
        <v>0</v>
      </c>
      <c r="P140" s="69" t="s">
        <v>951</v>
      </c>
      <c r="Q140" s="69" t="s">
        <v>1316</v>
      </c>
      <c r="R140" s="69">
        <v>0</v>
      </c>
      <c r="S140" s="69" t="s">
        <v>1317</v>
      </c>
      <c r="AA140" s="75"/>
      <c r="AB140" s="75"/>
      <c r="AC140" s="75"/>
      <c r="AD140" s="75"/>
    </row>
    <row r="141" spans="1:30" x14ac:dyDescent="0.35">
      <c r="A141" s="68">
        <v>185</v>
      </c>
      <c r="B141" s="69" t="s">
        <v>1006</v>
      </c>
      <c r="C141" s="69" t="s">
        <v>1146</v>
      </c>
      <c r="D141" s="69">
        <v>1</v>
      </c>
      <c r="E141" s="69" t="str">
        <f t="shared" si="5"/>
        <v>SMAT6_16_1</v>
      </c>
      <c r="F141" s="70">
        <v>42769</v>
      </c>
      <c r="G141" s="69" t="s">
        <v>969</v>
      </c>
      <c r="H141" s="71">
        <v>0</v>
      </c>
      <c r="I141" s="69">
        <v>23.784444440000001</v>
      </c>
      <c r="J141" s="69">
        <v>13.5175</v>
      </c>
      <c r="K141" s="71">
        <v>0</v>
      </c>
      <c r="L141" s="72">
        <f t="shared" si="4"/>
        <v>0</v>
      </c>
      <c r="O141" s="69" t="s">
        <v>966</v>
      </c>
      <c r="P141" s="69" t="s">
        <v>951</v>
      </c>
      <c r="Q141" s="69" t="s">
        <v>1316</v>
      </c>
      <c r="R141" s="69">
        <v>0</v>
      </c>
      <c r="S141" s="69" t="s">
        <v>1317</v>
      </c>
      <c r="AA141" s="75"/>
      <c r="AB141" s="75"/>
      <c r="AC141" s="75"/>
      <c r="AD141" s="75"/>
    </row>
    <row r="142" spans="1:30" x14ac:dyDescent="0.35">
      <c r="A142" s="68">
        <v>186</v>
      </c>
      <c r="B142" s="69" t="s">
        <v>1006</v>
      </c>
      <c r="C142" s="69" t="s">
        <v>1107</v>
      </c>
      <c r="D142" s="69">
        <v>1</v>
      </c>
      <c r="E142" s="69" t="str">
        <f t="shared" si="5"/>
        <v>SMAT6_17_1</v>
      </c>
      <c r="F142" s="70">
        <v>42769</v>
      </c>
      <c r="G142" s="69" t="s">
        <v>969</v>
      </c>
      <c r="H142" s="71">
        <v>0.53472222222222221</v>
      </c>
      <c r="I142" s="69">
        <v>-27.5853</v>
      </c>
      <c r="J142" s="69">
        <v>14.6839</v>
      </c>
      <c r="K142" s="71">
        <v>0.55555555555555558</v>
      </c>
      <c r="L142" s="72">
        <f t="shared" si="4"/>
        <v>2.083333333333337E-2</v>
      </c>
      <c r="M142" s="69" t="s">
        <v>967</v>
      </c>
      <c r="N142" s="69" t="s">
        <v>953</v>
      </c>
      <c r="O142" s="69" t="s">
        <v>966</v>
      </c>
      <c r="P142" s="69" t="s">
        <v>951</v>
      </c>
      <c r="Q142" s="69" t="s">
        <v>1316</v>
      </c>
      <c r="R142" s="69">
        <v>0</v>
      </c>
      <c r="S142" s="69" t="s">
        <v>1317</v>
      </c>
      <c r="AA142" s="75"/>
      <c r="AB142" s="75"/>
      <c r="AC142" s="75"/>
      <c r="AD142" s="75"/>
    </row>
    <row r="143" spans="1:30" x14ac:dyDescent="0.35">
      <c r="A143" s="68">
        <v>187</v>
      </c>
      <c r="B143" s="69" t="s">
        <v>1006</v>
      </c>
      <c r="C143" s="69" t="s">
        <v>1108</v>
      </c>
      <c r="D143" s="69">
        <v>1</v>
      </c>
      <c r="E143" s="69" t="str">
        <f t="shared" si="5"/>
        <v>SMAT6_18_1</v>
      </c>
      <c r="F143" s="70">
        <v>42769</v>
      </c>
      <c r="G143" s="69" t="s">
        <v>969</v>
      </c>
      <c r="H143" s="71">
        <v>0.79166666666666663</v>
      </c>
      <c r="I143" s="69">
        <v>-27.652200000000001</v>
      </c>
      <c r="J143" s="69">
        <v>14.5692</v>
      </c>
      <c r="K143" s="71">
        <v>0.8125</v>
      </c>
      <c r="L143" s="72">
        <f t="shared" si="4"/>
        <v>2.083333333333337E-2</v>
      </c>
      <c r="M143" s="69" t="s">
        <v>967</v>
      </c>
      <c r="N143" s="69" t="s">
        <v>953</v>
      </c>
      <c r="O143" s="69" t="s">
        <v>967</v>
      </c>
      <c r="P143" s="69" t="s">
        <v>951</v>
      </c>
      <c r="Q143" s="69" t="s">
        <v>1316</v>
      </c>
      <c r="R143" s="69">
        <v>0</v>
      </c>
      <c r="S143" s="69" t="s">
        <v>1317</v>
      </c>
      <c r="AA143" s="75"/>
      <c r="AB143" s="75"/>
      <c r="AC143" s="75"/>
      <c r="AD143" s="75"/>
    </row>
    <row r="144" spans="1:30" x14ac:dyDescent="0.35">
      <c r="A144" s="68">
        <v>188</v>
      </c>
      <c r="B144" s="69" t="s">
        <v>1006</v>
      </c>
      <c r="C144" s="69" t="s">
        <v>1147</v>
      </c>
      <c r="D144" s="69">
        <v>1</v>
      </c>
      <c r="E144" s="69" t="str">
        <f t="shared" si="5"/>
        <v>SMAT6_19_1</v>
      </c>
      <c r="F144" s="70">
        <v>42769</v>
      </c>
      <c r="G144" s="69" t="s">
        <v>969</v>
      </c>
      <c r="H144" s="71">
        <v>0</v>
      </c>
      <c r="I144" s="69">
        <v>-27.783300000000001</v>
      </c>
      <c r="J144" s="69">
        <v>14.8017</v>
      </c>
      <c r="K144" s="71">
        <v>0</v>
      </c>
      <c r="L144" s="72">
        <f t="shared" si="4"/>
        <v>0</v>
      </c>
      <c r="O144" s="69" t="s">
        <v>966</v>
      </c>
      <c r="P144" s="69" t="s">
        <v>951</v>
      </c>
      <c r="Q144" s="69" t="s">
        <v>1316</v>
      </c>
      <c r="R144" s="69">
        <v>0</v>
      </c>
      <c r="S144" s="69" t="s">
        <v>1317</v>
      </c>
      <c r="AA144" s="75"/>
      <c r="AB144" s="75"/>
      <c r="AC144" s="75"/>
      <c r="AD144" s="75"/>
    </row>
    <row r="145" spans="1:30" x14ac:dyDescent="0.35">
      <c r="A145" s="68">
        <v>189</v>
      </c>
      <c r="B145" s="69" t="s">
        <v>1006</v>
      </c>
      <c r="C145" s="69" t="s">
        <v>1109</v>
      </c>
      <c r="D145" s="69">
        <v>1</v>
      </c>
      <c r="E145" s="69" t="str">
        <f t="shared" si="5"/>
        <v>SMAT6_20_1</v>
      </c>
      <c r="F145" s="70">
        <v>42770</v>
      </c>
      <c r="G145" s="69" t="s">
        <v>977</v>
      </c>
      <c r="H145" s="71">
        <v>0.42708333333333331</v>
      </c>
      <c r="I145" s="69">
        <v>-27.650600000000001</v>
      </c>
      <c r="J145" s="69">
        <v>14.735799999999999</v>
      </c>
      <c r="K145" s="71">
        <v>0.44097222222222227</v>
      </c>
      <c r="L145" s="72">
        <f t="shared" si="4"/>
        <v>1.3888888888888951E-2</v>
      </c>
      <c r="M145" s="69" t="s">
        <v>966</v>
      </c>
      <c r="N145" s="69" t="s">
        <v>989</v>
      </c>
      <c r="O145" s="69" t="s">
        <v>966</v>
      </c>
      <c r="P145" s="69" t="s">
        <v>694</v>
      </c>
      <c r="Q145" s="69" t="s">
        <v>975</v>
      </c>
      <c r="R145" s="69">
        <v>10</v>
      </c>
      <c r="S145" s="69" t="s">
        <v>976</v>
      </c>
      <c r="AA145" s="75" t="s">
        <v>355</v>
      </c>
      <c r="AB145" s="75" t="s">
        <v>356</v>
      </c>
      <c r="AC145" s="75" t="s">
        <v>126</v>
      </c>
      <c r="AD145" s="75" t="s">
        <v>357</v>
      </c>
    </row>
    <row r="146" spans="1:30" x14ac:dyDescent="0.35">
      <c r="A146" s="68">
        <v>190</v>
      </c>
      <c r="B146" s="69" t="s">
        <v>1006</v>
      </c>
      <c r="C146" s="69" t="s">
        <v>1109</v>
      </c>
      <c r="D146" s="69">
        <v>1</v>
      </c>
      <c r="E146" s="69" t="str">
        <f t="shared" si="5"/>
        <v>SMAT6_20_1</v>
      </c>
      <c r="F146" s="70">
        <v>42770</v>
      </c>
      <c r="G146" s="69" t="s">
        <v>977</v>
      </c>
      <c r="H146" s="71">
        <v>0</v>
      </c>
      <c r="I146" s="69">
        <v>-27.650600000000001</v>
      </c>
      <c r="J146" s="69">
        <v>14.735799999999999</v>
      </c>
      <c r="K146" s="71">
        <v>0.44097222222222227</v>
      </c>
      <c r="L146" s="71">
        <v>0</v>
      </c>
      <c r="M146" s="69" t="s">
        <v>966</v>
      </c>
      <c r="N146" s="69" t="s">
        <v>989</v>
      </c>
      <c r="O146" s="69" t="s">
        <v>966</v>
      </c>
      <c r="P146" s="69" t="s">
        <v>694</v>
      </c>
      <c r="Q146" s="69" t="s">
        <v>992</v>
      </c>
      <c r="R146" s="69">
        <v>3</v>
      </c>
      <c r="S146" s="69" t="s">
        <v>976</v>
      </c>
      <c r="AA146" s="75" t="s">
        <v>358</v>
      </c>
      <c r="AB146" s="75" t="s">
        <v>359</v>
      </c>
      <c r="AC146" s="75" t="s">
        <v>126</v>
      </c>
      <c r="AD146" s="75" t="s">
        <v>360</v>
      </c>
    </row>
    <row r="147" spans="1:30" x14ac:dyDescent="0.35">
      <c r="A147" s="68">
        <v>191</v>
      </c>
      <c r="B147" s="69" t="s">
        <v>1006</v>
      </c>
      <c r="C147" s="69" t="s">
        <v>1148</v>
      </c>
      <c r="D147" s="69">
        <v>1</v>
      </c>
      <c r="E147" s="69" t="str">
        <f t="shared" si="5"/>
        <v>SMAT6_21_1</v>
      </c>
      <c r="F147" s="70">
        <v>42771</v>
      </c>
      <c r="G147" s="69" t="s">
        <v>969</v>
      </c>
      <c r="H147" s="71">
        <v>0</v>
      </c>
      <c r="I147" s="69">
        <v>-27.783899999999999</v>
      </c>
      <c r="J147" s="69">
        <v>14.802199999999999</v>
      </c>
      <c r="K147" s="71">
        <v>0</v>
      </c>
      <c r="L147" s="72">
        <f t="shared" si="4"/>
        <v>0</v>
      </c>
      <c r="O147" s="69" t="s">
        <v>966</v>
      </c>
      <c r="P147" s="69" t="s">
        <v>951</v>
      </c>
      <c r="Q147" s="69" t="s">
        <v>1316</v>
      </c>
      <c r="R147" s="69">
        <v>0</v>
      </c>
      <c r="S147" s="69" t="s">
        <v>1317</v>
      </c>
      <c r="AA147" s="75"/>
      <c r="AB147" s="75"/>
      <c r="AC147" s="75"/>
      <c r="AD147" s="75"/>
    </row>
    <row r="148" spans="1:30" x14ac:dyDescent="0.35">
      <c r="A148" s="68">
        <v>192</v>
      </c>
      <c r="B148" s="69" t="s">
        <v>1006</v>
      </c>
      <c r="C148" s="69" t="s">
        <v>1110</v>
      </c>
      <c r="D148" s="69">
        <v>1</v>
      </c>
      <c r="E148" s="69" t="str">
        <f t="shared" si="5"/>
        <v>SMAT6_22_1</v>
      </c>
      <c r="F148" s="70">
        <v>42771</v>
      </c>
      <c r="G148" s="69" t="s">
        <v>969</v>
      </c>
      <c r="H148" s="71">
        <v>0.48958333333333331</v>
      </c>
      <c r="I148" s="69">
        <v>-27.635000000000002</v>
      </c>
      <c r="J148" s="69">
        <v>14.7689</v>
      </c>
      <c r="K148" s="71">
        <v>0.51736111111111105</v>
      </c>
      <c r="L148" s="72">
        <f t="shared" si="4"/>
        <v>2.7777777777777735E-2</v>
      </c>
      <c r="M148" s="69" t="s">
        <v>966</v>
      </c>
      <c r="N148" s="69" t="s">
        <v>974</v>
      </c>
      <c r="O148" s="69" t="s">
        <v>966</v>
      </c>
      <c r="P148" s="69" t="s">
        <v>951</v>
      </c>
      <c r="Q148" s="69" t="s">
        <v>1316</v>
      </c>
      <c r="R148" s="69">
        <v>0</v>
      </c>
      <c r="S148" s="69" t="s">
        <v>1317</v>
      </c>
      <c r="AA148" s="75"/>
      <c r="AB148" s="75"/>
      <c r="AC148" s="75"/>
      <c r="AD148" s="75"/>
    </row>
    <row r="149" spans="1:30" x14ac:dyDescent="0.35">
      <c r="A149" s="68">
        <v>193</v>
      </c>
      <c r="B149" s="69" t="s">
        <v>1006</v>
      </c>
      <c r="C149" s="69" t="s">
        <v>1111</v>
      </c>
      <c r="D149" s="69">
        <v>1</v>
      </c>
      <c r="E149" s="69" t="str">
        <f t="shared" si="5"/>
        <v>SMAT6_23_1</v>
      </c>
      <c r="F149" s="70">
        <v>42771</v>
      </c>
      <c r="G149" s="69" t="s">
        <v>969</v>
      </c>
      <c r="H149" s="71">
        <v>0.65972222222222221</v>
      </c>
      <c r="I149" s="69">
        <v>-27.783899999999999</v>
      </c>
      <c r="J149" s="69">
        <v>14.8</v>
      </c>
      <c r="K149" s="71">
        <v>0.68055555555555547</v>
      </c>
      <c r="L149" s="72">
        <f t="shared" si="4"/>
        <v>2.0833333333333259E-2</v>
      </c>
      <c r="M149" s="69" t="s">
        <v>966</v>
      </c>
      <c r="N149" s="69" t="s">
        <v>974</v>
      </c>
      <c r="O149" s="69" t="s">
        <v>966</v>
      </c>
      <c r="P149" s="69" t="s">
        <v>951</v>
      </c>
      <c r="Q149" s="69" t="s">
        <v>1316</v>
      </c>
      <c r="R149" s="69">
        <v>0</v>
      </c>
      <c r="S149" s="69" t="s">
        <v>1317</v>
      </c>
      <c r="AA149" s="75"/>
      <c r="AB149" s="75"/>
      <c r="AC149" s="75"/>
      <c r="AD149" s="75"/>
    </row>
    <row r="150" spans="1:30" x14ac:dyDescent="0.35">
      <c r="A150" s="68">
        <v>194</v>
      </c>
      <c r="B150" s="69" t="s">
        <v>1006</v>
      </c>
      <c r="C150" s="69" t="s">
        <v>1149</v>
      </c>
      <c r="D150" s="69">
        <v>1</v>
      </c>
      <c r="E150" s="69" t="str">
        <f t="shared" si="5"/>
        <v>SMAT6_24_1</v>
      </c>
      <c r="F150" s="70">
        <v>42772</v>
      </c>
      <c r="G150" s="69" t="s">
        <v>969</v>
      </c>
      <c r="H150" s="71">
        <v>0</v>
      </c>
      <c r="I150" s="69">
        <v>-27.768599999999999</v>
      </c>
      <c r="J150" s="69">
        <v>14.8025</v>
      </c>
      <c r="K150" s="71">
        <v>0</v>
      </c>
      <c r="L150" s="72">
        <f t="shared" si="4"/>
        <v>0</v>
      </c>
      <c r="P150" s="69" t="s">
        <v>951</v>
      </c>
      <c r="Q150" s="69" t="s">
        <v>1316</v>
      </c>
      <c r="R150" s="69">
        <v>0</v>
      </c>
      <c r="S150" s="69" t="s">
        <v>1317</v>
      </c>
      <c r="AA150" s="75"/>
      <c r="AB150" s="75"/>
      <c r="AC150" s="75"/>
      <c r="AD150" s="75"/>
    </row>
    <row r="151" spans="1:30" x14ac:dyDescent="0.35">
      <c r="A151" s="68">
        <v>195</v>
      </c>
      <c r="B151" s="69" t="s">
        <v>1006</v>
      </c>
      <c r="C151" s="69" t="s">
        <v>1150</v>
      </c>
      <c r="D151" s="69">
        <v>1</v>
      </c>
      <c r="E151" s="69" t="str">
        <f t="shared" si="5"/>
        <v>SMAT6_25_1</v>
      </c>
      <c r="F151" s="70">
        <v>42772</v>
      </c>
      <c r="G151" s="69" t="s">
        <v>969</v>
      </c>
      <c r="H151" s="71">
        <v>0</v>
      </c>
      <c r="I151" s="69">
        <v>-27.567799999999998</v>
      </c>
      <c r="J151" s="69">
        <v>14.651400000000001</v>
      </c>
      <c r="K151" s="71">
        <v>0</v>
      </c>
      <c r="L151" s="72">
        <f t="shared" si="4"/>
        <v>0</v>
      </c>
      <c r="P151" s="69" t="s">
        <v>951</v>
      </c>
      <c r="Q151" s="69" t="s">
        <v>1316</v>
      </c>
      <c r="R151" s="69">
        <v>0</v>
      </c>
      <c r="S151" s="69" t="s">
        <v>1317</v>
      </c>
      <c r="AA151" s="75"/>
      <c r="AB151" s="75"/>
      <c r="AC151" s="75"/>
      <c r="AD151" s="75"/>
    </row>
    <row r="152" spans="1:30" x14ac:dyDescent="0.35">
      <c r="A152" s="68">
        <v>196</v>
      </c>
      <c r="B152" s="69" t="s">
        <v>1006</v>
      </c>
      <c r="C152" s="69" t="s">
        <v>1151</v>
      </c>
      <c r="D152" s="69">
        <v>1</v>
      </c>
      <c r="E152" s="69" t="str">
        <f t="shared" si="5"/>
        <v>SMAT6_26_1</v>
      </c>
      <c r="F152" s="70">
        <v>42772</v>
      </c>
      <c r="G152" s="69" t="s">
        <v>969</v>
      </c>
      <c r="H152" s="71">
        <v>0</v>
      </c>
      <c r="I152" s="69">
        <v>-27.216699999999999</v>
      </c>
      <c r="J152" s="69">
        <v>14.335800000000001</v>
      </c>
      <c r="K152" s="71">
        <v>0</v>
      </c>
      <c r="L152" s="72">
        <f t="shared" si="4"/>
        <v>0</v>
      </c>
      <c r="O152" s="69" t="s">
        <v>967</v>
      </c>
      <c r="P152" s="69" t="s">
        <v>951</v>
      </c>
      <c r="Q152" s="69" t="s">
        <v>1316</v>
      </c>
      <c r="R152" s="69">
        <v>0</v>
      </c>
      <c r="S152" s="69" t="s">
        <v>1317</v>
      </c>
      <c r="AA152" s="75"/>
      <c r="AB152" s="75"/>
      <c r="AC152" s="75"/>
      <c r="AD152" s="75"/>
    </row>
    <row r="153" spans="1:30" x14ac:dyDescent="0.35">
      <c r="A153" s="68">
        <v>197</v>
      </c>
      <c r="B153" s="69" t="s">
        <v>1065</v>
      </c>
      <c r="C153" s="69" t="s">
        <v>1112</v>
      </c>
      <c r="D153" s="69">
        <v>1</v>
      </c>
      <c r="E153" s="69" t="str">
        <f t="shared" si="5"/>
        <v>SMAT7_1_1</v>
      </c>
      <c r="F153" s="70">
        <v>42790</v>
      </c>
      <c r="G153" s="69" t="s">
        <v>969</v>
      </c>
      <c r="H153" s="71">
        <v>0</v>
      </c>
      <c r="I153" s="69">
        <v>-26.019200000000001</v>
      </c>
      <c r="J153" s="69">
        <v>13.6014</v>
      </c>
      <c r="K153" s="71">
        <v>0</v>
      </c>
      <c r="L153" s="72">
        <f t="shared" si="4"/>
        <v>0</v>
      </c>
      <c r="P153" s="69" t="s">
        <v>951</v>
      </c>
      <c r="Q153" s="69" t="s">
        <v>1316</v>
      </c>
      <c r="R153" s="69">
        <v>0</v>
      </c>
      <c r="S153" s="69" t="s">
        <v>1317</v>
      </c>
      <c r="AA153" s="75"/>
      <c r="AB153" s="75"/>
      <c r="AC153" s="75"/>
      <c r="AD153" s="75"/>
    </row>
    <row r="154" spans="1:30" x14ac:dyDescent="0.35">
      <c r="A154" s="68">
        <v>198</v>
      </c>
      <c r="B154" s="69" t="s">
        <v>1065</v>
      </c>
      <c r="C154" s="69" t="s">
        <v>1152</v>
      </c>
      <c r="D154" s="69">
        <v>1</v>
      </c>
      <c r="E154" s="69" t="s">
        <v>1346</v>
      </c>
      <c r="F154" s="70">
        <v>42791</v>
      </c>
      <c r="G154" s="69" t="s">
        <v>969</v>
      </c>
      <c r="H154" s="71">
        <v>0</v>
      </c>
      <c r="I154" s="69">
        <v>-27.3003</v>
      </c>
      <c r="J154" s="69">
        <v>14.5844</v>
      </c>
      <c r="K154" s="71">
        <v>0</v>
      </c>
      <c r="L154" s="72">
        <f t="shared" si="4"/>
        <v>0</v>
      </c>
      <c r="P154" s="69" t="s">
        <v>951</v>
      </c>
      <c r="Q154" s="69" t="s">
        <v>1316</v>
      </c>
      <c r="R154" s="69">
        <v>0</v>
      </c>
      <c r="S154" s="69" t="s">
        <v>1317</v>
      </c>
      <c r="AA154" s="75"/>
      <c r="AB154" s="75"/>
      <c r="AC154" s="75"/>
      <c r="AD154" s="75"/>
    </row>
    <row r="155" spans="1:30" x14ac:dyDescent="0.35">
      <c r="A155" s="68">
        <v>199</v>
      </c>
      <c r="B155" s="69" t="s">
        <v>1065</v>
      </c>
      <c r="C155" s="69" t="s">
        <v>1153</v>
      </c>
      <c r="D155" s="69">
        <v>1</v>
      </c>
      <c r="E155" s="69" t="s">
        <v>1347</v>
      </c>
      <c r="F155" s="70">
        <v>42791</v>
      </c>
      <c r="G155" s="69" t="s">
        <v>969</v>
      </c>
      <c r="H155" s="71">
        <v>0</v>
      </c>
      <c r="I155" s="69">
        <v>-27.383600000000001</v>
      </c>
      <c r="J155" s="69">
        <v>14.633900000000001</v>
      </c>
      <c r="K155" s="71">
        <v>0</v>
      </c>
      <c r="L155" s="72">
        <f t="shared" si="4"/>
        <v>0</v>
      </c>
      <c r="P155" s="69" t="s">
        <v>951</v>
      </c>
      <c r="Q155" s="69" t="s">
        <v>1316</v>
      </c>
      <c r="R155" s="69">
        <v>0</v>
      </c>
      <c r="S155" s="69" t="s">
        <v>1317</v>
      </c>
      <c r="AA155" s="75"/>
      <c r="AB155" s="75"/>
      <c r="AC155" s="75"/>
      <c r="AD155" s="75"/>
    </row>
    <row r="156" spans="1:30" x14ac:dyDescent="0.35">
      <c r="A156" s="68">
        <v>200</v>
      </c>
      <c r="B156" s="69" t="s">
        <v>1065</v>
      </c>
      <c r="C156" s="69" t="s">
        <v>1154</v>
      </c>
      <c r="D156" s="69">
        <v>1</v>
      </c>
      <c r="E156" s="69" t="s">
        <v>1348</v>
      </c>
      <c r="F156" s="70">
        <v>42791</v>
      </c>
      <c r="G156" s="69" t="s">
        <v>969</v>
      </c>
      <c r="H156" s="71">
        <v>0</v>
      </c>
      <c r="I156" s="69">
        <v>-27.416699999999999</v>
      </c>
      <c r="J156" s="69">
        <v>14.583600000000001</v>
      </c>
      <c r="K156" s="71">
        <v>0</v>
      </c>
      <c r="L156" s="72">
        <f t="shared" si="4"/>
        <v>0</v>
      </c>
      <c r="P156" s="69" t="s">
        <v>951</v>
      </c>
      <c r="Q156" s="69" t="s">
        <v>1316</v>
      </c>
      <c r="R156" s="69">
        <v>0</v>
      </c>
      <c r="S156" s="69" t="s">
        <v>1317</v>
      </c>
      <c r="AA156" s="75"/>
      <c r="AB156" s="75"/>
      <c r="AC156" s="75"/>
      <c r="AD156" s="75"/>
    </row>
    <row r="157" spans="1:30" x14ac:dyDescent="0.35">
      <c r="A157" s="68">
        <v>201</v>
      </c>
      <c r="B157" s="69" t="s">
        <v>1065</v>
      </c>
      <c r="C157" s="69" t="s">
        <v>1155</v>
      </c>
      <c r="D157" s="69">
        <v>1</v>
      </c>
      <c r="E157" s="69" t="s">
        <v>1349</v>
      </c>
      <c r="F157" s="70">
        <v>42792</v>
      </c>
      <c r="G157" s="69" t="s">
        <v>969</v>
      </c>
      <c r="H157" s="71">
        <v>0</v>
      </c>
      <c r="I157" s="69">
        <v>-27.684999999999999</v>
      </c>
      <c r="J157" s="69">
        <v>14.8011</v>
      </c>
      <c r="K157" s="71">
        <v>0</v>
      </c>
      <c r="L157" s="72">
        <f t="shared" si="4"/>
        <v>0</v>
      </c>
      <c r="P157" s="69" t="s">
        <v>951</v>
      </c>
      <c r="Q157" s="69" t="s">
        <v>1316</v>
      </c>
      <c r="R157" s="69">
        <v>0</v>
      </c>
      <c r="S157" s="69" t="s">
        <v>1317</v>
      </c>
      <c r="AA157" s="75"/>
      <c r="AB157" s="75"/>
      <c r="AC157" s="75"/>
      <c r="AD157" s="75"/>
    </row>
    <row r="158" spans="1:30" x14ac:dyDescent="0.35">
      <c r="A158" s="68">
        <v>202</v>
      </c>
      <c r="B158" s="69" t="s">
        <v>1065</v>
      </c>
      <c r="C158" s="69" t="s">
        <v>1156</v>
      </c>
      <c r="D158" s="69">
        <v>1</v>
      </c>
      <c r="E158" s="69" t="s">
        <v>1350</v>
      </c>
      <c r="F158" s="70">
        <v>42792</v>
      </c>
      <c r="G158" s="69" t="s">
        <v>969</v>
      </c>
      <c r="H158" s="71">
        <v>0</v>
      </c>
      <c r="I158" s="69">
        <v>-27.450800000000001</v>
      </c>
      <c r="J158" s="69">
        <v>14.6006</v>
      </c>
      <c r="K158" s="71">
        <v>0</v>
      </c>
      <c r="L158" s="72">
        <f t="shared" si="4"/>
        <v>0</v>
      </c>
      <c r="P158" s="69" t="s">
        <v>951</v>
      </c>
      <c r="Q158" s="69" t="s">
        <v>1316</v>
      </c>
      <c r="R158" s="69">
        <v>0</v>
      </c>
      <c r="S158" s="69" t="s">
        <v>1317</v>
      </c>
      <c r="AA158" s="75"/>
      <c r="AB158" s="75"/>
      <c r="AC158" s="75"/>
      <c r="AD158" s="75"/>
    </row>
    <row r="159" spans="1:30" x14ac:dyDescent="0.35">
      <c r="A159" s="68">
        <v>203</v>
      </c>
      <c r="B159" s="69" t="s">
        <v>1065</v>
      </c>
      <c r="C159" s="69" t="s">
        <v>1078</v>
      </c>
      <c r="D159" s="69">
        <v>1</v>
      </c>
      <c r="E159" s="69" t="s">
        <v>1351</v>
      </c>
      <c r="F159" s="70">
        <v>42793</v>
      </c>
      <c r="G159" s="69" t="s">
        <v>969</v>
      </c>
      <c r="H159" s="71">
        <v>0</v>
      </c>
      <c r="I159" s="69">
        <v>-27.518899999999999</v>
      </c>
      <c r="J159" s="69">
        <v>14.716900000000001</v>
      </c>
      <c r="K159" s="71">
        <v>0</v>
      </c>
      <c r="L159" s="72">
        <f t="shared" si="4"/>
        <v>0</v>
      </c>
      <c r="P159" s="69" t="s">
        <v>951</v>
      </c>
      <c r="Q159" s="69" t="s">
        <v>1316</v>
      </c>
      <c r="R159" s="69">
        <v>0</v>
      </c>
      <c r="S159" s="69" t="s">
        <v>1317</v>
      </c>
      <c r="AA159" s="75"/>
      <c r="AB159" s="75"/>
      <c r="AC159" s="75"/>
      <c r="AD159" s="75"/>
    </row>
    <row r="160" spans="1:30" x14ac:dyDescent="0.35">
      <c r="A160" s="68">
        <v>204</v>
      </c>
      <c r="B160" s="69" t="s">
        <v>1065</v>
      </c>
      <c r="C160" s="69" t="s">
        <v>1113</v>
      </c>
      <c r="D160" s="69">
        <v>1</v>
      </c>
      <c r="E160" s="69" t="s">
        <v>1352</v>
      </c>
      <c r="F160" s="70">
        <v>42793</v>
      </c>
      <c r="G160" s="69" t="s">
        <v>969</v>
      </c>
      <c r="H160" s="71">
        <v>0.55277777777777781</v>
      </c>
      <c r="I160" s="69">
        <v>-27.250299999999999</v>
      </c>
      <c r="J160" s="69">
        <v>14.566700000000001</v>
      </c>
      <c r="K160" s="71">
        <v>0.57361111111111118</v>
      </c>
      <c r="L160" s="72">
        <f t="shared" si="4"/>
        <v>2.083333333333337E-2</v>
      </c>
      <c r="M160" s="69" t="s">
        <v>966</v>
      </c>
      <c r="N160" s="69" t="s">
        <v>974</v>
      </c>
      <c r="O160" s="69" t="s">
        <v>966</v>
      </c>
      <c r="P160" s="69" t="s">
        <v>951</v>
      </c>
      <c r="Q160" s="69" t="s">
        <v>1316</v>
      </c>
      <c r="R160" s="69">
        <v>0</v>
      </c>
      <c r="S160" s="69" t="s">
        <v>1317</v>
      </c>
      <c r="AA160" s="75"/>
      <c r="AB160" s="75"/>
      <c r="AC160" s="75"/>
      <c r="AD160" s="75"/>
    </row>
    <row r="161" spans="1:30" x14ac:dyDescent="0.35">
      <c r="A161" s="68">
        <v>205</v>
      </c>
      <c r="B161" s="69" t="s">
        <v>1065</v>
      </c>
      <c r="C161" s="69" t="s">
        <v>1157</v>
      </c>
      <c r="D161" s="69">
        <v>1</v>
      </c>
      <c r="E161" s="69" t="s">
        <v>1353</v>
      </c>
      <c r="F161" s="70">
        <v>42794</v>
      </c>
      <c r="G161" s="69" t="s">
        <v>969</v>
      </c>
      <c r="H161" s="71">
        <v>0</v>
      </c>
      <c r="I161" s="69">
        <v>-27.234200000000001</v>
      </c>
      <c r="J161" s="69">
        <v>14.55</v>
      </c>
      <c r="K161" s="71">
        <v>0</v>
      </c>
      <c r="L161" s="72">
        <f t="shared" si="4"/>
        <v>0</v>
      </c>
      <c r="P161" s="69" t="s">
        <v>951</v>
      </c>
      <c r="Q161" s="69" t="s">
        <v>1316</v>
      </c>
      <c r="R161" s="69">
        <v>0</v>
      </c>
      <c r="S161" s="69" t="s">
        <v>1317</v>
      </c>
      <c r="AA161" s="75"/>
      <c r="AB161" s="75"/>
      <c r="AC161" s="75"/>
      <c r="AD161" s="75"/>
    </row>
    <row r="162" spans="1:30" x14ac:dyDescent="0.35">
      <c r="A162" s="68">
        <v>206</v>
      </c>
      <c r="B162" s="69" t="s">
        <v>1065</v>
      </c>
      <c r="C162" s="69" t="s">
        <v>1114</v>
      </c>
      <c r="D162" s="69">
        <v>1</v>
      </c>
      <c r="E162" s="69" t="str">
        <f t="shared" si="5"/>
        <v>SMAT7_10_1</v>
      </c>
      <c r="F162" s="70">
        <v>42794</v>
      </c>
      <c r="G162" s="69" t="s">
        <v>969</v>
      </c>
      <c r="H162" s="71">
        <v>0.57500000000000007</v>
      </c>
      <c r="I162" s="69">
        <v>-27.250299999999999</v>
      </c>
      <c r="J162" s="69">
        <v>14.5678</v>
      </c>
      <c r="K162" s="71">
        <v>0.60069444444444442</v>
      </c>
      <c r="L162" s="72">
        <f t="shared" si="4"/>
        <v>2.5694444444444353E-2</v>
      </c>
      <c r="M162" s="69" t="s">
        <v>966</v>
      </c>
      <c r="N162" s="69" t="s">
        <v>989</v>
      </c>
      <c r="O162" s="69" t="s">
        <v>966</v>
      </c>
      <c r="P162" s="69" t="s">
        <v>346</v>
      </c>
      <c r="Q162" s="69" t="s">
        <v>992</v>
      </c>
      <c r="R162" s="69">
        <v>5</v>
      </c>
      <c r="S162" s="69" t="s">
        <v>976</v>
      </c>
      <c r="AA162" s="76" t="s">
        <v>361</v>
      </c>
      <c r="AB162" s="76" t="s">
        <v>362</v>
      </c>
      <c r="AC162" s="76" t="s">
        <v>192</v>
      </c>
      <c r="AD162" s="76" t="s">
        <v>363</v>
      </c>
    </row>
    <row r="163" spans="1:30" x14ac:dyDescent="0.35">
      <c r="A163" s="68">
        <v>207</v>
      </c>
      <c r="B163" s="69" t="s">
        <v>1065</v>
      </c>
      <c r="C163" s="69" t="s">
        <v>1114</v>
      </c>
      <c r="D163" s="69">
        <v>1</v>
      </c>
      <c r="E163" s="69" t="str">
        <f t="shared" si="5"/>
        <v>SMAT7_10_1</v>
      </c>
      <c r="F163" s="70">
        <v>42794</v>
      </c>
      <c r="G163" s="69" t="s">
        <v>969</v>
      </c>
      <c r="H163" s="71">
        <v>0</v>
      </c>
      <c r="I163" s="69">
        <v>-27.250299999999999</v>
      </c>
      <c r="J163" s="69">
        <v>14.5678</v>
      </c>
      <c r="K163" s="71">
        <v>0</v>
      </c>
      <c r="L163" s="72">
        <f t="shared" si="4"/>
        <v>0</v>
      </c>
      <c r="M163" s="69" t="s">
        <v>966</v>
      </c>
      <c r="N163" s="69" t="s">
        <v>989</v>
      </c>
      <c r="O163" s="69" t="s">
        <v>966</v>
      </c>
      <c r="P163" s="69" t="s">
        <v>346</v>
      </c>
      <c r="Q163" s="69" t="s">
        <v>992</v>
      </c>
      <c r="R163" s="69">
        <v>3</v>
      </c>
      <c r="S163" s="69" t="s">
        <v>976</v>
      </c>
      <c r="AA163" s="76" t="s">
        <v>364</v>
      </c>
      <c r="AB163" s="76" t="s">
        <v>365</v>
      </c>
      <c r="AC163" s="76" t="s">
        <v>192</v>
      </c>
      <c r="AD163" s="76" t="s">
        <v>366</v>
      </c>
    </row>
    <row r="164" spans="1:30" x14ac:dyDescent="0.35">
      <c r="A164" s="68">
        <v>208</v>
      </c>
      <c r="B164" s="69" t="s">
        <v>1065</v>
      </c>
      <c r="C164" s="69" t="s">
        <v>1114</v>
      </c>
      <c r="D164" s="69">
        <v>1</v>
      </c>
      <c r="E164" s="69" t="str">
        <f t="shared" si="5"/>
        <v>SMAT7_10_1</v>
      </c>
      <c r="F164" s="70">
        <v>42794</v>
      </c>
      <c r="G164" s="69" t="s">
        <v>969</v>
      </c>
      <c r="H164" s="71">
        <v>0</v>
      </c>
      <c r="I164" s="69">
        <v>-27.250299999999999</v>
      </c>
      <c r="J164" s="69">
        <v>14.5678</v>
      </c>
      <c r="K164" s="71">
        <v>0</v>
      </c>
      <c r="L164" s="72">
        <f t="shared" si="4"/>
        <v>0</v>
      </c>
      <c r="M164" s="69" t="s">
        <v>966</v>
      </c>
      <c r="N164" s="69" t="s">
        <v>989</v>
      </c>
      <c r="O164" s="69" t="s">
        <v>966</v>
      </c>
      <c r="P164" s="69" t="s">
        <v>346</v>
      </c>
      <c r="Q164" s="69" t="s">
        <v>975</v>
      </c>
      <c r="R164" s="69">
        <v>9</v>
      </c>
      <c r="S164" s="69" t="s">
        <v>976</v>
      </c>
      <c r="AA164" s="76" t="s">
        <v>367</v>
      </c>
      <c r="AB164" s="76" t="s">
        <v>368</v>
      </c>
      <c r="AC164" s="76" t="s">
        <v>152</v>
      </c>
      <c r="AD164" s="76" t="s">
        <v>369</v>
      </c>
    </row>
    <row r="165" spans="1:30" x14ac:dyDescent="0.35">
      <c r="A165" s="68">
        <v>209</v>
      </c>
      <c r="B165" s="69" t="s">
        <v>1065</v>
      </c>
      <c r="C165" s="69" t="s">
        <v>1115</v>
      </c>
      <c r="D165" s="69">
        <v>1</v>
      </c>
      <c r="E165" s="69" t="str">
        <f t="shared" si="5"/>
        <v>SMAT7_11_1</v>
      </c>
      <c r="F165" s="70">
        <v>42794</v>
      </c>
      <c r="G165" s="69" t="s">
        <v>969</v>
      </c>
      <c r="H165" s="71">
        <v>0.7055555555555556</v>
      </c>
      <c r="I165" s="69">
        <v>-27.367799999999999</v>
      </c>
      <c r="J165" s="69">
        <v>14.6167</v>
      </c>
      <c r="K165" s="71">
        <v>0.72916666666666663</v>
      </c>
      <c r="L165" s="72">
        <f t="shared" si="4"/>
        <v>2.3611111111111027E-2</v>
      </c>
      <c r="M165" s="69" t="s">
        <v>966</v>
      </c>
      <c r="N165" s="69" t="s">
        <v>979</v>
      </c>
      <c r="O165" s="69" t="s">
        <v>966</v>
      </c>
      <c r="P165" s="69" t="s">
        <v>346</v>
      </c>
      <c r="Q165" s="69" t="s">
        <v>992</v>
      </c>
      <c r="R165" s="69">
        <v>5</v>
      </c>
      <c r="S165" s="69" t="s">
        <v>976</v>
      </c>
      <c r="AA165" s="76" t="s">
        <v>370</v>
      </c>
      <c r="AB165" s="76" t="s">
        <v>371</v>
      </c>
      <c r="AC165" s="76" t="s">
        <v>152</v>
      </c>
      <c r="AD165" s="76" t="s">
        <v>372</v>
      </c>
    </row>
    <row r="166" spans="1:30" x14ac:dyDescent="0.35">
      <c r="A166" s="68">
        <v>210</v>
      </c>
      <c r="B166" s="69" t="s">
        <v>1065</v>
      </c>
      <c r="C166" s="69" t="s">
        <v>1115</v>
      </c>
      <c r="D166" s="69">
        <v>1</v>
      </c>
      <c r="E166" s="69" t="str">
        <f t="shared" si="5"/>
        <v>SMAT7_11_1</v>
      </c>
      <c r="F166" s="70">
        <v>42794</v>
      </c>
      <c r="G166" s="69" t="s">
        <v>969</v>
      </c>
      <c r="H166" s="71">
        <v>0</v>
      </c>
      <c r="I166" s="69">
        <v>-27.367799999999999</v>
      </c>
      <c r="J166" s="69">
        <v>14.6167</v>
      </c>
      <c r="K166" s="71">
        <v>0</v>
      </c>
      <c r="L166" s="72">
        <f t="shared" si="4"/>
        <v>0</v>
      </c>
      <c r="M166" s="69" t="s">
        <v>966</v>
      </c>
      <c r="N166" s="69" t="s">
        <v>979</v>
      </c>
      <c r="O166" s="69" t="s">
        <v>966</v>
      </c>
      <c r="P166" s="69" t="s">
        <v>346</v>
      </c>
      <c r="Q166" s="69" t="s">
        <v>975</v>
      </c>
      <c r="R166" s="69">
        <v>17</v>
      </c>
      <c r="S166" s="69" t="s">
        <v>976</v>
      </c>
      <c r="AA166" s="76" t="s">
        <v>373</v>
      </c>
      <c r="AB166" s="76" t="s">
        <v>374</v>
      </c>
      <c r="AC166" s="76" t="s">
        <v>97</v>
      </c>
      <c r="AD166" s="76" t="s">
        <v>375</v>
      </c>
    </row>
    <row r="167" spans="1:30" x14ac:dyDescent="0.35">
      <c r="A167" s="68">
        <v>211</v>
      </c>
      <c r="B167" s="69" t="s">
        <v>1065</v>
      </c>
      <c r="C167" s="69" t="s">
        <v>1115</v>
      </c>
      <c r="D167" s="69">
        <v>1</v>
      </c>
      <c r="E167" s="69" t="str">
        <f t="shared" si="5"/>
        <v>SMAT7_11_1</v>
      </c>
      <c r="F167" s="70">
        <v>42794</v>
      </c>
      <c r="G167" s="69" t="s">
        <v>969</v>
      </c>
      <c r="H167" s="71">
        <v>0</v>
      </c>
      <c r="I167" s="69">
        <v>-27.367799999999999</v>
      </c>
      <c r="J167" s="69">
        <v>14.6167</v>
      </c>
      <c r="K167" s="71">
        <v>0</v>
      </c>
      <c r="L167" s="72">
        <f t="shared" si="4"/>
        <v>0</v>
      </c>
      <c r="M167" s="69" t="s">
        <v>966</v>
      </c>
      <c r="N167" s="69" t="s">
        <v>979</v>
      </c>
      <c r="O167" s="69" t="s">
        <v>966</v>
      </c>
      <c r="P167" s="69" t="s">
        <v>346</v>
      </c>
      <c r="Q167" s="69" t="s">
        <v>975</v>
      </c>
      <c r="R167" s="69">
        <v>7</v>
      </c>
      <c r="S167" s="69" t="s">
        <v>976</v>
      </c>
      <c r="AA167" s="76" t="s">
        <v>376</v>
      </c>
      <c r="AB167" s="76" t="s">
        <v>377</v>
      </c>
      <c r="AC167" s="76" t="s">
        <v>126</v>
      </c>
      <c r="AD167" s="76" t="s">
        <v>378</v>
      </c>
    </row>
    <row r="168" spans="1:30" x14ac:dyDescent="0.35">
      <c r="A168" s="68">
        <v>212</v>
      </c>
      <c r="B168" s="69" t="s">
        <v>1065</v>
      </c>
      <c r="C168" s="69" t="s">
        <v>1116</v>
      </c>
      <c r="D168" s="69">
        <v>1</v>
      </c>
      <c r="E168" s="69" t="str">
        <f t="shared" si="5"/>
        <v>SMAT7_13_1</v>
      </c>
      <c r="F168" s="70">
        <v>42795</v>
      </c>
      <c r="G168" s="69" t="s">
        <v>977</v>
      </c>
      <c r="H168" s="71">
        <v>0.52777777777777779</v>
      </c>
      <c r="I168" s="69">
        <v>-27.235800000000001</v>
      </c>
      <c r="J168" s="69">
        <v>14.5525</v>
      </c>
      <c r="K168" s="71">
        <v>0.54375000000000007</v>
      </c>
      <c r="L168" s="72">
        <f t="shared" si="4"/>
        <v>1.5972222222222276E-2</v>
      </c>
      <c r="M168" s="69" t="s">
        <v>967</v>
      </c>
      <c r="N168" s="69" t="s">
        <v>953</v>
      </c>
      <c r="O168" s="69" t="s">
        <v>966</v>
      </c>
      <c r="P168" s="69" t="s">
        <v>346</v>
      </c>
      <c r="Q168" s="69" t="s">
        <v>992</v>
      </c>
      <c r="R168" s="69">
        <v>7</v>
      </c>
      <c r="S168" s="69" t="s">
        <v>976</v>
      </c>
      <c r="AA168" s="76" t="s">
        <v>379</v>
      </c>
      <c r="AB168" s="76" t="s">
        <v>380</v>
      </c>
      <c r="AC168" s="76" t="s">
        <v>126</v>
      </c>
      <c r="AD168" s="76" t="s">
        <v>381</v>
      </c>
    </row>
    <row r="169" spans="1:30" x14ac:dyDescent="0.35">
      <c r="A169" s="68">
        <v>213</v>
      </c>
      <c r="B169" s="69" t="s">
        <v>1065</v>
      </c>
      <c r="C169" s="69" t="s">
        <v>1116</v>
      </c>
      <c r="D169" s="69">
        <v>1</v>
      </c>
      <c r="E169" s="69" t="str">
        <f t="shared" si="5"/>
        <v>SMAT7_13_1</v>
      </c>
      <c r="F169" s="70">
        <v>42795</v>
      </c>
      <c r="G169" s="69" t="s">
        <v>977</v>
      </c>
      <c r="H169" s="71">
        <v>0</v>
      </c>
      <c r="I169" s="69">
        <v>-27.235800000000001</v>
      </c>
      <c r="J169" s="69">
        <v>14.5525</v>
      </c>
      <c r="K169" s="71">
        <v>0</v>
      </c>
      <c r="L169" s="72">
        <f t="shared" si="4"/>
        <v>0</v>
      </c>
      <c r="M169" s="69" t="s">
        <v>967</v>
      </c>
      <c r="N169" s="69" t="s">
        <v>953</v>
      </c>
      <c r="O169" s="69" t="s">
        <v>966</v>
      </c>
      <c r="P169" s="69" t="s">
        <v>346</v>
      </c>
      <c r="Q169" s="69" t="s">
        <v>975</v>
      </c>
      <c r="R169" s="69">
        <v>5</v>
      </c>
      <c r="S169" s="69" t="s">
        <v>976</v>
      </c>
      <c r="AA169" s="76" t="s">
        <v>382</v>
      </c>
      <c r="AB169" s="76" t="s">
        <v>383</v>
      </c>
      <c r="AC169" s="76" t="s">
        <v>97</v>
      </c>
      <c r="AD169" s="76" t="s">
        <v>384</v>
      </c>
    </row>
    <row r="170" spans="1:30" x14ac:dyDescent="0.35">
      <c r="A170" s="68">
        <v>214</v>
      </c>
      <c r="B170" s="69" t="s">
        <v>1065</v>
      </c>
      <c r="C170" s="69" t="s">
        <v>1116</v>
      </c>
      <c r="D170" s="69">
        <v>1</v>
      </c>
      <c r="E170" s="69" t="str">
        <f t="shared" si="5"/>
        <v>SMAT7_13_1</v>
      </c>
      <c r="F170" s="70">
        <v>42795</v>
      </c>
      <c r="G170" s="69" t="s">
        <v>977</v>
      </c>
      <c r="H170" s="71">
        <v>0</v>
      </c>
      <c r="I170" s="69">
        <v>-27.235800000000001</v>
      </c>
      <c r="J170" s="69">
        <v>14.5525</v>
      </c>
      <c r="K170" s="71">
        <v>0</v>
      </c>
      <c r="L170" s="72">
        <f t="shared" si="4"/>
        <v>0</v>
      </c>
      <c r="M170" s="69" t="s">
        <v>967</v>
      </c>
      <c r="N170" s="69" t="s">
        <v>953</v>
      </c>
      <c r="O170" s="69" t="s">
        <v>966</v>
      </c>
      <c r="P170" s="69" t="s">
        <v>346</v>
      </c>
      <c r="Q170" s="69" t="s">
        <v>975</v>
      </c>
      <c r="R170" s="69">
        <v>4</v>
      </c>
      <c r="S170" s="69" t="s">
        <v>976</v>
      </c>
      <c r="AA170" s="76" t="s">
        <v>385</v>
      </c>
      <c r="AB170" s="76" t="s">
        <v>386</v>
      </c>
      <c r="AC170" s="76" t="s">
        <v>119</v>
      </c>
      <c r="AD170" s="76" t="s">
        <v>387</v>
      </c>
    </row>
    <row r="171" spans="1:30" x14ac:dyDescent="0.35">
      <c r="A171" s="68">
        <v>215</v>
      </c>
      <c r="B171" s="69" t="s">
        <v>1065</v>
      </c>
      <c r="C171" s="69" t="s">
        <v>1117</v>
      </c>
      <c r="D171" s="69">
        <v>1</v>
      </c>
      <c r="E171" s="69" t="str">
        <f t="shared" si="5"/>
        <v>SMAT7_14_1</v>
      </c>
      <c r="F171" s="70">
        <v>42795</v>
      </c>
      <c r="G171" s="69" t="s">
        <v>988</v>
      </c>
      <c r="H171" s="71">
        <v>0.63888888888888895</v>
      </c>
      <c r="I171" s="69">
        <v>-27.383900000000001</v>
      </c>
      <c r="J171" s="69">
        <v>14.633599999999999</v>
      </c>
      <c r="K171" s="71">
        <v>0.65069444444444446</v>
      </c>
      <c r="L171" s="72">
        <f t="shared" si="4"/>
        <v>1.1805555555555514E-2</v>
      </c>
      <c r="M171" s="69" t="s">
        <v>967</v>
      </c>
      <c r="N171" s="69" t="s">
        <v>953</v>
      </c>
      <c r="O171" s="69" t="s">
        <v>967</v>
      </c>
      <c r="P171" s="69" t="s">
        <v>346</v>
      </c>
      <c r="Q171" s="69" t="s">
        <v>992</v>
      </c>
      <c r="R171" s="69">
        <v>3</v>
      </c>
      <c r="S171" s="69" t="s">
        <v>976</v>
      </c>
      <c r="AA171" s="76" t="s">
        <v>388</v>
      </c>
      <c r="AB171" s="76" t="s">
        <v>389</v>
      </c>
      <c r="AC171" s="76" t="s">
        <v>119</v>
      </c>
      <c r="AD171" s="76" t="s">
        <v>390</v>
      </c>
    </row>
    <row r="172" spans="1:30" x14ac:dyDescent="0.35">
      <c r="A172" s="68">
        <v>216</v>
      </c>
      <c r="B172" s="69" t="s">
        <v>1065</v>
      </c>
      <c r="C172" s="69" t="s">
        <v>1118</v>
      </c>
      <c r="D172" s="69">
        <v>1</v>
      </c>
      <c r="E172" s="69" t="str">
        <f t="shared" si="5"/>
        <v>SMAT7_16_1</v>
      </c>
      <c r="F172" s="70">
        <v>42796</v>
      </c>
      <c r="G172" s="69" t="s">
        <v>969</v>
      </c>
      <c r="H172" s="71">
        <v>0.52083333333333337</v>
      </c>
      <c r="I172" s="69">
        <v>-27.433299999999999</v>
      </c>
      <c r="J172" s="69">
        <v>14.6006</v>
      </c>
      <c r="K172" s="71">
        <v>0.54166666666666663</v>
      </c>
      <c r="L172" s="72">
        <f t="shared" si="4"/>
        <v>2.0833333333333259E-2</v>
      </c>
      <c r="M172" s="69" t="s">
        <v>967</v>
      </c>
      <c r="N172" s="69" t="s">
        <v>953</v>
      </c>
      <c r="O172" s="69" t="s">
        <v>966</v>
      </c>
      <c r="P172" s="69" t="s">
        <v>346</v>
      </c>
      <c r="Q172" s="69" t="s">
        <v>992</v>
      </c>
      <c r="R172" s="69">
        <v>3</v>
      </c>
      <c r="S172" s="69" t="s">
        <v>1061</v>
      </c>
      <c r="AA172" s="76" t="s">
        <v>391</v>
      </c>
      <c r="AB172" s="76" t="s">
        <v>392</v>
      </c>
      <c r="AC172" s="76" t="s">
        <v>93</v>
      </c>
      <c r="AD172" s="76" t="s">
        <v>393</v>
      </c>
    </row>
    <row r="173" spans="1:30" x14ac:dyDescent="0.35">
      <c r="A173" s="68">
        <v>217</v>
      </c>
      <c r="B173" s="69" t="s">
        <v>1065</v>
      </c>
      <c r="C173" s="69" t="s">
        <v>1118</v>
      </c>
      <c r="D173" s="69">
        <v>1</v>
      </c>
      <c r="E173" s="69" t="str">
        <f t="shared" si="5"/>
        <v>SMAT7_16_1</v>
      </c>
      <c r="F173" s="70">
        <v>42796</v>
      </c>
      <c r="G173" s="69" t="s">
        <v>969</v>
      </c>
      <c r="H173" s="71">
        <v>0</v>
      </c>
      <c r="I173" s="69">
        <v>-27.433299999999999</v>
      </c>
      <c r="J173" s="69">
        <v>14.6006</v>
      </c>
      <c r="K173" s="71">
        <v>0</v>
      </c>
      <c r="L173" s="72">
        <f t="shared" si="4"/>
        <v>0</v>
      </c>
      <c r="M173" s="69" t="s">
        <v>967</v>
      </c>
      <c r="N173" s="69" t="s">
        <v>953</v>
      </c>
      <c r="O173" s="69" t="s">
        <v>966</v>
      </c>
      <c r="P173" s="69" t="s">
        <v>616</v>
      </c>
      <c r="Q173" s="69" t="s">
        <v>992</v>
      </c>
      <c r="R173" s="69">
        <v>3</v>
      </c>
      <c r="S173" s="69" t="s">
        <v>976</v>
      </c>
      <c r="AA173" s="76" t="s">
        <v>394</v>
      </c>
      <c r="AB173" s="76" t="s">
        <v>395</v>
      </c>
      <c r="AC173" s="76" t="s">
        <v>93</v>
      </c>
      <c r="AD173" s="76" t="s">
        <v>396</v>
      </c>
    </row>
    <row r="174" spans="1:30" x14ac:dyDescent="0.35">
      <c r="A174" s="68">
        <v>218</v>
      </c>
      <c r="B174" s="69" t="s">
        <v>1176</v>
      </c>
      <c r="C174" s="69" t="s">
        <v>1181</v>
      </c>
      <c r="D174" s="69">
        <v>1</v>
      </c>
      <c r="E174" s="69" t="str">
        <f t="shared" si="5"/>
        <v>SMAT8_1_1</v>
      </c>
      <c r="F174" s="70">
        <v>42823</v>
      </c>
      <c r="G174" s="69" t="s">
        <v>969</v>
      </c>
      <c r="H174" s="71">
        <v>0.48472222222222222</v>
      </c>
      <c r="I174" s="69">
        <v>-20.950299999999999</v>
      </c>
      <c r="J174" s="69">
        <v>12.6678</v>
      </c>
      <c r="K174" s="71">
        <v>0.50555555555555554</v>
      </c>
      <c r="L174" s="72">
        <f t="shared" si="4"/>
        <v>2.0833333333333315E-2</v>
      </c>
      <c r="M174" s="69" t="s">
        <v>967</v>
      </c>
      <c r="O174" s="69" t="s">
        <v>966</v>
      </c>
      <c r="P174" s="69" t="s">
        <v>951</v>
      </c>
      <c r="Q174" s="69" t="s">
        <v>1316</v>
      </c>
      <c r="R174" s="69">
        <v>0</v>
      </c>
      <c r="S174" s="69" t="s">
        <v>1317</v>
      </c>
      <c r="AA174" s="75"/>
      <c r="AB174" s="75"/>
      <c r="AC174" s="75"/>
      <c r="AD174" s="75"/>
    </row>
    <row r="175" spans="1:30" x14ac:dyDescent="0.35">
      <c r="A175" s="68">
        <v>219</v>
      </c>
      <c r="B175" s="69" t="s">
        <v>1176</v>
      </c>
      <c r="C175" s="69" t="s">
        <v>1182</v>
      </c>
      <c r="D175" s="69">
        <v>1</v>
      </c>
      <c r="E175" s="69" t="str">
        <f t="shared" si="5"/>
        <v>SMAT8_2_1</v>
      </c>
      <c r="F175" s="70">
        <v>42823</v>
      </c>
      <c r="G175" s="69" t="s">
        <v>969</v>
      </c>
      <c r="H175" s="71">
        <v>0.66666666666666663</v>
      </c>
      <c r="I175" s="69">
        <v>-20.718599999999999</v>
      </c>
      <c r="J175" s="69">
        <v>12.402200000000001</v>
      </c>
      <c r="K175" s="71">
        <v>0.6875</v>
      </c>
      <c r="L175" s="72">
        <f t="shared" si="4"/>
        <v>2.083333333333337E-2</v>
      </c>
      <c r="M175" s="69" t="s">
        <v>966</v>
      </c>
      <c r="N175" s="69" t="s">
        <v>979</v>
      </c>
      <c r="O175" s="69" t="s">
        <v>966</v>
      </c>
      <c r="P175" s="69" t="s">
        <v>951</v>
      </c>
      <c r="Q175" s="69" t="s">
        <v>1316</v>
      </c>
      <c r="R175" s="69">
        <v>0</v>
      </c>
      <c r="S175" s="69" t="s">
        <v>1317</v>
      </c>
      <c r="AA175" s="75"/>
      <c r="AB175" s="75"/>
      <c r="AC175" s="75"/>
      <c r="AD175" s="75"/>
    </row>
    <row r="176" spans="1:30" x14ac:dyDescent="0.35">
      <c r="A176" s="68">
        <v>220</v>
      </c>
      <c r="B176" s="69" t="s">
        <v>1176</v>
      </c>
      <c r="C176" s="69" t="s">
        <v>1248</v>
      </c>
      <c r="D176" s="69">
        <v>1</v>
      </c>
      <c r="E176" s="69" t="str">
        <f t="shared" si="5"/>
        <v>SMAT8_3_1</v>
      </c>
      <c r="F176" s="70">
        <v>42823</v>
      </c>
      <c r="G176" s="69" t="s">
        <v>969</v>
      </c>
      <c r="H176" s="71">
        <v>0</v>
      </c>
      <c r="I176" s="69">
        <v>-20.219200000000001</v>
      </c>
      <c r="J176" s="69">
        <v>12.2356</v>
      </c>
      <c r="K176" s="71">
        <v>0</v>
      </c>
      <c r="L176" s="72">
        <f t="shared" si="4"/>
        <v>0</v>
      </c>
      <c r="O176" s="69" t="s">
        <v>967</v>
      </c>
      <c r="P176" s="69" t="s">
        <v>951</v>
      </c>
      <c r="Q176" s="69" t="s">
        <v>1316</v>
      </c>
      <c r="R176" s="69">
        <v>0</v>
      </c>
      <c r="S176" s="69" t="s">
        <v>1317</v>
      </c>
      <c r="AA176" s="75"/>
      <c r="AB176" s="75"/>
      <c r="AC176" s="75"/>
      <c r="AD176" s="75"/>
    </row>
    <row r="177" spans="1:30" x14ac:dyDescent="0.35">
      <c r="A177" s="68">
        <v>221</v>
      </c>
      <c r="B177" s="69" t="s">
        <v>1176</v>
      </c>
      <c r="C177" s="69" t="s">
        <v>1249</v>
      </c>
      <c r="D177" s="69">
        <v>1</v>
      </c>
      <c r="E177" s="69" t="str">
        <f t="shared" si="5"/>
        <v>SMAT8_4_1</v>
      </c>
      <c r="F177" s="70">
        <v>42824</v>
      </c>
      <c r="G177" s="69" t="s">
        <v>969</v>
      </c>
      <c r="H177" s="71">
        <v>0</v>
      </c>
      <c r="I177" s="69">
        <v>-20.585000000000001</v>
      </c>
      <c r="J177" s="69">
        <v>12.2681</v>
      </c>
      <c r="K177" s="71">
        <v>0</v>
      </c>
      <c r="L177" s="72">
        <f t="shared" si="4"/>
        <v>0</v>
      </c>
      <c r="O177" s="69" t="s">
        <v>967</v>
      </c>
      <c r="P177" s="69" t="s">
        <v>951</v>
      </c>
      <c r="Q177" s="69" t="s">
        <v>1316</v>
      </c>
      <c r="R177" s="69">
        <v>0</v>
      </c>
      <c r="S177" s="69" t="s">
        <v>1317</v>
      </c>
      <c r="AA177" s="75"/>
      <c r="AB177" s="75"/>
      <c r="AC177" s="75"/>
      <c r="AD177" s="75"/>
    </row>
    <row r="178" spans="1:30" x14ac:dyDescent="0.35">
      <c r="A178" s="68">
        <v>222</v>
      </c>
      <c r="B178" s="69" t="s">
        <v>1176</v>
      </c>
      <c r="C178" s="69" t="s">
        <v>1184</v>
      </c>
      <c r="D178" s="69">
        <v>1</v>
      </c>
      <c r="E178" s="69" t="str">
        <f t="shared" si="5"/>
        <v>SMAT8_5_1</v>
      </c>
      <c r="F178" s="70">
        <v>42824</v>
      </c>
      <c r="G178" s="69" t="s">
        <v>969</v>
      </c>
      <c r="H178" s="71">
        <v>0.4375</v>
      </c>
      <c r="I178" s="69">
        <v>-20.385000000000002</v>
      </c>
      <c r="J178" s="69">
        <v>12.3003</v>
      </c>
      <c r="K178" s="71">
        <v>0.45833333333333331</v>
      </c>
      <c r="L178" s="72">
        <f t="shared" si="4"/>
        <v>2.0833333333333315E-2</v>
      </c>
      <c r="M178" s="69" t="s">
        <v>967</v>
      </c>
      <c r="N178" s="69" t="s">
        <v>953</v>
      </c>
      <c r="O178" s="69" t="s">
        <v>967</v>
      </c>
      <c r="P178" s="69" t="s">
        <v>951</v>
      </c>
      <c r="Q178" s="69" t="s">
        <v>1316</v>
      </c>
      <c r="R178" s="69">
        <v>0</v>
      </c>
      <c r="S178" s="69" t="s">
        <v>1317</v>
      </c>
      <c r="AA178" s="75"/>
      <c r="AB178" s="75"/>
      <c r="AC178" s="75"/>
      <c r="AD178" s="75"/>
    </row>
    <row r="179" spans="1:30" x14ac:dyDescent="0.35">
      <c r="A179" s="68">
        <v>223</v>
      </c>
      <c r="B179" s="69" t="s">
        <v>1176</v>
      </c>
      <c r="C179" s="69" t="s">
        <v>1185</v>
      </c>
      <c r="D179" s="69">
        <v>1</v>
      </c>
      <c r="E179" s="69" t="str">
        <f t="shared" ref="E179:E229" si="7">CONCATENATE(C179,"_",D179)</f>
        <v>SMAT8_6_1</v>
      </c>
      <c r="F179" s="70">
        <v>42824</v>
      </c>
      <c r="G179" s="69" t="s">
        <v>969</v>
      </c>
      <c r="H179" s="71">
        <v>0.61597222222222225</v>
      </c>
      <c r="I179" s="69">
        <v>-20.450800000000001</v>
      </c>
      <c r="J179" s="69">
        <v>12.184699999999999</v>
      </c>
      <c r="K179" s="71">
        <v>0.63680555555555551</v>
      </c>
      <c r="L179" s="72">
        <f t="shared" ref="L179:L230" si="8">K179-H179</f>
        <v>2.0833333333333259E-2</v>
      </c>
      <c r="M179" s="69" t="s">
        <v>967</v>
      </c>
      <c r="N179" s="69" t="s">
        <v>953</v>
      </c>
      <c r="O179" s="69" t="s">
        <v>966</v>
      </c>
      <c r="P179" s="69" t="s">
        <v>616</v>
      </c>
      <c r="Q179" s="69" t="s">
        <v>975</v>
      </c>
      <c r="R179" s="69">
        <v>2</v>
      </c>
      <c r="S179" s="69" t="s">
        <v>976</v>
      </c>
      <c r="AA179" s="75" t="s">
        <v>397</v>
      </c>
      <c r="AB179" s="75" t="s">
        <v>398</v>
      </c>
      <c r="AC179" s="75" t="s">
        <v>93</v>
      </c>
      <c r="AD179" s="75" t="s">
        <v>399</v>
      </c>
    </row>
    <row r="180" spans="1:30" x14ac:dyDescent="0.35">
      <c r="A180" s="68">
        <v>224</v>
      </c>
      <c r="B180" s="69" t="s">
        <v>1176</v>
      </c>
      <c r="C180" s="69" t="s">
        <v>1187</v>
      </c>
      <c r="D180" s="69">
        <v>1</v>
      </c>
      <c r="E180" s="69" t="str">
        <f t="shared" si="7"/>
        <v>SMAT8_7_1</v>
      </c>
      <c r="F180" s="70">
        <v>42824</v>
      </c>
      <c r="G180" s="69" t="s">
        <v>969</v>
      </c>
      <c r="H180" s="71">
        <v>0.78194444444444444</v>
      </c>
      <c r="I180" s="69">
        <v>-20.5853</v>
      </c>
      <c r="J180" s="69">
        <v>12.285600000000001</v>
      </c>
      <c r="K180" s="71">
        <v>0.80208333333333337</v>
      </c>
      <c r="L180" s="72">
        <f t="shared" si="8"/>
        <v>2.0138888888888928E-2</v>
      </c>
      <c r="M180" s="69" t="s">
        <v>966</v>
      </c>
      <c r="N180" s="69" t="s">
        <v>974</v>
      </c>
      <c r="O180" s="69" t="s">
        <v>967</v>
      </c>
      <c r="P180" s="69" t="s">
        <v>616</v>
      </c>
      <c r="Q180" s="69" t="s">
        <v>974</v>
      </c>
      <c r="R180" s="69">
        <v>5</v>
      </c>
      <c r="S180" s="69" t="s">
        <v>976</v>
      </c>
      <c r="AA180" s="75" t="s">
        <v>400</v>
      </c>
      <c r="AB180" s="75" t="s">
        <v>401</v>
      </c>
      <c r="AC180" s="75" t="s">
        <v>119</v>
      </c>
      <c r="AD180" s="75" t="s">
        <v>402</v>
      </c>
    </row>
    <row r="181" spans="1:30" x14ac:dyDescent="0.35">
      <c r="A181" s="68">
        <v>225</v>
      </c>
      <c r="B181" s="69" t="s">
        <v>1176</v>
      </c>
      <c r="C181" s="69" t="s">
        <v>1180</v>
      </c>
      <c r="D181" s="69">
        <v>1</v>
      </c>
      <c r="E181" s="69" t="str">
        <f t="shared" si="7"/>
        <v>SMAT8_8_1</v>
      </c>
      <c r="F181" s="70">
        <v>42825</v>
      </c>
      <c r="G181" s="69" t="s">
        <v>969</v>
      </c>
      <c r="H181" s="71">
        <v>0</v>
      </c>
      <c r="I181" s="69">
        <v>-20.618600000000001</v>
      </c>
      <c r="J181" s="69">
        <v>12.318899999999999</v>
      </c>
      <c r="K181" s="71">
        <v>0</v>
      </c>
      <c r="L181" s="72">
        <f t="shared" si="8"/>
        <v>0</v>
      </c>
      <c r="O181" s="69" t="s">
        <v>967</v>
      </c>
      <c r="P181" s="69" t="s">
        <v>951</v>
      </c>
      <c r="Q181" s="69" t="s">
        <v>1316</v>
      </c>
      <c r="R181" s="69">
        <v>0</v>
      </c>
      <c r="S181" s="69" t="s">
        <v>1317</v>
      </c>
      <c r="AA181" s="75"/>
      <c r="AB181" s="75"/>
      <c r="AC181" s="75"/>
      <c r="AD181" s="75"/>
    </row>
    <row r="182" spans="1:30" x14ac:dyDescent="0.35">
      <c r="A182" s="68">
        <v>226</v>
      </c>
      <c r="B182" s="69" t="s">
        <v>1176</v>
      </c>
      <c r="C182" s="69" t="s">
        <v>1188</v>
      </c>
      <c r="D182" s="69">
        <v>1</v>
      </c>
      <c r="E182" s="69" t="str">
        <f t="shared" si="7"/>
        <v>SMAT8_9_1</v>
      </c>
      <c r="F182" s="70">
        <v>42825</v>
      </c>
      <c r="G182" s="69" t="s">
        <v>969</v>
      </c>
      <c r="H182" s="71">
        <v>0.4201388888888889</v>
      </c>
      <c r="I182" s="69">
        <v>-20.4514</v>
      </c>
      <c r="J182" s="69">
        <v>12.1692</v>
      </c>
      <c r="K182" s="71">
        <v>0.44444444444444442</v>
      </c>
      <c r="L182" s="72">
        <f t="shared" si="8"/>
        <v>2.4305555555555525E-2</v>
      </c>
      <c r="M182" s="69" t="s">
        <v>966</v>
      </c>
      <c r="N182" s="69" t="s">
        <v>974</v>
      </c>
      <c r="O182" s="69" t="s">
        <v>966</v>
      </c>
      <c r="P182" s="69" t="s">
        <v>616</v>
      </c>
      <c r="Q182" s="69" t="s">
        <v>975</v>
      </c>
      <c r="R182" s="69">
        <v>7</v>
      </c>
      <c r="S182" s="69" t="s">
        <v>976</v>
      </c>
      <c r="AA182" s="75" t="s">
        <v>403</v>
      </c>
      <c r="AB182" s="75" t="s">
        <v>404</v>
      </c>
      <c r="AC182" s="75" t="s">
        <v>126</v>
      </c>
      <c r="AD182" s="75" t="s">
        <v>405</v>
      </c>
    </row>
    <row r="183" spans="1:30" x14ac:dyDescent="0.35">
      <c r="A183" s="68">
        <v>227</v>
      </c>
      <c r="B183" s="69" t="s">
        <v>1176</v>
      </c>
      <c r="C183" s="69" t="s">
        <v>1250</v>
      </c>
      <c r="D183" s="69">
        <v>1</v>
      </c>
      <c r="E183" s="69" t="str">
        <f t="shared" si="7"/>
        <v>SMAT8_10_1</v>
      </c>
      <c r="F183" s="70">
        <v>42825</v>
      </c>
      <c r="G183" s="69" t="s">
        <v>969</v>
      </c>
      <c r="H183" s="71">
        <v>0</v>
      </c>
      <c r="I183" s="69">
        <v>-20.384399999999999</v>
      </c>
      <c r="J183" s="69">
        <v>12.151899999999999</v>
      </c>
      <c r="K183" s="71">
        <v>0</v>
      </c>
      <c r="L183" s="72">
        <f t="shared" si="8"/>
        <v>0</v>
      </c>
      <c r="P183" s="69" t="s">
        <v>951</v>
      </c>
      <c r="Q183" s="69" t="s">
        <v>1316</v>
      </c>
      <c r="R183" s="69">
        <v>0</v>
      </c>
      <c r="S183" s="69" t="s">
        <v>1317</v>
      </c>
      <c r="AA183" s="75"/>
      <c r="AB183" s="75"/>
      <c r="AC183" s="75"/>
      <c r="AD183" s="75"/>
    </row>
    <row r="184" spans="1:30" x14ac:dyDescent="0.35">
      <c r="A184" s="68">
        <v>228</v>
      </c>
      <c r="B184" s="69" t="s">
        <v>1176</v>
      </c>
      <c r="C184" s="69" t="s">
        <v>1191</v>
      </c>
      <c r="D184" s="69">
        <v>1</v>
      </c>
      <c r="E184" s="69" t="str">
        <f t="shared" si="7"/>
        <v>SMAT8_11_1</v>
      </c>
      <c r="F184" s="70">
        <v>42825</v>
      </c>
      <c r="G184" s="69" t="s">
        <v>969</v>
      </c>
      <c r="H184" s="71">
        <v>0.74097222222222225</v>
      </c>
      <c r="I184" s="69">
        <v>-20.301400000000001</v>
      </c>
      <c r="J184" s="69">
        <v>12.1006</v>
      </c>
      <c r="K184" s="71">
        <v>0.76180555555555562</v>
      </c>
      <c r="L184" s="72">
        <f t="shared" si="8"/>
        <v>2.083333333333337E-2</v>
      </c>
      <c r="M184" s="69" t="s">
        <v>966</v>
      </c>
      <c r="N184" s="69" t="s">
        <v>974</v>
      </c>
      <c r="O184" s="69" t="s">
        <v>967</v>
      </c>
      <c r="P184" s="69" t="s">
        <v>951</v>
      </c>
      <c r="Q184" s="69" t="s">
        <v>1316</v>
      </c>
      <c r="R184" s="69">
        <v>0</v>
      </c>
      <c r="S184" s="69" t="s">
        <v>1317</v>
      </c>
      <c r="AA184" s="75"/>
      <c r="AB184" s="75"/>
      <c r="AC184" s="75"/>
      <c r="AD184" s="75"/>
    </row>
    <row r="185" spans="1:30" x14ac:dyDescent="0.35">
      <c r="A185" s="68">
        <v>229</v>
      </c>
      <c r="B185" s="69" t="s">
        <v>1176</v>
      </c>
      <c r="C185" s="69" t="s">
        <v>1251</v>
      </c>
      <c r="D185" s="69">
        <v>1</v>
      </c>
      <c r="E185" s="69" t="str">
        <f t="shared" si="7"/>
        <v>SMAT8_12_1</v>
      </c>
      <c r="F185" s="70">
        <v>42826</v>
      </c>
      <c r="G185" s="69" t="s">
        <v>969</v>
      </c>
      <c r="H185" s="71">
        <v>0</v>
      </c>
      <c r="I185" s="69">
        <v>-20.5183</v>
      </c>
      <c r="J185" s="69">
        <v>12.2667</v>
      </c>
      <c r="K185" s="71">
        <v>0</v>
      </c>
      <c r="L185" s="72">
        <f t="shared" si="8"/>
        <v>0</v>
      </c>
      <c r="O185" s="69" t="s">
        <v>967</v>
      </c>
      <c r="P185" s="69" t="s">
        <v>951</v>
      </c>
      <c r="Q185" s="69" t="s">
        <v>1316</v>
      </c>
      <c r="R185" s="69">
        <v>0</v>
      </c>
      <c r="S185" s="69" t="s">
        <v>1317</v>
      </c>
      <c r="AA185" s="75"/>
      <c r="AB185" s="75"/>
      <c r="AC185" s="75"/>
      <c r="AD185" s="75"/>
    </row>
    <row r="186" spans="1:30" x14ac:dyDescent="0.35">
      <c r="A186" s="68">
        <v>230</v>
      </c>
      <c r="B186" s="69" t="s">
        <v>1176</v>
      </c>
      <c r="C186" s="69" t="s">
        <v>1193</v>
      </c>
      <c r="D186" s="69">
        <v>1</v>
      </c>
      <c r="E186" s="69" t="str">
        <f t="shared" si="7"/>
        <v>SMAT8_13_1</v>
      </c>
      <c r="F186" s="70">
        <v>42826</v>
      </c>
      <c r="G186" s="69" t="s">
        <v>969</v>
      </c>
      <c r="H186" s="71">
        <v>0.3888888888888889</v>
      </c>
      <c r="I186" s="69">
        <v>-20.433900000000001</v>
      </c>
      <c r="J186" s="69">
        <v>12.083600000000001</v>
      </c>
      <c r="K186" s="71">
        <v>0.40972222222222227</v>
      </c>
      <c r="L186" s="72">
        <f t="shared" si="8"/>
        <v>2.083333333333337E-2</v>
      </c>
      <c r="M186" s="69" t="s">
        <v>966</v>
      </c>
      <c r="N186" s="69" t="s">
        <v>974</v>
      </c>
      <c r="O186" s="69" t="s">
        <v>966</v>
      </c>
      <c r="P186" s="69" t="s">
        <v>616</v>
      </c>
      <c r="Q186" s="69" t="s">
        <v>975</v>
      </c>
      <c r="R186" s="69">
        <v>3</v>
      </c>
      <c r="S186" s="69" t="s">
        <v>976</v>
      </c>
      <c r="AA186" s="75" t="s">
        <v>406</v>
      </c>
      <c r="AB186" s="75" t="s">
        <v>407</v>
      </c>
      <c r="AC186" s="75" t="s">
        <v>126</v>
      </c>
      <c r="AD186" s="75" t="s">
        <v>408</v>
      </c>
    </row>
    <row r="187" spans="1:30" x14ac:dyDescent="0.35">
      <c r="A187" s="68">
        <v>231</v>
      </c>
      <c r="B187" s="69" t="s">
        <v>1176</v>
      </c>
      <c r="C187" s="69" t="s">
        <v>1194</v>
      </c>
      <c r="D187" s="69">
        <v>1</v>
      </c>
      <c r="E187" s="69" t="str">
        <f t="shared" si="7"/>
        <v>SMAT8_14_1</v>
      </c>
      <c r="F187" s="70">
        <v>42826</v>
      </c>
      <c r="G187" s="69" t="s">
        <v>969</v>
      </c>
      <c r="H187" s="71">
        <v>0.56944444444444442</v>
      </c>
      <c r="I187" s="69">
        <v>-20.450800000000001</v>
      </c>
      <c r="J187" s="69">
        <v>12.1022</v>
      </c>
      <c r="K187" s="71">
        <v>0.59722222222222221</v>
      </c>
      <c r="L187" s="72">
        <f t="shared" si="8"/>
        <v>2.777777777777779E-2</v>
      </c>
      <c r="M187" s="69" t="s">
        <v>966</v>
      </c>
      <c r="N187" s="69" t="s">
        <v>974</v>
      </c>
      <c r="O187" s="69" t="s">
        <v>966</v>
      </c>
      <c r="P187" s="69" t="s">
        <v>616</v>
      </c>
      <c r="Q187" s="69" t="s">
        <v>975</v>
      </c>
      <c r="R187" s="69">
        <v>3</v>
      </c>
      <c r="S187" s="69" t="s">
        <v>976</v>
      </c>
      <c r="AA187" s="75" t="s">
        <v>409</v>
      </c>
      <c r="AB187" s="75" t="s">
        <v>410</v>
      </c>
      <c r="AC187" s="75" t="s">
        <v>119</v>
      </c>
      <c r="AD187" s="75" t="s">
        <v>411</v>
      </c>
    </row>
    <row r="188" spans="1:30" x14ac:dyDescent="0.35">
      <c r="A188" s="68">
        <v>232</v>
      </c>
      <c r="B188" s="69" t="s">
        <v>1176</v>
      </c>
      <c r="C188" s="69" t="s">
        <v>1196</v>
      </c>
      <c r="D188" s="69">
        <v>1</v>
      </c>
      <c r="E188" s="69" t="str">
        <f t="shared" si="7"/>
        <v>SMAT8_15_1</v>
      </c>
      <c r="F188" s="70">
        <v>42826</v>
      </c>
      <c r="G188" s="69" t="s">
        <v>969</v>
      </c>
      <c r="H188" s="71">
        <v>0</v>
      </c>
      <c r="I188" s="69">
        <v>-20.484200000000001</v>
      </c>
      <c r="J188" s="69">
        <v>12.217499999999999</v>
      </c>
      <c r="K188" s="71">
        <v>0</v>
      </c>
      <c r="L188" s="72">
        <f t="shared" si="8"/>
        <v>0</v>
      </c>
      <c r="M188" s="69" t="s">
        <v>966</v>
      </c>
      <c r="N188" s="69" t="s">
        <v>989</v>
      </c>
      <c r="O188" s="69" t="s">
        <v>967</v>
      </c>
      <c r="P188" s="69" t="s">
        <v>951</v>
      </c>
      <c r="Q188" s="69" t="s">
        <v>1316</v>
      </c>
      <c r="R188" s="69">
        <v>0</v>
      </c>
      <c r="S188" s="69" t="s">
        <v>1317</v>
      </c>
      <c r="AA188" s="75"/>
      <c r="AB188" s="75"/>
      <c r="AC188" s="75"/>
      <c r="AD188" s="75"/>
    </row>
    <row r="189" spans="1:30" x14ac:dyDescent="0.35">
      <c r="A189" s="68">
        <v>233</v>
      </c>
      <c r="B189" s="69" t="s">
        <v>1176</v>
      </c>
      <c r="C189" s="69" t="s">
        <v>1208</v>
      </c>
      <c r="D189" s="69">
        <v>1</v>
      </c>
      <c r="E189" s="69" t="str">
        <f t="shared" si="7"/>
        <v>SMAT8_16_1</v>
      </c>
      <c r="F189" s="70">
        <v>42827</v>
      </c>
      <c r="G189" s="69" t="s">
        <v>969</v>
      </c>
      <c r="H189" s="71">
        <v>0</v>
      </c>
      <c r="I189" s="69">
        <v>-20.618300000000001</v>
      </c>
      <c r="J189" s="69">
        <v>12.283300000000001</v>
      </c>
      <c r="K189" s="71">
        <v>0</v>
      </c>
      <c r="L189" s="72">
        <f t="shared" si="8"/>
        <v>0</v>
      </c>
      <c r="O189" s="69" t="s">
        <v>967</v>
      </c>
      <c r="P189" s="69" t="s">
        <v>951</v>
      </c>
      <c r="Q189" s="69" t="s">
        <v>1316</v>
      </c>
      <c r="R189" s="69">
        <v>0</v>
      </c>
      <c r="S189" s="69" t="s">
        <v>1317</v>
      </c>
      <c r="AA189" s="75"/>
      <c r="AB189" s="75"/>
      <c r="AC189" s="75"/>
      <c r="AD189" s="75"/>
    </row>
    <row r="190" spans="1:30" x14ac:dyDescent="0.35">
      <c r="A190" s="68">
        <v>234</v>
      </c>
      <c r="B190" s="69" t="s">
        <v>1176</v>
      </c>
      <c r="C190" s="69" t="s">
        <v>1252</v>
      </c>
      <c r="D190" s="69">
        <v>1</v>
      </c>
      <c r="E190" s="69" t="str">
        <f t="shared" si="7"/>
        <v>SMAT8_17_1</v>
      </c>
      <c r="F190" s="70">
        <v>42827</v>
      </c>
      <c r="G190" s="69" t="s">
        <v>969</v>
      </c>
      <c r="H190" s="71">
        <v>0</v>
      </c>
      <c r="I190" s="69">
        <v>-20.885300000000001</v>
      </c>
      <c r="J190" s="69">
        <v>12.383599999999999</v>
      </c>
      <c r="K190" s="71">
        <v>0</v>
      </c>
      <c r="L190" s="72">
        <f t="shared" si="8"/>
        <v>0</v>
      </c>
      <c r="P190" s="69" t="s">
        <v>951</v>
      </c>
      <c r="Q190" s="69" t="s">
        <v>1316</v>
      </c>
      <c r="R190" s="69">
        <v>0</v>
      </c>
      <c r="S190" s="69" t="s">
        <v>1317</v>
      </c>
      <c r="AA190" s="75"/>
      <c r="AB190" s="75"/>
      <c r="AC190" s="75"/>
      <c r="AD190" s="75"/>
    </row>
    <row r="191" spans="1:30" x14ac:dyDescent="0.35">
      <c r="A191" s="68">
        <v>235</v>
      </c>
      <c r="B191" s="69" t="s">
        <v>1176</v>
      </c>
      <c r="C191" s="69" t="s">
        <v>1253</v>
      </c>
      <c r="D191" s="69">
        <v>1</v>
      </c>
      <c r="E191" s="69" t="str">
        <f t="shared" si="7"/>
        <v>SMAT8_18_1</v>
      </c>
      <c r="F191" s="70">
        <v>42827</v>
      </c>
      <c r="G191" s="69" t="s">
        <v>969</v>
      </c>
      <c r="H191" s="71">
        <v>0</v>
      </c>
      <c r="I191" s="69">
        <v>-20.666899999999998</v>
      </c>
      <c r="J191" s="69">
        <v>12.1675</v>
      </c>
      <c r="K191" s="71">
        <v>0</v>
      </c>
      <c r="L191" s="72">
        <f t="shared" si="8"/>
        <v>0</v>
      </c>
      <c r="M191" s="69" t="s">
        <v>966</v>
      </c>
      <c r="N191" s="69" t="s">
        <v>974</v>
      </c>
      <c r="O191" s="69" t="s">
        <v>966</v>
      </c>
      <c r="P191" s="69" t="s">
        <v>951</v>
      </c>
      <c r="Q191" s="69" t="s">
        <v>1316</v>
      </c>
      <c r="R191" s="69">
        <v>0</v>
      </c>
      <c r="S191" s="69" t="s">
        <v>1317</v>
      </c>
      <c r="AA191" s="75"/>
      <c r="AB191" s="75"/>
      <c r="AC191" s="75"/>
      <c r="AD191" s="75"/>
    </row>
    <row r="192" spans="1:30" x14ac:dyDescent="0.35">
      <c r="A192" s="68">
        <v>236</v>
      </c>
      <c r="B192" s="69" t="s">
        <v>1199</v>
      </c>
      <c r="C192" s="69" t="s">
        <v>1209</v>
      </c>
      <c r="D192" s="69">
        <v>1</v>
      </c>
      <c r="E192" s="69" t="str">
        <f t="shared" si="7"/>
        <v>SMAT9_1_1</v>
      </c>
      <c r="F192" s="70">
        <v>42884</v>
      </c>
      <c r="G192" s="69" t="s">
        <v>969</v>
      </c>
      <c r="H192" s="71">
        <v>0.51944444444444449</v>
      </c>
      <c r="I192" s="69">
        <v>-20.784700000000001</v>
      </c>
      <c r="J192" s="69">
        <v>12.484999999999999</v>
      </c>
      <c r="K192" s="71">
        <v>0.56111111111111112</v>
      </c>
      <c r="L192" s="72">
        <f t="shared" si="8"/>
        <v>4.166666666666663E-2</v>
      </c>
      <c r="M192" s="69" t="s">
        <v>967</v>
      </c>
      <c r="N192" s="69" t="s">
        <v>953</v>
      </c>
      <c r="O192" s="69" t="s">
        <v>966</v>
      </c>
      <c r="P192" s="69" t="s">
        <v>951</v>
      </c>
      <c r="Q192" s="69" t="s">
        <v>1316</v>
      </c>
      <c r="R192" s="69">
        <v>0</v>
      </c>
      <c r="S192" s="69" t="s">
        <v>1317</v>
      </c>
      <c r="AA192" s="75"/>
      <c r="AB192" s="75"/>
      <c r="AC192" s="75"/>
      <c r="AD192" s="75"/>
    </row>
    <row r="193" spans="1:30" x14ac:dyDescent="0.35">
      <c r="A193" s="68">
        <v>237</v>
      </c>
      <c r="B193" s="69" t="s">
        <v>1199</v>
      </c>
      <c r="C193" s="69" t="s">
        <v>1233</v>
      </c>
      <c r="D193" s="69">
        <v>1</v>
      </c>
      <c r="E193" s="69" t="str">
        <f t="shared" si="7"/>
        <v>SMAT9_2_1</v>
      </c>
      <c r="F193" s="70">
        <v>42884</v>
      </c>
      <c r="G193" s="69" t="s">
        <v>969</v>
      </c>
      <c r="H193" s="71">
        <v>0</v>
      </c>
      <c r="I193" s="69">
        <v>-19.9681</v>
      </c>
      <c r="J193" s="69">
        <v>11.950799999999999</v>
      </c>
      <c r="K193" s="71">
        <v>0</v>
      </c>
      <c r="L193" s="72">
        <f t="shared" si="8"/>
        <v>0</v>
      </c>
      <c r="O193" s="69" t="s">
        <v>967</v>
      </c>
      <c r="P193" s="69" t="s">
        <v>951</v>
      </c>
      <c r="Q193" s="69" t="s">
        <v>1316</v>
      </c>
      <c r="R193" s="69">
        <v>0</v>
      </c>
      <c r="S193" s="69" t="s">
        <v>1317</v>
      </c>
      <c r="AA193" s="75"/>
      <c r="AB193" s="75"/>
      <c r="AC193" s="75"/>
      <c r="AD193" s="75"/>
    </row>
    <row r="194" spans="1:30" x14ac:dyDescent="0.35">
      <c r="A194" s="68">
        <v>238</v>
      </c>
      <c r="B194" s="69" t="s">
        <v>1199</v>
      </c>
      <c r="C194" s="69" t="s">
        <v>1211</v>
      </c>
      <c r="D194" s="69">
        <v>1</v>
      </c>
      <c r="E194" s="69" t="str">
        <f t="shared" si="7"/>
        <v>SMAT9_3_1</v>
      </c>
      <c r="F194" s="70">
        <v>42885</v>
      </c>
      <c r="G194" s="69" t="s">
        <v>969</v>
      </c>
      <c r="H194" s="71">
        <v>0.34652777777777777</v>
      </c>
      <c r="I194" s="69">
        <v>-18.785299999999999</v>
      </c>
      <c r="J194" s="69">
        <v>11.4833</v>
      </c>
      <c r="K194" s="71">
        <v>0.36805555555555558</v>
      </c>
      <c r="L194" s="72">
        <f t="shared" si="8"/>
        <v>2.1527777777777812E-2</v>
      </c>
      <c r="M194" s="69" t="s">
        <v>967</v>
      </c>
      <c r="N194" s="69" t="s">
        <v>953</v>
      </c>
      <c r="O194" s="69" t="s">
        <v>966</v>
      </c>
      <c r="P194" s="69" t="s">
        <v>951</v>
      </c>
      <c r="Q194" s="69" t="s">
        <v>1316</v>
      </c>
      <c r="R194" s="69">
        <v>0</v>
      </c>
      <c r="S194" s="69" t="s">
        <v>1317</v>
      </c>
      <c r="AA194" s="75"/>
      <c r="AB194" s="75"/>
      <c r="AC194" s="75"/>
      <c r="AD194" s="75"/>
    </row>
    <row r="195" spans="1:30" x14ac:dyDescent="0.35">
      <c r="A195" s="68">
        <v>239</v>
      </c>
      <c r="B195" s="69" t="s">
        <v>1199</v>
      </c>
      <c r="C195" s="69" t="s">
        <v>1207</v>
      </c>
      <c r="D195" s="69">
        <v>1</v>
      </c>
      <c r="E195" s="69" t="str">
        <f t="shared" si="7"/>
        <v>SMAT9_4_1</v>
      </c>
      <c r="F195" s="70">
        <v>42885</v>
      </c>
      <c r="G195" s="69" t="s">
        <v>969</v>
      </c>
      <c r="H195" s="71">
        <v>0.53749999999999998</v>
      </c>
      <c r="I195" s="69">
        <v>-18.6511</v>
      </c>
      <c r="J195" s="69">
        <v>11.468299999999999</v>
      </c>
      <c r="K195" s="71">
        <v>0.55833333333333335</v>
      </c>
      <c r="L195" s="72">
        <f t="shared" si="8"/>
        <v>2.083333333333337E-2</v>
      </c>
      <c r="M195" s="69" t="s">
        <v>966</v>
      </c>
      <c r="N195" s="69" t="s">
        <v>979</v>
      </c>
      <c r="O195" s="69" t="s">
        <v>966</v>
      </c>
      <c r="P195" s="69" t="s">
        <v>951</v>
      </c>
      <c r="Q195" s="69" t="s">
        <v>1316</v>
      </c>
      <c r="R195" s="69">
        <v>0</v>
      </c>
      <c r="S195" s="69" t="s">
        <v>1317</v>
      </c>
      <c r="AA195" s="75"/>
      <c r="AB195" s="75"/>
      <c r="AC195" s="75"/>
      <c r="AD195" s="75"/>
    </row>
    <row r="196" spans="1:30" x14ac:dyDescent="0.35">
      <c r="A196" s="68">
        <v>240</v>
      </c>
      <c r="B196" s="69" t="s">
        <v>1199</v>
      </c>
      <c r="C196" s="69" t="s">
        <v>1234</v>
      </c>
      <c r="D196" s="69">
        <v>1</v>
      </c>
      <c r="E196" s="69" t="str">
        <f t="shared" si="7"/>
        <v>SMAT9_5_1</v>
      </c>
      <c r="F196" s="70">
        <v>42885</v>
      </c>
      <c r="G196" s="69" t="s">
        <v>969</v>
      </c>
      <c r="H196" s="71">
        <v>0</v>
      </c>
      <c r="I196" s="69">
        <v>-19.017499999999998</v>
      </c>
      <c r="J196" s="69">
        <v>11.383900000000001</v>
      </c>
      <c r="K196" s="71">
        <v>0</v>
      </c>
      <c r="L196" s="72">
        <f t="shared" si="8"/>
        <v>0</v>
      </c>
      <c r="O196" s="69" t="s">
        <v>967</v>
      </c>
      <c r="P196" s="69" t="s">
        <v>951</v>
      </c>
      <c r="Q196" s="69" t="s">
        <v>1316</v>
      </c>
      <c r="R196" s="69">
        <v>0</v>
      </c>
      <c r="S196" s="69" t="s">
        <v>1317</v>
      </c>
      <c r="AA196" s="75"/>
      <c r="AB196" s="75"/>
      <c r="AC196" s="75"/>
      <c r="AD196" s="75"/>
    </row>
    <row r="197" spans="1:30" x14ac:dyDescent="0.35">
      <c r="A197" s="68">
        <v>241</v>
      </c>
      <c r="B197" s="69" t="s">
        <v>1199</v>
      </c>
      <c r="C197" s="69" t="s">
        <v>1235</v>
      </c>
      <c r="D197" s="69">
        <v>1</v>
      </c>
      <c r="E197" s="69" t="str">
        <f t="shared" si="7"/>
        <v>SMAT9_6_1</v>
      </c>
      <c r="F197" s="70">
        <v>42886</v>
      </c>
      <c r="G197" s="69" t="s">
        <v>969</v>
      </c>
      <c r="H197" s="71">
        <v>0</v>
      </c>
      <c r="I197" s="69">
        <v>-19.0519</v>
      </c>
      <c r="J197" s="69">
        <v>11.384399999999999</v>
      </c>
      <c r="K197" s="71">
        <v>0</v>
      </c>
      <c r="L197" s="72">
        <f t="shared" si="8"/>
        <v>0</v>
      </c>
      <c r="O197" s="69" t="s">
        <v>967</v>
      </c>
      <c r="P197" s="69" t="s">
        <v>951</v>
      </c>
      <c r="Q197" s="69" t="s">
        <v>1316</v>
      </c>
      <c r="R197" s="69">
        <v>0</v>
      </c>
      <c r="S197" s="69" t="s">
        <v>1317</v>
      </c>
      <c r="AA197" s="75"/>
      <c r="AB197" s="75"/>
      <c r="AC197" s="75"/>
      <c r="AD197" s="75"/>
    </row>
    <row r="198" spans="1:30" x14ac:dyDescent="0.35">
      <c r="A198" s="68">
        <v>242</v>
      </c>
      <c r="B198" s="69" t="s">
        <v>1199</v>
      </c>
      <c r="C198" s="69" t="s">
        <v>1236</v>
      </c>
      <c r="D198" s="69">
        <v>1</v>
      </c>
      <c r="E198" s="69" t="str">
        <f t="shared" si="7"/>
        <v>SMAT9_7_1</v>
      </c>
      <c r="F198" s="70">
        <v>42886</v>
      </c>
      <c r="G198" s="69" t="s">
        <v>969</v>
      </c>
      <c r="H198" s="71">
        <v>0</v>
      </c>
      <c r="I198" s="69">
        <v>-18.917200000000001</v>
      </c>
      <c r="J198" s="69">
        <v>11.3683</v>
      </c>
      <c r="K198" s="71">
        <v>0</v>
      </c>
      <c r="L198" s="72">
        <f t="shared" si="8"/>
        <v>0</v>
      </c>
      <c r="O198" s="69" t="s">
        <v>967</v>
      </c>
      <c r="P198" s="69" t="s">
        <v>951</v>
      </c>
      <c r="Q198" s="69" t="s">
        <v>1316</v>
      </c>
      <c r="R198" s="69">
        <v>0</v>
      </c>
      <c r="S198" s="69" t="s">
        <v>1317</v>
      </c>
      <c r="AA198" s="75"/>
      <c r="AB198" s="75"/>
      <c r="AC198" s="75"/>
      <c r="AD198" s="75"/>
    </row>
    <row r="199" spans="1:30" x14ac:dyDescent="0.35">
      <c r="A199" s="68">
        <v>243</v>
      </c>
      <c r="B199" s="69" t="s">
        <v>1199</v>
      </c>
      <c r="C199" s="69" t="s">
        <v>1213</v>
      </c>
      <c r="D199" s="69">
        <v>1</v>
      </c>
      <c r="E199" s="69" t="str">
        <f t="shared" si="7"/>
        <v>SMAT9_8_1</v>
      </c>
      <c r="F199" s="70">
        <v>42886</v>
      </c>
      <c r="G199" s="69" t="s">
        <v>969</v>
      </c>
      <c r="H199" s="71">
        <v>0.35694444444444445</v>
      </c>
      <c r="I199" s="69">
        <v>-18.068300000000001</v>
      </c>
      <c r="J199" s="69">
        <v>11.5175</v>
      </c>
      <c r="K199" s="71">
        <v>0.37847222222222227</v>
      </c>
      <c r="L199" s="72">
        <f t="shared" si="8"/>
        <v>2.1527777777777812E-2</v>
      </c>
      <c r="M199" s="69" t="s">
        <v>967</v>
      </c>
      <c r="N199" s="69" t="s">
        <v>953</v>
      </c>
      <c r="O199" s="69" t="s">
        <v>966</v>
      </c>
      <c r="P199" s="69" t="s">
        <v>951</v>
      </c>
      <c r="Q199" s="69" t="s">
        <v>1316</v>
      </c>
      <c r="R199" s="69">
        <v>0</v>
      </c>
      <c r="S199" s="69" t="s">
        <v>1317</v>
      </c>
      <c r="AA199" s="75"/>
      <c r="AB199" s="75"/>
      <c r="AC199" s="75"/>
      <c r="AD199" s="75"/>
    </row>
    <row r="200" spans="1:30" x14ac:dyDescent="0.35">
      <c r="A200" s="68">
        <v>244</v>
      </c>
      <c r="B200" s="69" t="s">
        <v>1199</v>
      </c>
      <c r="C200" s="69" t="s">
        <v>1206</v>
      </c>
      <c r="D200" s="69">
        <v>1</v>
      </c>
      <c r="E200" s="69" t="str">
        <f t="shared" si="7"/>
        <v>SMAT9_9_1</v>
      </c>
      <c r="F200" s="70">
        <v>42886</v>
      </c>
      <c r="G200" s="69" t="s">
        <v>969</v>
      </c>
      <c r="H200" s="71">
        <v>0.47013888888888888</v>
      </c>
      <c r="I200" s="69">
        <v>-18.969200000000001</v>
      </c>
      <c r="J200" s="69">
        <v>11.485300000000001</v>
      </c>
      <c r="K200" s="71">
        <v>0.4909722222222222</v>
      </c>
      <c r="L200" s="72">
        <f t="shared" si="8"/>
        <v>2.0833333333333315E-2</v>
      </c>
      <c r="M200" s="69" t="s">
        <v>966</v>
      </c>
      <c r="N200" s="69" t="s">
        <v>979</v>
      </c>
      <c r="O200" s="69" t="s">
        <v>966</v>
      </c>
      <c r="P200" s="69" t="s">
        <v>951</v>
      </c>
      <c r="Q200" s="69" t="s">
        <v>1316</v>
      </c>
      <c r="R200" s="69">
        <v>0</v>
      </c>
      <c r="S200" s="69" t="s">
        <v>1317</v>
      </c>
      <c r="AA200" s="75"/>
      <c r="AB200" s="75"/>
      <c r="AC200" s="75"/>
      <c r="AD200" s="75"/>
    </row>
    <row r="201" spans="1:30" x14ac:dyDescent="0.35">
      <c r="A201" s="68">
        <v>245</v>
      </c>
      <c r="B201" s="69" t="s">
        <v>1199</v>
      </c>
      <c r="C201" s="69" t="s">
        <v>1214</v>
      </c>
      <c r="D201" s="69">
        <v>1</v>
      </c>
      <c r="E201" s="69" t="str">
        <f t="shared" si="7"/>
        <v>SMAT9_10_1</v>
      </c>
      <c r="F201" s="70">
        <v>42886</v>
      </c>
      <c r="G201" s="69" t="s">
        <v>969</v>
      </c>
      <c r="H201" s="71">
        <v>0.61944444444444446</v>
      </c>
      <c r="I201" s="69">
        <v>-19.1175</v>
      </c>
      <c r="J201" s="69">
        <v>11.567500000000001</v>
      </c>
      <c r="K201" s="71">
        <v>0.64583333333333337</v>
      </c>
      <c r="L201" s="72">
        <f t="shared" si="8"/>
        <v>2.6388888888888906E-2</v>
      </c>
      <c r="M201" s="69" t="s">
        <v>967</v>
      </c>
      <c r="N201" s="69" t="s">
        <v>953</v>
      </c>
      <c r="O201" s="69" t="s">
        <v>966</v>
      </c>
      <c r="P201" s="69" t="s">
        <v>951</v>
      </c>
      <c r="Q201" s="69" t="s">
        <v>1316</v>
      </c>
      <c r="R201" s="69">
        <v>0</v>
      </c>
      <c r="S201" s="69" t="s">
        <v>1317</v>
      </c>
      <c r="AA201" s="75"/>
      <c r="AB201" s="75"/>
      <c r="AC201" s="75"/>
      <c r="AD201" s="75"/>
    </row>
    <row r="202" spans="1:30" x14ac:dyDescent="0.35">
      <c r="A202" s="68">
        <v>246</v>
      </c>
      <c r="B202" s="69" t="s">
        <v>1199</v>
      </c>
      <c r="C202" s="69" t="s">
        <v>1237</v>
      </c>
      <c r="D202" s="69">
        <v>1</v>
      </c>
      <c r="E202" s="69" t="str">
        <f t="shared" si="7"/>
        <v>SMAT9_11_1</v>
      </c>
      <c r="F202" s="70">
        <v>42886</v>
      </c>
      <c r="G202" s="69" t="s">
        <v>969</v>
      </c>
      <c r="H202" s="71">
        <v>0</v>
      </c>
      <c r="I202" s="69">
        <v>-18.866599999999998</v>
      </c>
      <c r="J202" s="69">
        <v>11.3672</v>
      </c>
      <c r="K202" s="71">
        <v>0</v>
      </c>
      <c r="L202" s="72">
        <f t="shared" si="8"/>
        <v>0</v>
      </c>
      <c r="O202" s="69" t="s">
        <v>967</v>
      </c>
      <c r="P202" s="69" t="s">
        <v>951</v>
      </c>
      <c r="Q202" s="69" t="s">
        <v>1316</v>
      </c>
      <c r="R202" s="69">
        <v>0</v>
      </c>
      <c r="S202" s="69" t="s">
        <v>1317</v>
      </c>
      <c r="AA202" s="75"/>
      <c r="AB202" s="75"/>
      <c r="AC202" s="75"/>
      <c r="AD202" s="75"/>
    </row>
    <row r="203" spans="1:30" x14ac:dyDescent="0.35">
      <c r="A203" s="68">
        <v>247</v>
      </c>
      <c r="B203" s="69" t="s">
        <v>1199</v>
      </c>
      <c r="C203" s="69" t="s">
        <v>1238</v>
      </c>
      <c r="D203" s="69">
        <v>1</v>
      </c>
      <c r="E203" s="69" t="str">
        <f t="shared" si="7"/>
        <v>SMAT9_12_1</v>
      </c>
      <c r="F203" s="70">
        <v>42887</v>
      </c>
      <c r="G203" s="69" t="s">
        <v>969</v>
      </c>
      <c r="H203" s="71">
        <v>0</v>
      </c>
      <c r="I203" s="69">
        <v>-19.133600000000001</v>
      </c>
      <c r="J203" s="69">
        <v>11.385300000000001</v>
      </c>
      <c r="K203" s="71">
        <v>0</v>
      </c>
      <c r="L203" s="72">
        <f t="shared" si="8"/>
        <v>0</v>
      </c>
      <c r="O203" s="69" t="s">
        <v>967</v>
      </c>
      <c r="P203" s="69" t="s">
        <v>951</v>
      </c>
      <c r="Q203" s="69" t="s">
        <v>1316</v>
      </c>
      <c r="R203" s="69">
        <v>0</v>
      </c>
      <c r="S203" s="69" t="s">
        <v>1317</v>
      </c>
      <c r="AA203" s="75"/>
      <c r="AB203" s="75"/>
      <c r="AC203" s="75"/>
      <c r="AD203" s="75"/>
    </row>
    <row r="204" spans="1:30" x14ac:dyDescent="0.35">
      <c r="A204" s="68">
        <v>248</v>
      </c>
      <c r="B204" s="69" t="s">
        <v>1199</v>
      </c>
      <c r="C204" s="69" t="s">
        <v>1239</v>
      </c>
      <c r="D204" s="69">
        <v>1</v>
      </c>
      <c r="E204" s="69" t="str">
        <f t="shared" si="7"/>
        <v>SMAT9_13_1</v>
      </c>
      <c r="F204" s="70">
        <v>42887</v>
      </c>
      <c r="G204" s="69" t="s">
        <v>969</v>
      </c>
      <c r="H204" s="71">
        <v>0</v>
      </c>
      <c r="I204" s="69">
        <v>-18.933299999999999</v>
      </c>
      <c r="J204" s="69">
        <v>11.518800000000001</v>
      </c>
      <c r="K204" s="71">
        <v>0</v>
      </c>
      <c r="L204" s="72">
        <f t="shared" si="8"/>
        <v>0</v>
      </c>
      <c r="O204" s="69" t="s">
        <v>966</v>
      </c>
      <c r="P204" s="69" t="s">
        <v>951</v>
      </c>
      <c r="Q204" s="69" t="s">
        <v>1316</v>
      </c>
      <c r="R204" s="69">
        <v>0</v>
      </c>
      <c r="S204" s="69" t="s">
        <v>1317</v>
      </c>
      <c r="AA204" s="75"/>
      <c r="AB204" s="75"/>
      <c r="AC204" s="75"/>
      <c r="AD204" s="75"/>
    </row>
    <row r="205" spans="1:30" x14ac:dyDescent="0.35">
      <c r="A205" s="68">
        <v>249</v>
      </c>
      <c r="B205" s="69" t="s">
        <v>1199</v>
      </c>
      <c r="C205" s="69" t="s">
        <v>1216</v>
      </c>
      <c r="D205" s="69">
        <v>1</v>
      </c>
      <c r="E205" s="69" t="str">
        <f t="shared" si="7"/>
        <v>SMAT9_14_1</v>
      </c>
      <c r="F205" s="70">
        <v>42887</v>
      </c>
      <c r="G205" s="69" t="s">
        <v>969</v>
      </c>
      <c r="H205" s="71">
        <v>0.50902777777777775</v>
      </c>
      <c r="I205" s="69">
        <v>-19.0686</v>
      </c>
      <c r="J205" s="69">
        <v>11.652200000000001</v>
      </c>
      <c r="K205" s="71">
        <v>0.52986111111111112</v>
      </c>
      <c r="L205" s="72">
        <f t="shared" si="8"/>
        <v>2.083333333333337E-2</v>
      </c>
      <c r="M205" s="69" t="s">
        <v>966</v>
      </c>
      <c r="N205" s="69" t="s">
        <v>974</v>
      </c>
      <c r="O205" s="69" t="s">
        <v>966</v>
      </c>
      <c r="P205" s="69" t="s">
        <v>951</v>
      </c>
      <c r="Q205" s="69" t="s">
        <v>1316</v>
      </c>
      <c r="R205" s="69">
        <v>0</v>
      </c>
      <c r="S205" s="69" t="s">
        <v>1317</v>
      </c>
      <c r="AA205" s="75"/>
      <c r="AB205" s="75"/>
      <c r="AC205" s="75"/>
      <c r="AD205" s="75"/>
    </row>
    <row r="206" spans="1:30" x14ac:dyDescent="0.35">
      <c r="A206" s="68">
        <v>250</v>
      </c>
      <c r="B206" s="69" t="s">
        <v>1199</v>
      </c>
      <c r="C206" s="69" t="s">
        <v>1217</v>
      </c>
      <c r="D206" s="69">
        <v>1</v>
      </c>
      <c r="E206" s="69" t="str">
        <f t="shared" si="7"/>
        <v>SMAT9_15_1</v>
      </c>
      <c r="F206" s="70">
        <v>42887</v>
      </c>
      <c r="G206" s="69" t="s">
        <v>969</v>
      </c>
      <c r="H206" s="71">
        <v>0.66180555555555554</v>
      </c>
      <c r="I206" s="69">
        <v>-19.084399999999999</v>
      </c>
      <c r="J206" s="69">
        <v>11.6678</v>
      </c>
      <c r="K206" s="71">
        <v>0.68958333333333333</v>
      </c>
      <c r="L206" s="72">
        <f t="shared" si="8"/>
        <v>2.777777777777779E-2</v>
      </c>
      <c r="M206" s="69" t="s">
        <v>966</v>
      </c>
      <c r="N206" s="69" t="s">
        <v>974</v>
      </c>
      <c r="O206" s="69" t="s">
        <v>966</v>
      </c>
      <c r="P206" s="69" t="s">
        <v>951</v>
      </c>
      <c r="Q206" s="69" t="s">
        <v>1316</v>
      </c>
      <c r="R206" s="69">
        <v>0</v>
      </c>
      <c r="S206" s="69" t="s">
        <v>1317</v>
      </c>
      <c r="AA206" s="75"/>
      <c r="AB206" s="75"/>
      <c r="AC206" s="75"/>
      <c r="AD206" s="75"/>
    </row>
    <row r="207" spans="1:30" x14ac:dyDescent="0.35">
      <c r="A207" s="68">
        <v>251</v>
      </c>
      <c r="B207" s="69" t="s">
        <v>1199</v>
      </c>
      <c r="C207" s="69" t="s">
        <v>1240</v>
      </c>
      <c r="D207" s="69">
        <v>1</v>
      </c>
      <c r="E207" s="69" t="str">
        <f t="shared" si="7"/>
        <v>SMAT9_16_1</v>
      </c>
      <c r="F207" s="70">
        <v>42887</v>
      </c>
      <c r="G207" s="69" t="s">
        <v>969</v>
      </c>
      <c r="H207" s="71">
        <v>0</v>
      </c>
      <c r="I207" s="69">
        <v>-18.968599999999999</v>
      </c>
      <c r="J207" s="69">
        <v>11.3833</v>
      </c>
      <c r="K207" s="71">
        <v>0</v>
      </c>
      <c r="L207" s="72">
        <f t="shared" si="8"/>
        <v>0</v>
      </c>
      <c r="O207" s="69" t="s">
        <v>967</v>
      </c>
      <c r="P207" s="69" t="s">
        <v>951</v>
      </c>
      <c r="Q207" s="69" t="s">
        <v>1316</v>
      </c>
      <c r="R207" s="69">
        <v>0</v>
      </c>
      <c r="S207" s="69" t="s">
        <v>1317</v>
      </c>
      <c r="AA207" s="75"/>
      <c r="AB207" s="75"/>
      <c r="AC207" s="75"/>
      <c r="AD207" s="75"/>
    </row>
    <row r="208" spans="1:30" x14ac:dyDescent="0.35">
      <c r="A208" s="68">
        <v>252</v>
      </c>
      <c r="B208" s="69" t="s">
        <v>1199</v>
      </c>
      <c r="C208" s="69" t="s">
        <v>1219</v>
      </c>
      <c r="D208" s="69">
        <v>1</v>
      </c>
      <c r="E208" s="69" t="str">
        <f t="shared" si="7"/>
        <v>SMAT9_17_1</v>
      </c>
      <c r="F208" s="70">
        <v>42888</v>
      </c>
      <c r="G208" s="69" t="s">
        <v>969</v>
      </c>
      <c r="H208" s="71">
        <v>0.36944444444444446</v>
      </c>
      <c r="I208" s="69">
        <v>-19.0839</v>
      </c>
      <c r="J208" s="69">
        <v>11.6675</v>
      </c>
      <c r="K208" s="71">
        <v>0.39583333333333331</v>
      </c>
      <c r="L208" s="72">
        <f t="shared" si="8"/>
        <v>2.6388888888888851E-2</v>
      </c>
      <c r="M208" s="69" t="s">
        <v>966</v>
      </c>
      <c r="N208" s="69" t="s">
        <v>979</v>
      </c>
      <c r="O208" s="69" t="s">
        <v>966</v>
      </c>
      <c r="P208" s="69" t="s">
        <v>951</v>
      </c>
      <c r="Q208" s="69" t="s">
        <v>1316</v>
      </c>
      <c r="R208" s="69">
        <v>0</v>
      </c>
      <c r="S208" s="69" t="s">
        <v>1317</v>
      </c>
      <c r="AA208" s="75"/>
      <c r="AB208" s="75"/>
      <c r="AC208" s="75"/>
      <c r="AD208" s="75"/>
    </row>
    <row r="209" spans="1:30" x14ac:dyDescent="0.35">
      <c r="A209" s="68">
        <v>253</v>
      </c>
      <c r="B209" s="69" t="s">
        <v>1199</v>
      </c>
      <c r="C209" s="69" t="s">
        <v>1241</v>
      </c>
      <c r="D209" s="69">
        <v>1</v>
      </c>
      <c r="E209" s="69" t="str">
        <f t="shared" si="7"/>
        <v>SMAT9_18_1</v>
      </c>
      <c r="F209" s="70">
        <v>42888</v>
      </c>
      <c r="G209" s="69" t="s">
        <v>969</v>
      </c>
      <c r="H209" s="71">
        <v>0</v>
      </c>
      <c r="I209" s="69">
        <v>-19.000599999999999</v>
      </c>
      <c r="J209" s="69">
        <v>11.583600000000001</v>
      </c>
      <c r="K209" s="71">
        <v>0</v>
      </c>
      <c r="L209" s="72">
        <f t="shared" si="8"/>
        <v>0</v>
      </c>
      <c r="O209" s="69" t="s">
        <v>966</v>
      </c>
      <c r="P209" s="69" t="s">
        <v>951</v>
      </c>
      <c r="Q209" s="69" t="s">
        <v>1316</v>
      </c>
      <c r="R209" s="69">
        <v>0</v>
      </c>
      <c r="S209" s="69" t="s">
        <v>1317</v>
      </c>
      <c r="AA209" s="75"/>
      <c r="AB209" s="75"/>
      <c r="AC209" s="75"/>
      <c r="AD209" s="75"/>
    </row>
    <row r="210" spans="1:30" x14ac:dyDescent="0.35">
      <c r="A210" s="68">
        <v>254</v>
      </c>
      <c r="B210" s="69" t="s">
        <v>1199</v>
      </c>
      <c r="C210" s="69" t="s">
        <v>1221</v>
      </c>
      <c r="D210" s="69">
        <v>1</v>
      </c>
      <c r="E210" s="69" t="str">
        <f t="shared" si="7"/>
        <v>SMAT9_19_1</v>
      </c>
      <c r="F210" s="70">
        <v>42888</v>
      </c>
      <c r="G210" s="69" t="s">
        <v>969</v>
      </c>
      <c r="H210" s="71">
        <v>0.56388888888888888</v>
      </c>
      <c r="I210" s="69">
        <v>-19.084199999999999</v>
      </c>
      <c r="J210" s="69">
        <v>11.651899999999999</v>
      </c>
      <c r="K210" s="71">
        <v>0.59722222222222221</v>
      </c>
      <c r="L210" s="72">
        <f t="shared" si="8"/>
        <v>3.3333333333333326E-2</v>
      </c>
      <c r="M210" s="69" t="s">
        <v>966</v>
      </c>
      <c r="N210" s="69" t="s">
        <v>974</v>
      </c>
      <c r="O210" s="69" t="s">
        <v>966</v>
      </c>
      <c r="P210" s="69" t="s">
        <v>951</v>
      </c>
      <c r="Q210" s="69" t="s">
        <v>1316</v>
      </c>
      <c r="R210" s="69">
        <v>0</v>
      </c>
      <c r="S210" s="69" t="s">
        <v>1317</v>
      </c>
      <c r="AA210" s="75"/>
      <c r="AB210" s="75"/>
      <c r="AC210" s="75"/>
      <c r="AD210" s="75"/>
    </row>
    <row r="211" spans="1:30" x14ac:dyDescent="0.35">
      <c r="A211" s="68">
        <v>255</v>
      </c>
      <c r="B211" s="69" t="s">
        <v>1199</v>
      </c>
      <c r="C211" s="69" t="s">
        <v>1242</v>
      </c>
      <c r="D211" s="69">
        <v>1</v>
      </c>
      <c r="E211" s="69" t="str">
        <f t="shared" si="7"/>
        <v>SMAT9_20_1</v>
      </c>
      <c r="F211" s="70">
        <v>42888</v>
      </c>
      <c r="G211" s="69" t="s">
        <v>969</v>
      </c>
      <c r="H211" s="71">
        <v>0</v>
      </c>
      <c r="I211" s="69">
        <v>-19.0014</v>
      </c>
      <c r="J211" s="69">
        <v>11.5006</v>
      </c>
      <c r="K211" s="71">
        <v>0</v>
      </c>
      <c r="L211" s="72">
        <f t="shared" si="8"/>
        <v>0</v>
      </c>
      <c r="P211" s="69" t="s">
        <v>951</v>
      </c>
      <c r="Q211" s="69" t="s">
        <v>1316</v>
      </c>
      <c r="R211" s="69">
        <v>0</v>
      </c>
      <c r="S211" s="69" t="s">
        <v>1317</v>
      </c>
      <c r="AA211" s="75"/>
      <c r="AB211" s="75"/>
      <c r="AC211" s="75"/>
      <c r="AD211" s="75"/>
    </row>
    <row r="212" spans="1:30" x14ac:dyDescent="0.35">
      <c r="A212" s="68">
        <v>256</v>
      </c>
      <c r="B212" s="69" t="s">
        <v>1199</v>
      </c>
      <c r="C212" s="69" t="s">
        <v>1243</v>
      </c>
      <c r="D212" s="69">
        <v>1</v>
      </c>
      <c r="E212" s="69" t="str">
        <f t="shared" si="7"/>
        <v>SMAT9_21_1</v>
      </c>
      <c r="F212" s="70">
        <v>42888</v>
      </c>
      <c r="G212" s="69" t="s">
        <v>969</v>
      </c>
      <c r="H212" s="71">
        <v>0</v>
      </c>
      <c r="I212" s="69">
        <v>-19.184699999999999</v>
      </c>
      <c r="J212" s="69">
        <v>11.435</v>
      </c>
      <c r="K212" s="71">
        <v>0</v>
      </c>
      <c r="L212" s="72">
        <f t="shared" si="8"/>
        <v>0</v>
      </c>
      <c r="O212" s="69" t="s">
        <v>967</v>
      </c>
      <c r="P212" s="69" t="s">
        <v>951</v>
      </c>
      <c r="Q212" s="69" t="s">
        <v>1316</v>
      </c>
      <c r="R212" s="69">
        <v>0</v>
      </c>
      <c r="S212" s="69" t="s">
        <v>1317</v>
      </c>
      <c r="AA212" s="75"/>
      <c r="AB212" s="75"/>
      <c r="AC212" s="75"/>
      <c r="AD212" s="75"/>
    </row>
    <row r="213" spans="1:30" x14ac:dyDescent="0.35">
      <c r="A213" s="68">
        <v>257</v>
      </c>
      <c r="B213" s="69" t="s">
        <v>1199</v>
      </c>
      <c r="C213" s="69" t="s">
        <v>1244</v>
      </c>
      <c r="D213" s="69">
        <v>1</v>
      </c>
      <c r="E213" s="69" t="str">
        <f t="shared" si="7"/>
        <v>SMAT9_22_1</v>
      </c>
      <c r="F213" s="70">
        <v>42889</v>
      </c>
      <c r="G213" s="69" t="s">
        <v>969</v>
      </c>
      <c r="H213" s="71">
        <v>0</v>
      </c>
      <c r="I213" s="69">
        <v>-18.952500000000001</v>
      </c>
      <c r="J213" s="69">
        <v>11.4011</v>
      </c>
      <c r="K213" s="71">
        <v>0</v>
      </c>
      <c r="L213" s="72">
        <f t="shared" si="8"/>
        <v>0</v>
      </c>
      <c r="O213" s="69" t="s">
        <v>967</v>
      </c>
      <c r="P213" s="69" t="s">
        <v>951</v>
      </c>
      <c r="Q213" s="69" t="s">
        <v>1316</v>
      </c>
      <c r="R213" s="69">
        <v>0</v>
      </c>
      <c r="S213" s="69" t="s">
        <v>1317</v>
      </c>
      <c r="AA213" s="75"/>
      <c r="AB213" s="75"/>
      <c r="AC213" s="75"/>
      <c r="AD213" s="75"/>
    </row>
    <row r="214" spans="1:30" x14ac:dyDescent="0.35">
      <c r="A214" s="68">
        <v>258</v>
      </c>
      <c r="B214" s="69" t="s">
        <v>1199</v>
      </c>
      <c r="C214" s="69" t="s">
        <v>1224</v>
      </c>
      <c r="D214" s="69">
        <v>1</v>
      </c>
      <c r="E214" s="69" t="str">
        <f t="shared" si="7"/>
        <v>SMAT9_23_1</v>
      </c>
      <c r="F214" s="70">
        <v>42889</v>
      </c>
      <c r="G214" s="69" t="s">
        <v>969</v>
      </c>
      <c r="H214" s="71">
        <v>0</v>
      </c>
      <c r="I214" s="69">
        <v>-19.119199999999999</v>
      </c>
      <c r="J214" s="69">
        <v>11.601900000000001</v>
      </c>
      <c r="K214" s="71">
        <v>0</v>
      </c>
      <c r="L214" s="72">
        <f t="shared" si="8"/>
        <v>0</v>
      </c>
      <c r="P214" s="69" t="s">
        <v>951</v>
      </c>
      <c r="Q214" s="69" t="s">
        <v>1316</v>
      </c>
      <c r="R214" s="69">
        <v>0</v>
      </c>
      <c r="S214" s="69" t="s">
        <v>1317</v>
      </c>
      <c r="AA214" s="75"/>
      <c r="AB214" s="75"/>
      <c r="AC214" s="75"/>
      <c r="AD214" s="75"/>
    </row>
    <row r="215" spans="1:30" x14ac:dyDescent="0.35">
      <c r="A215" s="68">
        <v>259</v>
      </c>
      <c r="B215" s="69" t="s">
        <v>1199</v>
      </c>
      <c r="C215" s="69" t="s">
        <v>1245</v>
      </c>
      <c r="D215" s="69">
        <v>1</v>
      </c>
      <c r="E215" s="69" t="str">
        <f t="shared" si="7"/>
        <v>SMAT9_24_1</v>
      </c>
      <c r="F215" s="70">
        <v>42889</v>
      </c>
      <c r="G215" s="69" t="s">
        <v>969</v>
      </c>
      <c r="H215" s="71">
        <v>0.4909722222222222</v>
      </c>
      <c r="I215" s="69">
        <v>-19.0169</v>
      </c>
      <c r="J215" s="69">
        <v>11.6669</v>
      </c>
      <c r="K215" s="71">
        <v>0.52083333333333337</v>
      </c>
      <c r="L215" s="72">
        <f t="shared" si="8"/>
        <v>2.9861111111111172E-2</v>
      </c>
      <c r="M215" s="69" t="s">
        <v>966</v>
      </c>
      <c r="N215" s="69" t="s">
        <v>974</v>
      </c>
      <c r="O215" s="69" t="s">
        <v>966</v>
      </c>
      <c r="P215" s="69" t="s">
        <v>951</v>
      </c>
      <c r="Q215" s="69" t="s">
        <v>1316</v>
      </c>
      <c r="R215" s="69">
        <v>0</v>
      </c>
      <c r="S215" s="69" t="s">
        <v>1317</v>
      </c>
      <c r="AA215" s="75"/>
      <c r="AB215" s="75"/>
      <c r="AC215" s="75"/>
      <c r="AD215" s="75"/>
    </row>
    <row r="216" spans="1:30" x14ac:dyDescent="0.35">
      <c r="A216" s="68">
        <v>260</v>
      </c>
      <c r="B216" s="69" t="s">
        <v>1199</v>
      </c>
      <c r="C216" s="69" t="s">
        <v>1246</v>
      </c>
      <c r="D216" s="69">
        <v>1</v>
      </c>
      <c r="E216" s="69" t="str">
        <f t="shared" si="7"/>
        <v>SMAT9_25_1</v>
      </c>
      <c r="F216" s="70">
        <v>42889</v>
      </c>
      <c r="G216" s="69" t="s">
        <v>969</v>
      </c>
      <c r="H216" s="71">
        <v>0</v>
      </c>
      <c r="I216" s="69">
        <v>-19.000800000000002</v>
      </c>
      <c r="J216" s="69">
        <v>11.6692</v>
      </c>
      <c r="K216" s="71">
        <v>0</v>
      </c>
      <c r="L216" s="72">
        <f t="shared" si="8"/>
        <v>0</v>
      </c>
      <c r="O216" s="69" t="s">
        <v>966</v>
      </c>
      <c r="P216" s="69" t="s">
        <v>951</v>
      </c>
      <c r="Q216" s="69" t="s">
        <v>1316</v>
      </c>
      <c r="R216" s="69">
        <v>0</v>
      </c>
      <c r="S216" s="69" t="s">
        <v>1317</v>
      </c>
      <c r="AA216" s="75"/>
      <c r="AB216" s="75"/>
      <c r="AC216" s="75"/>
      <c r="AD216" s="75"/>
    </row>
    <row r="217" spans="1:30" x14ac:dyDescent="0.35">
      <c r="A217" s="68">
        <v>261</v>
      </c>
      <c r="B217" s="69" t="s">
        <v>1199</v>
      </c>
      <c r="C217" s="69" t="s">
        <v>1226</v>
      </c>
      <c r="D217" s="69">
        <v>1</v>
      </c>
      <c r="E217" s="69" t="str">
        <f t="shared" si="7"/>
        <v>SMAT9_26_1</v>
      </c>
      <c r="F217" s="70">
        <v>42888</v>
      </c>
      <c r="G217" s="69" t="s">
        <v>969</v>
      </c>
      <c r="H217" s="71">
        <v>0.72083333333333333</v>
      </c>
      <c r="I217" s="69">
        <v>-18.835799999999999</v>
      </c>
      <c r="J217" s="69">
        <v>11.5342</v>
      </c>
      <c r="K217" s="71">
        <v>0.73958333333333337</v>
      </c>
      <c r="L217" s="72">
        <f t="shared" si="8"/>
        <v>1.8750000000000044E-2</v>
      </c>
      <c r="M217" s="69" t="s">
        <v>966</v>
      </c>
      <c r="N217" s="69" t="s">
        <v>974</v>
      </c>
      <c r="O217" s="69" t="s">
        <v>967</v>
      </c>
      <c r="P217" s="69" t="s">
        <v>616</v>
      </c>
      <c r="Q217" s="69" t="s">
        <v>975</v>
      </c>
      <c r="R217" s="69">
        <v>11</v>
      </c>
      <c r="S217" s="69" t="s">
        <v>976</v>
      </c>
      <c r="AA217" s="75" t="s">
        <v>412</v>
      </c>
      <c r="AB217" s="75" t="s">
        <v>413</v>
      </c>
      <c r="AC217" s="75" t="s">
        <v>126</v>
      </c>
      <c r="AD217" s="75" t="s">
        <v>414</v>
      </c>
    </row>
    <row r="218" spans="1:30" x14ac:dyDescent="0.35">
      <c r="A218" s="68">
        <v>262</v>
      </c>
      <c r="B218" s="69" t="s">
        <v>1257</v>
      </c>
      <c r="C218" s="69" t="s">
        <v>1263</v>
      </c>
      <c r="D218" s="69">
        <v>1</v>
      </c>
      <c r="E218" s="69" t="str">
        <f t="shared" si="7"/>
        <v>SMAT10_1_1</v>
      </c>
      <c r="F218" s="70">
        <v>42914</v>
      </c>
      <c r="G218" s="69" t="s">
        <v>969</v>
      </c>
      <c r="H218" s="71">
        <v>0.4861111111111111</v>
      </c>
      <c r="I218" s="69">
        <v>-20.834199999999999</v>
      </c>
      <c r="J218" s="69">
        <v>12.585000000000001</v>
      </c>
      <c r="K218" s="71">
        <v>0.52777777777777779</v>
      </c>
      <c r="L218" s="72">
        <f t="shared" si="8"/>
        <v>4.1666666666666685E-2</v>
      </c>
      <c r="M218" s="69" t="s">
        <v>967</v>
      </c>
      <c r="N218" s="69" t="s">
        <v>953</v>
      </c>
      <c r="O218" s="69" t="s">
        <v>966</v>
      </c>
      <c r="P218" s="69" t="s">
        <v>951</v>
      </c>
      <c r="Q218" s="69" t="s">
        <v>1316</v>
      </c>
      <c r="R218" s="69">
        <v>0</v>
      </c>
      <c r="S218" s="69" t="s">
        <v>1317</v>
      </c>
      <c r="AA218" s="75"/>
      <c r="AB218" s="75"/>
      <c r="AC218" s="75"/>
      <c r="AD218" s="75"/>
    </row>
    <row r="219" spans="1:30" x14ac:dyDescent="0.35">
      <c r="A219" s="68">
        <v>263</v>
      </c>
      <c r="B219" s="69" t="s">
        <v>1257</v>
      </c>
      <c r="C219" s="69" t="s">
        <v>1279</v>
      </c>
      <c r="D219" s="69">
        <v>1</v>
      </c>
      <c r="E219" s="69" t="str">
        <f t="shared" si="7"/>
        <v>SMAT10_2_1</v>
      </c>
      <c r="F219" s="70">
        <v>42915</v>
      </c>
      <c r="G219" s="69" t="s">
        <v>969</v>
      </c>
      <c r="H219" s="71">
        <v>0</v>
      </c>
      <c r="I219" s="69">
        <v>-18.750800000000002</v>
      </c>
      <c r="J219" s="69">
        <v>11.3</v>
      </c>
      <c r="K219" s="71">
        <v>0</v>
      </c>
      <c r="L219" s="72">
        <f t="shared" si="8"/>
        <v>0</v>
      </c>
      <c r="O219" s="69" t="s">
        <v>967</v>
      </c>
      <c r="P219" s="69" t="s">
        <v>951</v>
      </c>
      <c r="Q219" s="69" t="s">
        <v>1316</v>
      </c>
      <c r="R219" s="69">
        <v>0</v>
      </c>
      <c r="S219" s="69" t="s">
        <v>1317</v>
      </c>
      <c r="AA219" s="75"/>
      <c r="AB219" s="75"/>
      <c r="AC219" s="75"/>
      <c r="AD219" s="75"/>
    </row>
    <row r="220" spans="1:30" x14ac:dyDescent="0.35">
      <c r="A220" s="68">
        <v>264</v>
      </c>
      <c r="B220" s="69" t="s">
        <v>1257</v>
      </c>
      <c r="C220" s="69" t="s">
        <v>1280</v>
      </c>
      <c r="D220" s="69">
        <v>1</v>
      </c>
      <c r="E220" s="69" t="str">
        <f t="shared" si="7"/>
        <v>SMAT10_3_1</v>
      </c>
      <c r="F220" s="70">
        <v>42915</v>
      </c>
      <c r="G220" s="69" t="s">
        <v>969</v>
      </c>
      <c r="H220" s="71">
        <v>0.49374999999999997</v>
      </c>
      <c r="I220" s="69">
        <v>-18.285</v>
      </c>
      <c r="J220" s="69">
        <v>11.4681</v>
      </c>
      <c r="K220" s="71">
        <v>0.54166666666666663</v>
      </c>
      <c r="L220" s="72">
        <f t="shared" si="8"/>
        <v>4.7916666666666663E-2</v>
      </c>
      <c r="M220" s="69" t="s">
        <v>966</v>
      </c>
      <c r="N220" s="69" t="s">
        <v>979</v>
      </c>
      <c r="O220" s="69" t="s">
        <v>966</v>
      </c>
      <c r="P220" s="69" t="s">
        <v>951</v>
      </c>
      <c r="Q220" s="69" t="s">
        <v>1316</v>
      </c>
      <c r="R220" s="69">
        <v>0</v>
      </c>
      <c r="S220" s="69" t="s">
        <v>1317</v>
      </c>
      <c r="AA220" s="75"/>
      <c r="AB220" s="75"/>
      <c r="AC220" s="75"/>
      <c r="AD220" s="75"/>
    </row>
    <row r="221" spans="1:30" x14ac:dyDescent="0.35">
      <c r="A221" s="68">
        <v>265</v>
      </c>
      <c r="B221" s="69" t="s">
        <v>1257</v>
      </c>
      <c r="C221" s="69" t="s">
        <v>1264</v>
      </c>
      <c r="D221" s="69">
        <v>1</v>
      </c>
      <c r="E221" s="69" t="str">
        <f t="shared" si="7"/>
        <v>SMAT10_4_1</v>
      </c>
      <c r="F221" s="70">
        <v>42915</v>
      </c>
      <c r="G221" s="69" t="s">
        <v>969</v>
      </c>
      <c r="H221" s="71">
        <v>0.66111111111111109</v>
      </c>
      <c r="I221" s="69">
        <v>-18.133299999999998</v>
      </c>
      <c r="J221" s="69">
        <v>11.4358</v>
      </c>
      <c r="K221" s="71">
        <v>0.70138888888888884</v>
      </c>
      <c r="L221" s="72">
        <f t="shared" si="8"/>
        <v>4.0277777777777746E-2</v>
      </c>
      <c r="M221" s="69" t="s">
        <v>967</v>
      </c>
      <c r="O221" s="69" t="s">
        <v>966</v>
      </c>
      <c r="P221" s="69" t="s">
        <v>178</v>
      </c>
      <c r="Q221" s="69" t="s">
        <v>975</v>
      </c>
      <c r="R221" s="69">
        <v>2</v>
      </c>
      <c r="S221" s="69" t="s">
        <v>976</v>
      </c>
      <c r="AA221" s="75" t="s">
        <v>415</v>
      </c>
      <c r="AB221" s="75" t="s">
        <v>416</v>
      </c>
      <c r="AC221" s="75" t="s">
        <v>126</v>
      </c>
      <c r="AD221" s="75" t="s">
        <v>417</v>
      </c>
    </row>
    <row r="222" spans="1:30" x14ac:dyDescent="0.35">
      <c r="A222" s="68">
        <v>266</v>
      </c>
      <c r="B222" s="69" t="s">
        <v>1257</v>
      </c>
      <c r="C222" s="69" t="s">
        <v>1265</v>
      </c>
      <c r="D222" s="69">
        <v>1</v>
      </c>
      <c r="E222" s="69" t="str">
        <f t="shared" si="7"/>
        <v>SMAT10_5_1</v>
      </c>
      <c r="F222" s="70">
        <v>42915</v>
      </c>
      <c r="G222" s="69" t="s">
        <v>969</v>
      </c>
      <c r="H222" s="71">
        <v>0</v>
      </c>
      <c r="I222" s="69">
        <v>-18.400099999999998</v>
      </c>
      <c r="J222" s="69">
        <v>11.4025</v>
      </c>
      <c r="K222" s="71">
        <v>0</v>
      </c>
      <c r="L222" s="72">
        <f t="shared" si="8"/>
        <v>0</v>
      </c>
      <c r="O222" s="69" t="s">
        <v>967</v>
      </c>
      <c r="P222" s="69" t="s">
        <v>951</v>
      </c>
      <c r="Q222" s="69" t="s">
        <v>1316</v>
      </c>
      <c r="R222" s="69">
        <v>0</v>
      </c>
      <c r="S222" s="69" t="s">
        <v>1317</v>
      </c>
      <c r="AA222" s="75"/>
      <c r="AB222" s="75"/>
      <c r="AC222" s="75"/>
      <c r="AD222" s="75"/>
    </row>
    <row r="223" spans="1:30" x14ac:dyDescent="0.35">
      <c r="A223" s="68">
        <v>267</v>
      </c>
      <c r="B223" s="69" t="s">
        <v>1257</v>
      </c>
      <c r="C223" s="69" t="s">
        <v>1281</v>
      </c>
      <c r="D223" s="69">
        <v>1</v>
      </c>
      <c r="E223" s="69" t="str">
        <f t="shared" si="7"/>
        <v>SMAT10_6_1</v>
      </c>
      <c r="F223" s="70">
        <v>42916</v>
      </c>
      <c r="G223" s="69" t="s">
        <v>969</v>
      </c>
      <c r="H223" s="71">
        <v>0</v>
      </c>
      <c r="I223" s="69">
        <v>-18.7</v>
      </c>
      <c r="J223" s="69">
        <v>11.334199999999999</v>
      </c>
      <c r="K223" s="71">
        <v>0</v>
      </c>
      <c r="L223" s="72">
        <f t="shared" si="8"/>
        <v>0</v>
      </c>
      <c r="O223" s="69" t="s">
        <v>967</v>
      </c>
      <c r="P223" s="69" t="s">
        <v>951</v>
      </c>
      <c r="Q223" s="69" t="s">
        <v>1316</v>
      </c>
      <c r="R223" s="69">
        <v>0</v>
      </c>
      <c r="S223" s="69" t="s">
        <v>1317</v>
      </c>
      <c r="AA223" s="75"/>
      <c r="AB223" s="75"/>
      <c r="AC223" s="75"/>
      <c r="AD223" s="75"/>
    </row>
    <row r="224" spans="1:30" x14ac:dyDescent="0.35">
      <c r="A224" s="68">
        <v>268</v>
      </c>
      <c r="B224" s="69" t="s">
        <v>1257</v>
      </c>
      <c r="C224" s="69" t="s">
        <v>1282</v>
      </c>
      <c r="D224" s="69">
        <v>1</v>
      </c>
      <c r="E224" s="69" t="str">
        <f t="shared" si="7"/>
        <v>SMAT10_7_1</v>
      </c>
      <c r="F224" s="70">
        <v>42916</v>
      </c>
      <c r="G224" s="69" t="s">
        <v>969</v>
      </c>
      <c r="H224" s="71">
        <v>0</v>
      </c>
      <c r="I224" s="69">
        <v>-18.850300000000001</v>
      </c>
      <c r="J224" s="69">
        <v>11.5014</v>
      </c>
      <c r="K224" s="71">
        <v>0</v>
      </c>
      <c r="L224" s="72">
        <f t="shared" si="8"/>
        <v>0</v>
      </c>
      <c r="O224" s="69" t="s">
        <v>966</v>
      </c>
      <c r="P224" s="69" t="s">
        <v>951</v>
      </c>
      <c r="Q224" s="69" t="s">
        <v>1316</v>
      </c>
      <c r="R224" s="69">
        <v>0</v>
      </c>
      <c r="S224" s="69" t="s">
        <v>1317</v>
      </c>
      <c r="AA224" s="75"/>
      <c r="AB224" s="75"/>
      <c r="AC224" s="75"/>
      <c r="AD224" s="75"/>
    </row>
    <row r="225" spans="1:30" x14ac:dyDescent="0.35">
      <c r="A225" s="68">
        <v>269</v>
      </c>
      <c r="B225" s="69" t="s">
        <v>1257</v>
      </c>
      <c r="C225" s="69" t="s">
        <v>1266</v>
      </c>
      <c r="D225" s="69">
        <v>1</v>
      </c>
      <c r="E225" s="69" t="str">
        <f t="shared" si="7"/>
        <v>SMAT10_8_1</v>
      </c>
      <c r="F225" s="70">
        <v>42916</v>
      </c>
      <c r="G225" s="69" t="s">
        <v>977</v>
      </c>
      <c r="H225" s="71">
        <v>0.57291666666666663</v>
      </c>
      <c r="I225" s="69">
        <v>-18.700299999999999</v>
      </c>
      <c r="J225" s="69">
        <v>11.468999999999999</v>
      </c>
      <c r="K225" s="71">
        <v>0.58263888888888882</v>
      </c>
      <c r="L225" s="72">
        <f t="shared" si="8"/>
        <v>9.7222222222221877E-3</v>
      </c>
      <c r="M225" s="69" t="s">
        <v>967</v>
      </c>
      <c r="O225" s="69" t="s">
        <v>966</v>
      </c>
      <c r="P225" s="69" t="s">
        <v>694</v>
      </c>
      <c r="Q225" s="69" t="s">
        <v>975</v>
      </c>
      <c r="R225" s="69">
        <v>5</v>
      </c>
      <c r="S225" s="69" t="s">
        <v>976</v>
      </c>
      <c r="AA225" s="75" t="s">
        <v>418</v>
      </c>
      <c r="AB225" s="75" t="s">
        <v>419</v>
      </c>
      <c r="AC225" s="75" t="s">
        <v>126</v>
      </c>
      <c r="AD225" s="75" t="s">
        <v>420</v>
      </c>
    </row>
    <row r="226" spans="1:30" x14ac:dyDescent="0.35">
      <c r="A226" s="68">
        <v>270</v>
      </c>
      <c r="B226" s="69" t="s">
        <v>1257</v>
      </c>
      <c r="C226" s="69" t="s">
        <v>1266</v>
      </c>
      <c r="D226" s="69">
        <v>2</v>
      </c>
      <c r="E226" s="69" t="str">
        <f t="shared" si="7"/>
        <v>SMAT10_8_2</v>
      </c>
      <c r="F226" s="70">
        <v>42916</v>
      </c>
      <c r="G226" s="69" t="s">
        <v>969</v>
      </c>
      <c r="H226" s="71">
        <v>0.58402777777777781</v>
      </c>
      <c r="I226" s="69">
        <v>-18.700299999999999</v>
      </c>
      <c r="J226" s="69">
        <v>11.468999999999999</v>
      </c>
      <c r="K226" s="71">
        <v>0.625</v>
      </c>
      <c r="L226" s="72">
        <f t="shared" si="8"/>
        <v>4.0972222222222188E-2</v>
      </c>
      <c r="M226" s="69" t="s">
        <v>966</v>
      </c>
      <c r="N226" s="69" t="s">
        <v>974</v>
      </c>
      <c r="O226" s="69" t="s">
        <v>966</v>
      </c>
      <c r="P226" s="69" t="s">
        <v>694</v>
      </c>
      <c r="Q226" s="69" t="s">
        <v>975</v>
      </c>
      <c r="R226" s="69">
        <v>3</v>
      </c>
      <c r="S226" s="69" t="s">
        <v>976</v>
      </c>
      <c r="AA226" s="75" t="s">
        <v>421</v>
      </c>
      <c r="AB226" s="75" t="s">
        <v>422</v>
      </c>
      <c r="AC226" s="75" t="s">
        <v>126</v>
      </c>
      <c r="AD226" s="75" t="s">
        <v>423</v>
      </c>
    </row>
    <row r="227" spans="1:30" x14ac:dyDescent="0.35">
      <c r="A227" s="68">
        <v>271</v>
      </c>
      <c r="B227" s="69" t="s">
        <v>1257</v>
      </c>
      <c r="C227" s="69" t="s">
        <v>1283</v>
      </c>
      <c r="D227" s="69">
        <v>1</v>
      </c>
      <c r="E227" s="69" t="str">
        <f t="shared" si="7"/>
        <v>SMAT10_9_1</v>
      </c>
      <c r="F227" s="70">
        <v>42916</v>
      </c>
      <c r="G227" s="69" t="s">
        <v>969</v>
      </c>
      <c r="H227" s="71">
        <v>0</v>
      </c>
      <c r="I227" s="69">
        <v>-18.8017</v>
      </c>
      <c r="J227" s="69">
        <v>11.4833</v>
      </c>
      <c r="K227" s="71">
        <v>0</v>
      </c>
      <c r="L227" s="72">
        <f t="shared" si="8"/>
        <v>0</v>
      </c>
      <c r="O227" s="69" t="s">
        <v>966</v>
      </c>
      <c r="P227" s="69" t="s">
        <v>951</v>
      </c>
      <c r="Q227" s="69" t="s">
        <v>1316</v>
      </c>
      <c r="R227" s="69">
        <v>0</v>
      </c>
      <c r="S227" s="69" t="s">
        <v>1317</v>
      </c>
      <c r="AA227" s="75"/>
      <c r="AB227" s="75"/>
      <c r="AC227" s="75"/>
      <c r="AD227" s="75"/>
    </row>
    <row r="228" spans="1:30" x14ac:dyDescent="0.35">
      <c r="A228" s="68">
        <v>272</v>
      </c>
      <c r="B228" s="69" t="s">
        <v>1257</v>
      </c>
      <c r="C228" s="69" t="s">
        <v>1262</v>
      </c>
      <c r="D228" s="69">
        <v>1</v>
      </c>
      <c r="E228" s="69" t="str">
        <f t="shared" si="7"/>
        <v>SMAT10_10_1</v>
      </c>
      <c r="F228" s="70">
        <v>42916</v>
      </c>
      <c r="G228" s="69" t="s">
        <v>969</v>
      </c>
      <c r="H228" s="71">
        <v>0</v>
      </c>
      <c r="I228" s="69">
        <v>-18.6525</v>
      </c>
      <c r="J228" s="69">
        <v>11.452500000000001</v>
      </c>
      <c r="K228" s="71">
        <v>0</v>
      </c>
      <c r="L228" s="72">
        <f t="shared" si="8"/>
        <v>0</v>
      </c>
      <c r="O228" s="69" t="s">
        <v>967</v>
      </c>
      <c r="P228" s="69" t="s">
        <v>951</v>
      </c>
      <c r="Q228" s="69" t="s">
        <v>1316</v>
      </c>
      <c r="R228" s="69">
        <v>0</v>
      </c>
      <c r="S228" s="69" t="s">
        <v>1317</v>
      </c>
      <c r="AA228" s="75"/>
      <c r="AB228" s="75"/>
      <c r="AC228" s="75"/>
      <c r="AD228" s="75"/>
    </row>
    <row r="229" spans="1:30" x14ac:dyDescent="0.35">
      <c r="A229" s="68">
        <v>273</v>
      </c>
      <c r="B229" s="69" t="s">
        <v>1257</v>
      </c>
      <c r="C229" s="69" t="s">
        <v>1268</v>
      </c>
      <c r="D229" s="69">
        <v>1</v>
      </c>
      <c r="E229" s="69" t="str">
        <f t="shared" si="7"/>
        <v>SMAT10_11_1</v>
      </c>
      <c r="F229" s="70">
        <v>42917</v>
      </c>
      <c r="G229" s="69" t="s">
        <v>969</v>
      </c>
      <c r="H229" s="71">
        <v>0.41666666666666669</v>
      </c>
      <c r="I229" s="69">
        <v>-18.702200000000001</v>
      </c>
      <c r="J229" s="69">
        <v>11.452500000000001</v>
      </c>
      <c r="K229" s="71">
        <v>0.44444444444444442</v>
      </c>
      <c r="L229" s="72">
        <f t="shared" si="8"/>
        <v>2.7777777777777735E-2</v>
      </c>
      <c r="M229" s="69" t="s">
        <v>967</v>
      </c>
      <c r="N229" s="69" t="s">
        <v>953</v>
      </c>
      <c r="O229" s="69" t="s">
        <v>966</v>
      </c>
      <c r="P229" s="69" t="s">
        <v>951</v>
      </c>
      <c r="Q229" s="69" t="s">
        <v>1316</v>
      </c>
      <c r="R229" s="69">
        <v>0</v>
      </c>
      <c r="S229" s="69" t="s">
        <v>1317</v>
      </c>
      <c r="AA229" s="75"/>
      <c r="AB229" s="75"/>
      <c r="AC229" s="75"/>
      <c r="AD229" s="75"/>
    </row>
    <row r="230" spans="1:30" x14ac:dyDescent="0.35">
      <c r="A230" s="68">
        <v>274</v>
      </c>
      <c r="B230" s="69" t="s">
        <v>1257</v>
      </c>
      <c r="C230" s="69" t="s">
        <v>1269</v>
      </c>
      <c r="D230" s="69">
        <v>1</v>
      </c>
      <c r="E230" s="69" t="str">
        <f t="shared" ref="E230:E281" si="9">CONCATENATE(C230,"_",D230)</f>
        <v>SMAT10_12_1</v>
      </c>
      <c r="F230" s="70">
        <v>42917</v>
      </c>
      <c r="G230" s="69" t="s">
        <v>969</v>
      </c>
      <c r="H230" s="71">
        <v>0.56111111111111112</v>
      </c>
      <c r="I230" s="69">
        <v>-18.633299999999998</v>
      </c>
      <c r="J230" s="69">
        <v>11.4686</v>
      </c>
      <c r="K230" s="71">
        <v>0.6020833333333333</v>
      </c>
      <c r="L230" s="72">
        <f t="shared" si="8"/>
        <v>4.0972222222222188E-2</v>
      </c>
      <c r="M230" s="69" t="s">
        <v>966</v>
      </c>
      <c r="N230" s="69" t="s">
        <v>974</v>
      </c>
      <c r="O230" s="69" t="s">
        <v>967</v>
      </c>
      <c r="P230" s="69" t="s">
        <v>694</v>
      </c>
      <c r="Q230" s="69" t="s">
        <v>975</v>
      </c>
      <c r="R230" s="69">
        <v>4</v>
      </c>
      <c r="S230" s="69" t="s">
        <v>976</v>
      </c>
      <c r="AA230" s="75" t="s">
        <v>424</v>
      </c>
      <c r="AB230" s="75" t="s">
        <v>425</v>
      </c>
      <c r="AC230" s="75" t="s">
        <v>126</v>
      </c>
      <c r="AD230" s="75" t="s">
        <v>426</v>
      </c>
    </row>
    <row r="231" spans="1:30" x14ac:dyDescent="0.35">
      <c r="A231" s="68">
        <v>275</v>
      </c>
      <c r="B231" s="69" t="s">
        <v>1257</v>
      </c>
      <c r="C231" s="69" t="s">
        <v>1269</v>
      </c>
      <c r="D231" s="69">
        <v>1</v>
      </c>
      <c r="E231" s="69" t="str">
        <f t="shared" si="9"/>
        <v>SMAT10_12_1</v>
      </c>
      <c r="F231" s="70">
        <v>42917</v>
      </c>
      <c r="G231" s="69" t="s">
        <v>969</v>
      </c>
      <c r="H231" s="71">
        <v>0</v>
      </c>
      <c r="I231" s="69">
        <v>-18.633299999999998</v>
      </c>
      <c r="J231" s="69">
        <v>11.4686</v>
      </c>
      <c r="K231" s="71">
        <v>0.6020833333333333</v>
      </c>
      <c r="L231" s="71">
        <v>0</v>
      </c>
      <c r="M231" s="69" t="s">
        <v>966</v>
      </c>
      <c r="N231" s="69" t="s">
        <v>974</v>
      </c>
      <c r="O231" s="69" t="s">
        <v>967</v>
      </c>
      <c r="P231" s="69" t="s">
        <v>822</v>
      </c>
      <c r="Q231" s="69" t="s">
        <v>975</v>
      </c>
      <c r="R231" s="69">
        <v>2</v>
      </c>
      <c r="S231" s="69" t="s">
        <v>976</v>
      </c>
      <c r="AA231" s="75" t="s">
        <v>427</v>
      </c>
      <c r="AB231" s="75" t="s">
        <v>428</v>
      </c>
      <c r="AC231" s="75" t="s">
        <v>119</v>
      </c>
      <c r="AD231" s="75" t="s">
        <v>429</v>
      </c>
    </row>
    <row r="232" spans="1:30" x14ac:dyDescent="0.35">
      <c r="A232" s="68">
        <v>276</v>
      </c>
      <c r="B232" s="69" t="s">
        <v>1257</v>
      </c>
      <c r="C232" s="69" t="s">
        <v>1269</v>
      </c>
      <c r="D232" s="69">
        <v>1</v>
      </c>
      <c r="E232" s="69" t="str">
        <f t="shared" si="9"/>
        <v>SMAT10_12_1</v>
      </c>
      <c r="F232" s="70">
        <v>42917</v>
      </c>
      <c r="G232" s="69" t="s">
        <v>969</v>
      </c>
      <c r="H232" s="71">
        <v>0</v>
      </c>
      <c r="I232" s="69">
        <v>-18.633299999999998</v>
      </c>
      <c r="J232" s="69">
        <v>11.4686</v>
      </c>
      <c r="K232" s="71">
        <v>0.6020833333333333</v>
      </c>
      <c r="L232" s="71">
        <v>0</v>
      </c>
      <c r="M232" s="69" t="s">
        <v>966</v>
      </c>
      <c r="N232" s="69" t="s">
        <v>974</v>
      </c>
      <c r="O232" s="69" t="s">
        <v>967</v>
      </c>
      <c r="P232" s="69" t="s">
        <v>801</v>
      </c>
      <c r="Q232" s="69" t="s">
        <v>974</v>
      </c>
      <c r="R232" s="69">
        <v>1</v>
      </c>
      <c r="S232" s="69" t="s">
        <v>976</v>
      </c>
      <c r="AA232" s="75" t="s">
        <v>430</v>
      </c>
      <c r="AB232" s="75" t="s">
        <v>431</v>
      </c>
      <c r="AC232" s="75" t="s">
        <v>126</v>
      </c>
      <c r="AD232" s="75" t="s">
        <v>432</v>
      </c>
    </row>
    <row r="233" spans="1:30" x14ac:dyDescent="0.35">
      <c r="A233" s="68">
        <v>277</v>
      </c>
      <c r="B233" s="69" t="s">
        <v>1257</v>
      </c>
      <c r="C233" s="69" t="s">
        <v>1269</v>
      </c>
      <c r="D233" s="69">
        <v>1</v>
      </c>
      <c r="E233" s="69" t="str">
        <f t="shared" si="9"/>
        <v>SMAT10_12_1</v>
      </c>
      <c r="F233" s="70">
        <v>42917</v>
      </c>
      <c r="G233" s="69" t="s">
        <v>969</v>
      </c>
      <c r="H233" s="71">
        <v>0</v>
      </c>
      <c r="I233" s="69">
        <v>-18.633299999999998</v>
      </c>
      <c r="J233" s="69">
        <v>11.4686</v>
      </c>
      <c r="K233" s="71">
        <v>0.6020833333333333</v>
      </c>
      <c r="L233" s="71">
        <v>0</v>
      </c>
      <c r="M233" s="69" t="s">
        <v>966</v>
      </c>
      <c r="N233" s="69" t="s">
        <v>974</v>
      </c>
      <c r="O233" s="69" t="s">
        <v>967</v>
      </c>
      <c r="P233" s="69" t="s">
        <v>616</v>
      </c>
      <c r="Q233" s="69" t="s">
        <v>975</v>
      </c>
      <c r="R233" s="69">
        <v>5</v>
      </c>
      <c r="S233" s="69" t="s">
        <v>976</v>
      </c>
      <c r="AA233" s="75" t="s">
        <v>433</v>
      </c>
      <c r="AB233" s="75" t="s">
        <v>434</v>
      </c>
      <c r="AC233" s="75" t="s">
        <v>126</v>
      </c>
      <c r="AD233" s="75" t="s">
        <v>435</v>
      </c>
    </row>
    <row r="234" spans="1:30" x14ac:dyDescent="0.35">
      <c r="A234" s="68">
        <v>278</v>
      </c>
      <c r="B234" s="69" t="s">
        <v>1257</v>
      </c>
      <c r="C234" s="69" t="s">
        <v>1284</v>
      </c>
      <c r="D234" s="69">
        <v>1</v>
      </c>
      <c r="E234" s="69" t="str">
        <f t="shared" si="9"/>
        <v>SMAT10_13_1</v>
      </c>
      <c r="F234" s="70">
        <v>42917</v>
      </c>
      <c r="G234" s="69" t="s">
        <v>969</v>
      </c>
      <c r="H234" s="71">
        <v>0</v>
      </c>
      <c r="I234" s="69">
        <v>-18.633299999999998</v>
      </c>
      <c r="J234" s="69">
        <v>11.4686</v>
      </c>
      <c r="K234" s="71">
        <v>0</v>
      </c>
      <c r="L234" s="72">
        <f t="shared" ref="L234:L256" si="10">K234-H234</f>
        <v>0</v>
      </c>
      <c r="P234" s="69" t="s">
        <v>951</v>
      </c>
      <c r="Q234" s="69" t="s">
        <v>1316</v>
      </c>
      <c r="R234" s="69">
        <v>0</v>
      </c>
      <c r="S234" s="69" t="s">
        <v>1317</v>
      </c>
      <c r="AA234" s="75"/>
      <c r="AB234" s="75"/>
      <c r="AC234" s="75"/>
      <c r="AD234" s="75"/>
    </row>
    <row r="235" spans="1:30" x14ac:dyDescent="0.35">
      <c r="A235" s="68">
        <v>279</v>
      </c>
      <c r="B235" s="69" t="s">
        <v>1257</v>
      </c>
      <c r="C235" s="69" t="s">
        <v>1285</v>
      </c>
      <c r="D235" s="69">
        <v>1</v>
      </c>
      <c r="E235" s="69" t="str">
        <f t="shared" si="9"/>
        <v>SMAT10_14_1</v>
      </c>
      <c r="F235" s="70">
        <v>42917</v>
      </c>
      <c r="G235" s="69" t="s">
        <v>969</v>
      </c>
      <c r="H235" s="71">
        <v>0</v>
      </c>
      <c r="I235" s="69">
        <v>-18.285</v>
      </c>
      <c r="J235" s="69">
        <v>11.4678</v>
      </c>
      <c r="K235" s="71">
        <v>0</v>
      </c>
      <c r="L235" s="72">
        <f t="shared" si="10"/>
        <v>0</v>
      </c>
      <c r="O235" s="69" t="s">
        <v>967</v>
      </c>
      <c r="P235" s="69" t="s">
        <v>951</v>
      </c>
      <c r="Q235" s="69" t="s">
        <v>1316</v>
      </c>
      <c r="R235" s="69">
        <v>0</v>
      </c>
      <c r="S235" s="69" t="s">
        <v>1317</v>
      </c>
      <c r="AA235" s="75"/>
      <c r="AB235" s="75"/>
      <c r="AC235" s="75"/>
      <c r="AD235" s="75"/>
    </row>
    <row r="236" spans="1:30" x14ac:dyDescent="0.35">
      <c r="A236" s="68">
        <v>280</v>
      </c>
      <c r="B236" s="69" t="s">
        <v>1257</v>
      </c>
      <c r="C236" s="69" t="s">
        <v>1286</v>
      </c>
      <c r="D236" s="69">
        <v>1</v>
      </c>
      <c r="E236" s="69" t="str">
        <f t="shared" si="9"/>
        <v>SMAT10_15_1</v>
      </c>
      <c r="F236" s="70">
        <v>42918</v>
      </c>
      <c r="G236" s="69" t="s">
        <v>969</v>
      </c>
      <c r="H236" s="71">
        <v>0</v>
      </c>
      <c r="I236" s="69">
        <v>-18.7181</v>
      </c>
      <c r="J236" s="69">
        <v>11.4833</v>
      </c>
      <c r="K236" s="71">
        <v>0</v>
      </c>
      <c r="L236" s="72">
        <f t="shared" si="10"/>
        <v>0</v>
      </c>
      <c r="P236" s="69" t="s">
        <v>951</v>
      </c>
      <c r="Q236" s="69" t="s">
        <v>1316</v>
      </c>
      <c r="R236" s="69">
        <v>0</v>
      </c>
      <c r="S236" s="69" t="s">
        <v>1317</v>
      </c>
      <c r="AA236" s="75"/>
      <c r="AB236" s="75"/>
      <c r="AC236" s="75"/>
      <c r="AD236" s="75"/>
    </row>
    <row r="237" spans="1:30" x14ac:dyDescent="0.35">
      <c r="A237" s="68">
        <v>281</v>
      </c>
      <c r="B237" s="69" t="s">
        <v>1257</v>
      </c>
      <c r="C237" s="69" t="s">
        <v>1287</v>
      </c>
      <c r="D237" s="69">
        <v>1</v>
      </c>
      <c r="E237" s="69" t="str">
        <f t="shared" si="9"/>
        <v>SMAT10_16_1</v>
      </c>
      <c r="F237" s="70">
        <v>42918</v>
      </c>
      <c r="G237" s="69" t="s">
        <v>969</v>
      </c>
      <c r="H237" s="71">
        <v>0</v>
      </c>
      <c r="I237" s="69">
        <v>-18.450600000000001</v>
      </c>
      <c r="J237" s="69">
        <v>11.501099999999999</v>
      </c>
      <c r="K237" s="71">
        <v>0</v>
      </c>
      <c r="L237" s="72">
        <f t="shared" si="10"/>
        <v>0</v>
      </c>
      <c r="P237" s="69" t="s">
        <v>951</v>
      </c>
      <c r="Q237" s="69" t="s">
        <v>1316</v>
      </c>
      <c r="R237" s="69">
        <v>0</v>
      </c>
      <c r="S237" s="69" t="s">
        <v>1317</v>
      </c>
      <c r="AA237" s="75"/>
      <c r="AB237" s="75"/>
      <c r="AC237" s="75"/>
      <c r="AD237" s="75"/>
    </row>
    <row r="238" spans="1:30" x14ac:dyDescent="0.35">
      <c r="A238" s="68">
        <v>282</v>
      </c>
      <c r="B238" s="69" t="s">
        <v>1257</v>
      </c>
      <c r="C238" s="69" t="s">
        <v>1288</v>
      </c>
      <c r="D238" s="69">
        <v>1</v>
      </c>
      <c r="E238" s="69" t="str">
        <f t="shared" si="9"/>
        <v>SMAT10_17_1</v>
      </c>
      <c r="F238" s="70">
        <v>42918</v>
      </c>
      <c r="G238" s="69" t="s">
        <v>969</v>
      </c>
      <c r="H238" s="71">
        <v>0</v>
      </c>
      <c r="I238" s="69">
        <v>-18.768899999999999</v>
      </c>
      <c r="J238" s="69">
        <v>11.4339</v>
      </c>
      <c r="K238" s="71">
        <v>0</v>
      </c>
      <c r="L238" s="72">
        <f t="shared" si="10"/>
        <v>0</v>
      </c>
      <c r="O238" s="69" t="s">
        <v>967</v>
      </c>
      <c r="P238" s="69" t="s">
        <v>951</v>
      </c>
      <c r="Q238" s="69" t="s">
        <v>1316</v>
      </c>
      <c r="R238" s="69">
        <v>0</v>
      </c>
      <c r="S238" s="69" t="s">
        <v>1317</v>
      </c>
      <c r="AA238" s="75"/>
      <c r="AB238" s="75"/>
      <c r="AC238" s="75"/>
      <c r="AD238" s="75"/>
    </row>
    <row r="239" spans="1:30" x14ac:dyDescent="0.35">
      <c r="A239" s="68">
        <v>283</v>
      </c>
      <c r="B239" s="69" t="s">
        <v>1257</v>
      </c>
      <c r="C239" s="69" t="s">
        <v>1289</v>
      </c>
      <c r="D239" s="69">
        <v>1</v>
      </c>
      <c r="E239" s="69" t="str">
        <f t="shared" si="9"/>
        <v>SMAT10_18_1</v>
      </c>
      <c r="F239" s="70">
        <v>42919</v>
      </c>
      <c r="G239" s="69" t="s">
        <v>969</v>
      </c>
      <c r="H239" s="71">
        <v>0</v>
      </c>
      <c r="I239" s="69">
        <v>-19.0336</v>
      </c>
      <c r="J239" s="69">
        <v>11.55</v>
      </c>
      <c r="K239" s="71">
        <v>0</v>
      </c>
      <c r="L239" s="72">
        <f t="shared" si="10"/>
        <v>0</v>
      </c>
      <c r="O239" s="69" t="s">
        <v>967</v>
      </c>
      <c r="P239" s="69" t="s">
        <v>951</v>
      </c>
      <c r="Q239" s="69" t="s">
        <v>1316</v>
      </c>
      <c r="R239" s="69">
        <v>0</v>
      </c>
      <c r="S239" s="69" t="s">
        <v>1317</v>
      </c>
      <c r="AA239" s="75"/>
      <c r="AB239" s="75"/>
      <c r="AC239" s="75"/>
      <c r="AD239" s="75"/>
    </row>
    <row r="240" spans="1:30" x14ac:dyDescent="0.35">
      <c r="A240" s="68">
        <v>284</v>
      </c>
      <c r="B240" s="69" t="s">
        <v>1257</v>
      </c>
      <c r="C240" s="69" t="s">
        <v>1290</v>
      </c>
      <c r="D240" s="69">
        <v>1</v>
      </c>
      <c r="E240" s="69" t="str">
        <f t="shared" si="9"/>
        <v>SMAT10_19_1</v>
      </c>
      <c r="F240" s="70">
        <v>42919</v>
      </c>
      <c r="G240" s="69" t="s">
        <v>969</v>
      </c>
      <c r="H240" s="71">
        <v>0</v>
      </c>
      <c r="I240" s="69">
        <v>-19.267499999999998</v>
      </c>
      <c r="J240" s="69">
        <v>11.818899999999999</v>
      </c>
      <c r="K240" s="71">
        <v>0</v>
      </c>
      <c r="L240" s="72">
        <f t="shared" si="10"/>
        <v>0</v>
      </c>
      <c r="P240" s="69" t="s">
        <v>951</v>
      </c>
      <c r="Q240" s="69" t="s">
        <v>1316</v>
      </c>
      <c r="R240" s="69">
        <v>0</v>
      </c>
      <c r="S240" s="69" t="s">
        <v>1317</v>
      </c>
      <c r="AA240" s="75"/>
      <c r="AB240" s="75"/>
      <c r="AC240" s="75"/>
      <c r="AD240" s="75"/>
    </row>
    <row r="241" spans="1:30" x14ac:dyDescent="0.35">
      <c r="A241" s="68">
        <v>285</v>
      </c>
      <c r="B241" s="69" t="s">
        <v>1257</v>
      </c>
      <c r="C241" s="69" t="s">
        <v>1354</v>
      </c>
      <c r="D241" s="69">
        <v>1</v>
      </c>
      <c r="E241" s="69" t="str">
        <f t="shared" si="9"/>
        <v>SMAT10_20_1</v>
      </c>
      <c r="F241" s="70">
        <v>42919</v>
      </c>
      <c r="G241" s="69" t="s">
        <v>969</v>
      </c>
      <c r="H241" s="71">
        <v>0</v>
      </c>
      <c r="I241" s="69">
        <v>-19.334399999999999</v>
      </c>
      <c r="J241" s="69">
        <v>11.8683</v>
      </c>
      <c r="K241" s="71">
        <v>0</v>
      </c>
      <c r="L241" s="72">
        <f t="shared" si="10"/>
        <v>0</v>
      </c>
      <c r="P241" s="69" t="s">
        <v>951</v>
      </c>
      <c r="Q241" s="69" t="s">
        <v>1316</v>
      </c>
      <c r="R241" s="69">
        <v>0</v>
      </c>
      <c r="S241" s="69" t="s">
        <v>1317</v>
      </c>
      <c r="AA241" s="75"/>
      <c r="AB241" s="75"/>
      <c r="AC241" s="75"/>
      <c r="AD241" s="75"/>
    </row>
    <row r="242" spans="1:30" x14ac:dyDescent="0.35">
      <c r="A242" s="68">
        <v>286</v>
      </c>
      <c r="B242" s="69" t="s">
        <v>1272</v>
      </c>
      <c r="C242" s="69" t="s">
        <v>1291</v>
      </c>
      <c r="D242" s="69">
        <v>1</v>
      </c>
      <c r="E242" s="69" t="str">
        <f t="shared" si="9"/>
        <v>SMAT11_1_1</v>
      </c>
      <c r="F242" s="70">
        <v>42962</v>
      </c>
      <c r="G242" s="69" t="s">
        <v>969</v>
      </c>
      <c r="H242" s="71">
        <v>0</v>
      </c>
      <c r="I242" s="69">
        <v>-21.8858</v>
      </c>
      <c r="J242" s="69">
        <v>12.6</v>
      </c>
      <c r="K242" s="71">
        <v>0</v>
      </c>
      <c r="L242" s="72">
        <f t="shared" si="10"/>
        <v>0</v>
      </c>
      <c r="O242" s="69" t="s">
        <v>967</v>
      </c>
      <c r="P242" s="69" t="s">
        <v>951</v>
      </c>
      <c r="Q242" s="69" t="s">
        <v>1316</v>
      </c>
      <c r="R242" s="69">
        <v>0</v>
      </c>
      <c r="S242" s="69" t="s">
        <v>1317</v>
      </c>
      <c r="AA242" s="75"/>
      <c r="AB242" s="75"/>
      <c r="AC242" s="75"/>
      <c r="AD242" s="75"/>
    </row>
    <row r="243" spans="1:30" x14ac:dyDescent="0.35">
      <c r="A243" s="68">
        <v>287</v>
      </c>
      <c r="B243" s="69" t="s">
        <v>1272</v>
      </c>
      <c r="C243" s="69" t="s">
        <v>1292</v>
      </c>
      <c r="D243" s="69">
        <v>1</v>
      </c>
      <c r="E243" s="69" t="str">
        <f t="shared" si="9"/>
        <v>SMAT11_2_1</v>
      </c>
      <c r="F243" s="70">
        <v>42962</v>
      </c>
      <c r="G243" s="69" t="s">
        <v>969</v>
      </c>
      <c r="H243" s="71">
        <v>0.50347222222222221</v>
      </c>
      <c r="I243" s="69">
        <v>-21.616700000000002</v>
      </c>
      <c r="J243" s="69">
        <v>12.5336</v>
      </c>
      <c r="K243" s="71">
        <v>0.54166666666666663</v>
      </c>
      <c r="L243" s="72">
        <f t="shared" si="10"/>
        <v>3.819444444444442E-2</v>
      </c>
      <c r="M243" s="69" t="s">
        <v>966</v>
      </c>
      <c r="N243" s="69" t="s">
        <v>974</v>
      </c>
      <c r="O243" s="69" t="s">
        <v>966</v>
      </c>
      <c r="P243" s="69" t="s">
        <v>951</v>
      </c>
      <c r="Q243" s="69" t="s">
        <v>1316</v>
      </c>
      <c r="R243" s="69">
        <v>0</v>
      </c>
      <c r="S243" s="69" t="s">
        <v>1317</v>
      </c>
      <c r="AA243" s="75"/>
      <c r="AB243" s="75"/>
      <c r="AC243" s="75"/>
      <c r="AD243" s="75"/>
    </row>
    <row r="244" spans="1:30" x14ac:dyDescent="0.35">
      <c r="A244" s="68">
        <v>288</v>
      </c>
      <c r="B244" s="69" t="s">
        <v>1272</v>
      </c>
      <c r="C244" s="69" t="s">
        <v>1274</v>
      </c>
      <c r="D244" s="69">
        <v>1</v>
      </c>
      <c r="E244" s="69" t="str">
        <f t="shared" si="9"/>
        <v>SMAT11_3_1</v>
      </c>
      <c r="F244" s="70">
        <v>42962</v>
      </c>
      <c r="G244" s="69" t="s">
        <v>969</v>
      </c>
      <c r="H244" s="71">
        <v>0</v>
      </c>
      <c r="I244" s="69">
        <v>-21.234999999999999</v>
      </c>
      <c r="J244" s="69">
        <v>12.417199999999999</v>
      </c>
      <c r="K244" s="71">
        <v>0</v>
      </c>
      <c r="L244" s="72">
        <f t="shared" si="10"/>
        <v>0</v>
      </c>
      <c r="O244" s="69" t="s">
        <v>967</v>
      </c>
      <c r="P244" s="69" t="s">
        <v>951</v>
      </c>
      <c r="Q244" s="69" t="s">
        <v>1316</v>
      </c>
      <c r="R244" s="69">
        <v>0</v>
      </c>
      <c r="S244" s="69" t="s">
        <v>1317</v>
      </c>
      <c r="AA244" s="75"/>
      <c r="AB244" s="75"/>
      <c r="AC244" s="75"/>
      <c r="AD244" s="75"/>
    </row>
    <row r="245" spans="1:30" x14ac:dyDescent="0.35">
      <c r="A245" s="68">
        <v>289</v>
      </c>
      <c r="B245" s="69" t="s">
        <v>1272</v>
      </c>
      <c r="C245" s="69" t="s">
        <v>1293</v>
      </c>
      <c r="D245" s="69">
        <v>1</v>
      </c>
      <c r="E245" s="69" t="str">
        <f t="shared" si="9"/>
        <v>SMAT11_4_1</v>
      </c>
      <c r="F245" s="70">
        <v>42963</v>
      </c>
      <c r="G245" s="69" t="s">
        <v>969</v>
      </c>
      <c r="H245" s="71">
        <v>0</v>
      </c>
      <c r="I245" s="69">
        <v>-20.918900000000001</v>
      </c>
      <c r="J245" s="69">
        <v>12.2683</v>
      </c>
      <c r="K245" s="71">
        <v>0</v>
      </c>
      <c r="L245" s="72">
        <f t="shared" si="10"/>
        <v>0</v>
      </c>
      <c r="O245" s="69" t="s">
        <v>967</v>
      </c>
      <c r="P245" s="69" t="s">
        <v>951</v>
      </c>
      <c r="Q245" s="69" t="s">
        <v>1316</v>
      </c>
      <c r="R245" s="69">
        <v>0</v>
      </c>
      <c r="S245" s="69" t="s">
        <v>1317</v>
      </c>
      <c r="AA245" s="75"/>
      <c r="AB245" s="75"/>
      <c r="AC245" s="75"/>
      <c r="AD245" s="75"/>
    </row>
    <row r="246" spans="1:30" x14ac:dyDescent="0.35">
      <c r="A246" s="68">
        <v>290</v>
      </c>
      <c r="B246" s="69" t="s">
        <v>1272</v>
      </c>
      <c r="C246" s="69" t="s">
        <v>1294</v>
      </c>
      <c r="D246" s="69">
        <v>1</v>
      </c>
      <c r="E246" s="69" t="str">
        <f t="shared" si="9"/>
        <v>SMAT11_5_1</v>
      </c>
      <c r="F246" s="70">
        <v>42963</v>
      </c>
      <c r="G246" s="69" t="s">
        <v>969</v>
      </c>
      <c r="H246" s="71">
        <v>0</v>
      </c>
      <c r="I246" s="69">
        <v>-20.683900000000001</v>
      </c>
      <c r="J246" s="69">
        <v>12.0669</v>
      </c>
      <c r="K246" s="71">
        <v>0</v>
      </c>
      <c r="L246" s="72">
        <f t="shared" si="10"/>
        <v>0</v>
      </c>
      <c r="O246" s="69" t="s">
        <v>967</v>
      </c>
      <c r="P246" s="69" t="s">
        <v>951</v>
      </c>
      <c r="Q246" s="69" t="s">
        <v>1316</v>
      </c>
      <c r="R246" s="69">
        <v>0</v>
      </c>
      <c r="S246" s="69" t="s">
        <v>1317</v>
      </c>
      <c r="AA246" s="75"/>
      <c r="AB246" s="75"/>
      <c r="AC246" s="75"/>
      <c r="AD246" s="75"/>
    </row>
    <row r="247" spans="1:30" x14ac:dyDescent="0.35">
      <c r="A247" s="68">
        <v>291</v>
      </c>
      <c r="B247" s="69" t="s">
        <v>1272</v>
      </c>
      <c r="C247" s="69" t="s">
        <v>1278</v>
      </c>
      <c r="D247" s="69">
        <v>1</v>
      </c>
      <c r="E247" s="69" t="str">
        <f t="shared" si="9"/>
        <v>SMAT11_6_1</v>
      </c>
      <c r="F247" s="70">
        <v>42963</v>
      </c>
      <c r="G247" s="69" t="s">
        <v>969</v>
      </c>
      <c r="H247" s="71">
        <v>0</v>
      </c>
      <c r="I247" s="69">
        <v>-20.416899999999998</v>
      </c>
      <c r="J247" s="69">
        <v>11.95</v>
      </c>
      <c r="K247" s="71">
        <v>0</v>
      </c>
      <c r="L247" s="72">
        <f t="shared" si="10"/>
        <v>0</v>
      </c>
      <c r="O247" s="69" t="s">
        <v>967</v>
      </c>
      <c r="P247" s="69" t="s">
        <v>951</v>
      </c>
      <c r="Q247" s="69" t="s">
        <v>1316</v>
      </c>
      <c r="R247" s="69">
        <v>0</v>
      </c>
      <c r="S247" s="69" t="s">
        <v>1317</v>
      </c>
      <c r="AA247" s="75"/>
      <c r="AB247" s="75"/>
      <c r="AC247" s="75"/>
      <c r="AD247" s="75"/>
    </row>
    <row r="248" spans="1:30" x14ac:dyDescent="0.35">
      <c r="A248" s="68">
        <v>292</v>
      </c>
      <c r="B248" s="69" t="s">
        <v>1272</v>
      </c>
      <c r="C248" s="69" t="s">
        <v>1295</v>
      </c>
      <c r="D248" s="69">
        <v>1</v>
      </c>
      <c r="E248" s="69" t="str">
        <f t="shared" si="9"/>
        <v>SMAT11_7_1</v>
      </c>
      <c r="F248" s="70">
        <v>42963</v>
      </c>
      <c r="G248" s="69" t="s">
        <v>969</v>
      </c>
      <c r="H248" s="71">
        <v>0</v>
      </c>
      <c r="I248" s="69">
        <v>-20.7181</v>
      </c>
      <c r="J248" s="69">
        <v>12.1333</v>
      </c>
      <c r="K248" s="71">
        <v>0</v>
      </c>
      <c r="L248" s="72">
        <f t="shared" si="10"/>
        <v>0</v>
      </c>
      <c r="O248" s="69" t="s">
        <v>967</v>
      </c>
      <c r="P248" s="69" t="s">
        <v>951</v>
      </c>
      <c r="Q248" s="69" t="s">
        <v>1316</v>
      </c>
      <c r="R248" s="69">
        <v>0</v>
      </c>
      <c r="S248" s="69" t="s">
        <v>1317</v>
      </c>
      <c r="AA248" s="75"/>
      <c r="AB248" s="75"/>
      <c r="AC248" s="75"/>
      <c r="AD248" s="75"/>
    </row>
    <row r="249" spans="1:30" x14ac:dyDescent="0.35">
      <c r="A249" s="68">
        <v>293</v>
      </c>
      <c r="B249" s="69" t="s">
        <v>1272</v>
      </c>
      <c r="C249" s="69" t="s">
        <v>1296</v>
      </c>
      <c r="D249" s="69">
        <v>1</v>
      </c>
      <c r="E249" s="69" t="str">
        <f t="shared" si="9"/>
        <v>SMAT11_8_1</v>
      </c>
      <c r="F249" s="70">
        <v>42964</v>
      </c>
      <c r="G249" s="69" t="s">
        <v>969</v>
      </c>
      <c r="H249" s="71">
        <v>0</v>
      </c>
      <c r="I249" s="69">
        <v>-20.9025</v>
      </c>
      <c r="J249" s="69">
        <v>12.2522</v>
      </c>
      <c r="K249" s="71">
        <v>0</v>
      </c>
      <c r="L249" s="72">
        <f t="shared" si="10"/>
        <v>0</v>
      </c>
      <c r="O249" s="69" t="s">
        <v>967</v>
      </c>
      <c r="P249" s="69" t="s">
        <v>951</v>
      </c>
      <c r="Q249" s="69" t="s">
        <v>1316</v>
      </c>
      <c r="R249" s="69">
        <v>0</v>
      </c>
      <c r="S249" s="69" t="s">
        <v>1317</v>
      </c>
      <c r="AA249" s="75"/>
      <c r="AB249" s="75"/>
      <c r="AC249" s="75"/>
      <c r="AD249" s="75"/>
    </row>
    <row r="250" spans="1:30" x14ac:dyDescent="0.35">
      <c r="A250" s="68">
        <v>294</v>
      </c>
      <c r="B250" s="69" t="s">
        <v>1272</v>
      </c>
      <c r="C250" s="69" t="s">
        <v>1297</v>
      </c>
      <c r="D250" s="69">
        <v>1</v>
      </c>
      <c r="E250" s="69" t="str">
        <f t="shared" si="9"/>
        <v>SMAT11_9_1</v>
      </c>
      <c r="F250" s="70">
        <v>42964</v>
      </c>
      <c r="G250" s="69" t="s">
        <v>969</v>
      </c>
      <c r="H250" s="71">
        <v>0</v>
      </c>
      <c r="I250" s="69">
        <v>-20.702500000000001</v>
      </c>
      <c r="J250" s="69">
        <v>12.102499999999999</v>
      </c>
      <c r="K250" s="71">
        <v>0</v>
      </c>
      <c r="L250" s="72">
        <f t="shared" si="10"/>
        <v>0</v>
      </c>
      <c r="P250" s="69" t="s">
        <v>951</v>
      </c>
      <c r="Q250" s="69" t="s">
        <v>1316</v>
      </c>
      <c r="R250" s="69">
        <v>0</v>
      </c>
      <c r="S250" s="69" t="s">
        <v>1317</v>
      </c>
      <c r="AA250" s="75"/>
      <c r="AB250" s="75"/>
      <c r="AC250" s="75"/>
      <c r="AD250" s="75"/>
    </row>
    <row r="251" spans="1:30" x14ac:dyDescent="0.35">
      <c r="A251" s="68">
        <v>295</v>
      </c>
      <c r="B251" s="69" t="s">
        <v>1272</v>
      </c>
      <c r="C251" s="69" t="s">
        <v>1298</v>
      </c>
      <c r="D251" s="69">
        <v>1</v>
      </c>
      <c r="E251" s="69" t="str">
        <f t="shared" si="9"/>
        <v>SMAT11_10_1</v>
      </c>
      <c r="F251" s="70">
        <v>42964</v>
      </c>
      <c r="G251" s="69" t="s">
        <v>969</v>
      </c>
      <c r="H251" s="71">
        <v>0</v>
      </c>
      <c r="I251" s="69">
        <v>-20.902200000000001</v>
      </c>
      <c r="J251" s="69">
        <v>12.285600000000001</v>
      </c>
      <c r="K251" s="71">
        <v>0</v>
      </c>
      <c r="L251" s="72">
        <f t="shared" si="10"/>
        <v>0</v>
      </c>
      <c r="O251" s="69" t="s">
        <v>967</v>
      </c>
      <c r="P251" s="69" t="s">
        <v>951</v>
      </c>
      <c r="Q251" s="69" t="s">
        <v>1316</v>
      </c>
      <c r="R251" s="69">
        <v>0</v>
      </c>
      <c r="S251" s="69" t="s">
        <v>1317</v>
      </c>
      <c r="AA251" s="75"/>
      <c r="AB251" s="75"/>
      <c r="AC251" s="75"/>
      <c r="AD251" s="75"/>
    </row>
    <row r="252" spans="1:30" x14ac:dyDescent="0.35">
      <c r="A252" s="68">
        <v>296</v>
      </c>
      <c r="B252" s="69" t="s">
        <v>1272</v>
      </c>
      <c r="C252" s="69" t="s">
        <v>1273</v>
      </c>
      <c r="D252" s="69">
        <v>1</v>
      </c>
      <c r="E252" s="69" t="str">
        <f t="shared" si="9"/>
        <v>SMAT11_11_1</v>
      </c>
      <c r="F252" s="70">
        <v>42965</v>
      </c>
      <c r="G252" s="69" t="s">
        <v>969</v>
      </c>
      <c r="H252" s="71">
        <v>0</v>
      </c>
      <c r="I252" s="69">
        <v>-20.733599999999999</v>
      </c>
      <c r="J252" s="69">
        <v>12.150600000000001</v>
      </c>
      <c r="K252" s="71">
        <v>0</v>
      </c>
      <c r="L252" s="72">
        <f t="shared" si="10"/>
        <v>0</v>
      </c>
      <c r="O252" s="69" t="s">
        <v>967</v>
      </c>
      <c r="P252" s="69" t="s">
        <v>951</v>
      </c>
      <c r="Q252" s="69" t="s">
        <v>1316</v>
      </c>
      <c r="R252" s="69">
        <v>0</v>
      </c>
      <c r="S252" s="69" t="s">
        <v>1317</v>
      </c>
      <c r="AA252" s="75"/>
      <c r="AB252" s="75"/>
      <c r="AC252" s="75"/>
      <c r="AD252" s="75"/>
    </row>
    <row r="253" spans="1:30" x14ac:dyDescent="0.35">
      <c r="A253" s="68">
        <v>297</v>
      </c>
      <c r="B253" s="69" t="s">
        <v>1272</v>
      </c>
      <c r="C253" s="69" t="s">
        <v>1299</v>
      </c>
      <c r="D253" s="69">
        <v>1</v>
      </c>
      <c r="E253" s="69" t="str">
        <f t="shared" si="9"/>
        <v>SMAT11_12_1</v>
      </c>
      <c r="F253" s="70">
        <v>42965</v>
      </c>
      <c r="G253" s="69" t="s">
        <v>969</v>
      </c>
      <c r="H253" s="71">
        <v>0.38541666666666669</v>
      </c>
      <c r="I253" s="69">
        <v>-20.918600000000001</v>
      </c>
      <c r="J253" s="69">
        <v>12.283300000000001</v>
      </c>
      <c r="K253" s="71">
        <v>0.41666666666666669</v>
      </c>
      <c r="L253" s="72">
        <f t="shared" si="10"/>
        <v>3.125E-2</v>
      </c>
      <c r="M253" s="69" t="s">
        <v>966</v>
      </c>
      <c r="N253" s="69" t="s">
        <v>974</v>
      </c>
      <c r="O253" s="69" t="s">
        <v>966</v>
      </c>
      <c r="P253" s="69" t="s">
        <v>616</v>
      </c>
      <c r="Q253" s="69" t="s">
        <v>975</v>
      </c>
      <c r="R253" s="69">
        <v>6</v>
      </c>
      <c r="S253" s="69" t="s">
        <v>976</v>
      </c>
      <c r="AA253" s="75"/>
      <c r="AB253" s="75"/>
      <c r="AC253" s="75"/>
      <c r="AD253" s="75"/>
    </row>
    <row r="254" spans="1:30" x14ac:dyDescent="0.35">
      <c r="A254" s="68">
        <v>298</v>
      </c>
      <c r="B254" s="69" t="s">
        <v>1272</v>
      </c>
      <c r="C254" s="69" t="s">
        <v>1301</v>
      </c>
      <c r="D254" s="69">
        <v>1</v>
      </c>
      <c r="E254" s="69" t="str">
        <f t="shared" si="9"/>
        <v>SMAT11_13_1</v>
      </c>
      <c r="F254" s="70">
        <v>42965</v>
      </c>
      <c r="G254" s="69" t="s">
        <v>969</v>
      </c>
      <c r="H254" s="71">
        <v>0.65277777777777779</v>
      </c>
      <c r="I254" s="69">
        <v>-20.733899999999998</v>
      </c>
      <c r="J254" s="69">
        <v>12.1503</v>
      </c>
      <c r="K254" s="71">
        <v>0.68055555555555547</v>
      </c>
      <c r="L254" s="72">
        <f t="shared" si="10"/>
        <v>2.7777777777777679E-2</v>
      </c>
      <c r="M254" s="69" t="s">
        <v>966</v>
      </c>
      <c r="N254" s="69" t="s">
        <v>974</v>
      </c>
      <c r="O254" s="69" t="s">
        <v>966</v>
      </c>
      <c r="P254" s="69" t="s">
        <v>951</v>
      </c>
      <c r="Q254" s="69" t="s">
        <v>1316</v>
      </c>
      <c r="R254" s="69">
        <v>0</v>
      </c>
      <c r="S254" s="69" t="s">
        <v>1317</v>
      </c>
      <c r="AA254" s="75"/>
      <c r="AB254" s="75"/>
      <c r="AC254" s="75"/>
      <c r="AD254" s="75"/>
    </row>
    <row r="255" spans="1:30" x14ac:dyDescent="0.35">
      <c r="A255" s="68">
        <v>299</v>
      </c>
      <c r="B255" s="69" t="s">
        <v>1272</v>
      </c>
      <c r="C255" s="69" t="s">
        <v>1302</v>
      </c>
      <c r="D255" s="69">
        <v>1</v>
      </c>
      <c r="E255" s="69" t="str">
        <f t="shared" si="9"/>
        <v>SMAT11_14_1</v>
      </c>
      <c r="F255" s="70">
        <v>42965</v>
      </c>
      <c r="G255" s="69" t="s">
        <v>969</v>
      </c>
      <c r="H255" s="71">
        <v>0</v>
      </c>
      <c r="I255" s="69">
        <v>-20.9011</v>
      </c>
      <c r="J255" s="69">
        <v>12.316700000000001</v>
      </c>
      <c r="K255" s="71">
        <v>0</v>
      </c>
      <c r="L255" s="72">
        <f t="shared" si="10"/>
        <v>0</v>
      </c>
      <c r="O255" s="69" t="s">
        <v>967</v>
      </c>
      <c r="P255" s="69" t="s">
        <v>951</v>
      </c>
      <c r="Q255" s="69" t="s">
        <v>1316</v>
      </c>
      <c r="R255" s="69">
        <v>0</v>
      </c>
      <c r="S255" s="69" t="s">
        <v>1317</v>
      </c>
      <c r="AA255" s="75"/>
      <c r="AB255" s="75"/>
      <c r="AC255" s="75"/>
      <c r="AD255" s="75"/>
    </row>
    <row r="256" spans="1:30" x14ac:dyDescent="0.35">
      <c r="A256" s="68">
        <v>300</v>
      </c>
      <c r="B256" s="69" t="s">
        <v>1272</v>
      </c>
      <c r="C256" s="69" t="s">
        <v>1306</v>
      </c>
      <c r="D256" s="69">
        <v>1</v>
      </c>
      <c r="E256" s="69" t="str">
        <f t="shared" si="9"/>
        <v>SMAT11_15_1</v>
      </c>
      <c r="F256" s="70">
        <v>42966</v>
      </c>
      <c r="G256" s="69" t="s">
        <v>969</v>
      </c>
      <c r="H256" s="71">
        <v>0</v>
      </c>
      <c r="I256" s="69">
        <v>-20.733599999999999</v>
      </c>
      <c r="J256" s="69">
        <v>12.133599999999999</v>
      </c>
      <c r="K256" s="71">
        <v>0</v>
      </c>
      <c r="L256" s="72">
        <f t="shared" si="10"/>
        <v>0</v>
      </c>
      <c r="O256" s="69" t="s">
        <v>967</v>
      </c>
      <c r="P256" s="69" t="s">
        <v>951</v>
      </c>
      <c r="Q256" s="69" t="s">
        <v>1316</v>
      </c>
      <c r="R256" s="69">
        <v>0</v>
      </c>
      <c r="S256" s="69" t="s">
        <v>1317</v>
      </c>
      <c r="AA256" s="75"/>
      <c r="AB256" s="75"/>
      <c r="AC256" s="75"/>
      <c r="AD256" s="75"/>
    </row>
    <row r="257" spans="1:30" x14ac:dyDescent="0.35">
      <c r="A257" s="68">
        <v>301</v>
      </c>
      <c r="B257" s="69" t="s">
        <v>1272</v>
      </c>
      <c r="C257" s="69" t="s">
        <v>1304</v>
      </c>
      <c r="D257" s="69">
        <v>1</v>
      </c>
      <c r="E257" s="69" t="str">
        <f t="shared" si="9"/>
        <v>SMAT11_16_1</v>
      </c>
      <c r="F257" s="70">
        <v>42966</v>
      </c>
      <c r="G257" s="69" t="s">
        <v>969</v>
      </c>
      <c r="H257" s="71">
        <v>0.43611111111111112</v>
      </c>
      <c r="I257" s="69">
        <v>-20.901900000000001</v>
      </c>
      <c r="J257" s="69">
        <v>12.2689</v>
      </c>
      <c r="K257" s="71">
        <v>0.4777777777777778</v>
      </c>
      <c r="L257" s="72">
        <f t="shared" ref="L257:L281" si="11">K257-H257</f>
        <v>4.1666666666666685E-2</v>
      </c>
      <c r="M257" s="69" t="s">
        <v>966</v>
      </c>
      <c r="N257" s="69" t="s">
        <v>974</v>
      </c>
      <c r="O257" s="69" t="s">
        <v>966</v>
      </c>
      <c r="P257" s="69" t="s">
        <v>616</v>
      </c>
      <c r="Q257" s="69" t="s">
        <v>975</v>
      </c>
      <c r="R257" s="69">
        <v>3</v>
      </c>
      <c r="S257" s="69" t="s">
        <v>976</v>
      </c>
      <c r="AA257" s="75" t="s">
        <v>436</v>
      </c>
      <c r="AB257" s="75" t="s">
        <v>437</v>
      </c>
      <c r="AC257" s="75" t="s">
        <v>126</v>
      </c>
      <c r="AD257" s="75" t="s">
        <v>438</v>
      </c>
    </row>
    <row r="258" spans="1:30" x14ac:dyDescent="0.35">
      <c r="A258" s="68">
        <v>302</v>
      </c>
      <c r="B258" s="69" t="s">
        <v>1272</v>
      </c>
      <c r="C258" s="69" t="s">
        <v>1305</v>
      </c>
      <c r="D258" s="69">
        <v>1</v>
      </c>
      <c r="E258" s="69" t="str">
        <f t="shared" si="9"/>
        <v>SMAT11_17_1</v>
      </c>
      <c r="F258" s="70">
        <v>42966</v>
      </c>
      <c r="G258" s="69" t="s">
        <v>969</v>
      </c>
      <c r="H258" s="71">
        <v>0</v>
      </c>
      <c r="I258" s="69">
        <v>-20.617799999999999</v>
      </c>
      <c r="J258" s="69">
        <v>12.2689</v>
      </c>
      <c r="K258" s="71">
        <v>0</v>
      </c>
      <c r="L258" s="72">
        <f t="shared" si="11"/>
        <v>0</v>
      </c>
      <c r="O258" s="69" t="s">
        <v>967</v>
      </c>
      <c r="P258" s="69" t="s">
        <v>951</v>
      </c>
      <c r="Q258" s="69" t="s">
        <v>1316</v>
      </c>
      <c r="R258" s="69">
        <v>0</v>
      </c>
      <c r="S258" s="69" t="s">
        <v>1317</v>
      </c>
      <c r="AA258" s="75"/>
      <c r="AB258" s="75"/>
      <c r="AC258" s="75"/>
      <c r="AD258" s="75"/>
    </row>
    <row r="259" spans="1:30" x14ac:dyDescent="0.35">
      <c r="A259" s="68">
        <v>303</v>
      </c>
      <c r="B259" s="69" t="s">
        <v>1272</v>
      </c>
      <c r="C259" s="69" t="s">
        <v>1308</v>
      </c>
      <c r="D259" s="69">
        <v>1</v>
      </c>
      <c r="E259" s="69" t="str">
        <f t="shared" si="9"/>
        <v>SMAT11_18_1</v>
      </c>
      <c r="F259" s="70">
        <v>42967</v>
      </c>
      <c r="G259" s="69" t="s">
        <v>969</v>
      </c>
      <c r="H259" s="71">
        <v>0</v>
      </c>
      <c r="I259" s="69">
        <v>-20.6511</v>
      </c>
      <c r="J259" s="69">
        <v>12.052199999999999</v>
      </c>
      <c r="K259" s="71">
        <v>0</v>
      </c>
      <c r="L259" s="72">
        <f t="shared" si="11"/>
        <v>0</v>
      </c>
      <c r="O259" s="69" t="s">
        <v>967</v>
      </c>
      <c r="P259" s="69" t="s">
        <v>951</v>
      </c>
      <c r="Q259" s="69" t="s">
        <v>1316</v>
      </c>
      <c r="R259" s="69">
        <v>0</v>
      </c>
      <c r="S259" s="69" t="s">
        <v>1317</v>
      </c>
      <c r="AA259" s="75"/>
      <c r="AB259" s="75"/>
      <c r="AC259" s="75"/>
      <c r="AD259" s="75"/>
    </row>
    <row r="260" spans="1:30" x14ac:dyDescent="0.35">
      <c r="A260" s="68">
        <v>304</v>
      </c>
      <c r="B260" s="69" t="s">
        <v>1272</v>
      </c>
      <c r="C260" s="69" t="s">
        <v>1307</v>
      </c>
      <c r="D260" s="69">
        <v>1</v>
      </c>
      <c r="E260" s="69" t="str">
        <f t="shared" si="9"/>
        <v>SMAT11_19_1</v>
      </c>
      <c r="F260" s="70">
        <v>42967</v>
      </c>
      <c r="G260" s="69" t="s">
        <v>969</v>
      </c>
      <c r="H260" s="71">
        <v>0.56527777777777777</v>
      </c>
      <c r="I260" s="69">
        <v>-20.868300000000001</v>
      </c>
      <c r="J260" s="69">
        <v>12.200799999999999</v>
      </c>
      <c r="K260" s="71">
        <v>0.59722222222222221</v>
      </c>
      <c r="L260" s="72">
        <f t="shared" si="11"/>
        <v>3.1944444444444442E-2</v>
      </c>
      <c r="M260" s="69" t="s">
        <v>966</v>
      </c>
      <c r="N260" s="69" t="s">
        <v>974</v>
      </c>
      <c r="O260" s="69" t="s">
        <v>966</v>
      </c>
      <c r="P260" s="69" t="s">
        <v>951</v>
      </c>
      <c r="Q260" s="69" t="s">
        <v>1316</v>
      </c>
      <c r="R260" s="69">
        <v>0</v>
      </c>
      <c r="S260" s="69" t="s">
        <v>1317</v>
      </c>
      <c r="AA260" s="75"/>
      <c r="AB260" s="75"/>
      <c r="AC260" s="75"/>
      <c r="AD260" s="75"/>
    </row>
    <row r="261" spans="1:30" x14ac:dyDescent="0.35">
      <c r="A261" s="68">
        <v>305</v>
      </c>
      <c r="B261" s="69" t="s">
        <v>1272</v>
      </c>
      <c r="C261" s="69" t="s">
        <v>1309</v>
      </c>
      <c r="D261" s="69">
        <v>1</v>
      </c>
      <c r="E261" s="69" t="str">
        <f t="shared" si="9"/>
        <v>SMAT11_20_1</v>
      </c>
      <c r="F261" s="70">
        <v>42967</v>
      </c>
      <c r="G261" s="69" t="s">
        <v>969</v>
      </c>
      <c r="H261" s="71">
        <v>0</v>
      </c>
      <c r="I261" s="69">
        <v>-20.6858</v>
      </c>
      <c r="J261" s="69">
        <v>12.0847</v>
      </c>
      <c r="K261" s="71">
        <v>0</v>
      </c>
      <c r="L261" s="72">
        <f t="shared" si="11"/>
        <v>0</v>
      </c>
      <c r="O261" s="69" t="s">
        <v>967</v>
      </c>
      <c r="P261" s="69" t="s">
        <v>951</v>
      </c>
      <c r="Q261" s="69" t="s">
        <v>1316</v>
      </c>
      <c r="R261" s="69">
        <v>0</v>
      </c>
      <c r="S261" s="69" t="s">
        <v>1317</v>
      </c>
      <c r="AA261" s="75"/>
      <c r="AB261" s="75"/>
      <c r="AC261" s="75"/>
      <c r="AD261" s="75"/>
    </row>
    <row r="262" spans="1:30" x14ac:dyDescent="0.35">
      <c r="A262" s="68">
        <v>306</v>
      </c>
      <c r="B262" s="69" t="s">
        <v>1272</v>
      </c>
      <c r="C262" s="69" t="s">
        <v>1311</v>
      </c>
      <c r="D262" s="69">
        <v>1</v>
      </c>
      <c r="E262" s="69" t="str">
        <f t="shared" si="9"/>
        <v>SMAT11_21_1</v>
      </c>
      <c r="F262" s="70">
        <v>42968</v>
      </c>
      <c r="G262" s="69" t="s">
        <v>969</v>
      </c>
      <c r="H262" s="71">
        <v>0</v>
      </c>
      <c r="I262" s="69">
        <v>-20.950299999999999</v>
      </c>
      <c r="J262" s="69">
        <v>12.2675</v>
      </c>
      <c r="K262" s="71">
        <v>0</v>
      </c>
      <c r="L262" s="72">
        <f t="shared" si="11"/>
        <v>0</v>
      </c>
      <c r="O262" s="69" t="s">
        <v>967</v>
      </c>
      <c r="P262" s="69" t="s">
        <v>951</v>
      </c>
      <c r="Q262" s="69" t="s">
        <v>1316</v>
      </c>
      <c r="R262" s="69">
        <v>0</v>
      </c>
      <c r="S262" s="69" t="s">
        <v>1317</v>
      </c>
      <c r="AA262" s="75"/>
      <c r="AB262" s="75"/>
      <c r="AC262" s="75"/>
      <c r="AD262" s="75"/>
    </row>
    <row r="263" spans="1:30" x14ac:dyDescent="0.35">
      <c r="A263" s="68">
        <v>307</v>
      </c>
      <c r="B263" s="69" t="s">
        <v>1272</v>
      </c>
      <c r="C263" s="69" t="s">
        <v>1312</v>
      </c>
      <c r="D263" s="69">
        <v>1</v>
      </c>
      <c r="E263" s="69" t="str">
        <f t="shared" si="9"/>
        <v>SMAT11_22_1</v>
      </c>
      <c r="F263" s="70">
        <v>42968</v>
      </c>
      <c r="G263" s="69" t="s">
        <v>969</v>
      </c>
      <c r="H263" s="71">
        <v>0</v>
      </c>
      <c r="I263" s="69">
        <v>-21.034700000000001</v>
      </c>
      <c r="J263" s="69">
        <v>12.3344</v>
      </c>
      <c r="K263" s="71">
        <v>0</v>
      </c>
      <c r="L263" s="72">
        <f t="shared" si="11"/>
        <v>0</v>
      </c>
      <c r="P263" s="69" t="s">
        <v>951</v>
      </c>
      <c r="Q263" s="69" t="s">
        <v>1316</v>
      </c>
      <c r="R263" s="69">
        <v>0</v>
      </c>
      <c r="S263" s="69" t="s">
        <v>1317</v>
      </c>
      <c r="AA263" s="75"/>
      <c r="AB263" s="75"/>
      <c r="AC263" s="75"/>
      <c r="AD263" s="75"/>
    </row>
    <row r="264" spans="1:30" x14ac:dyDescent="0.35">
      <c r="A264" s="68">
        <v>308</v>
      </c>
      <c r="B264" s="69" t="s">
        <v>1272</v>
      </c>
      <c r="C264" s="69" t="s">
        <v>1313</v>
      </c>
      <c r="D264" s="69">
        <v>1</v>
      </c>
      <c r="E264" s="69" t="str">
        <f t="shared" si="9"/>
        <v>SMAT11_23_1</v>
      </c>
      <c r="F264" s="70">
        <v>42968</v>
      </c>
      <c r="G264" s="69" t="s">
        <v>969</v>
      </c>
      <c r="H264" s="71">
        <v>0.58194444444444449</v>
      </c>
      <c r="I264" s="69">
        <v>-20.9833</v>
      </c>
      <c r="J264" s="69">
        <v>12.3019</v>
      </c>
      <c r="K264" s="71">
        <v>0.62291666666666667</v>
      </c>
      <c r="L264" s="72">
        <f>K264-H264</f>
        <v>4.0972222222222188E-2</v>
      </c>
      <c r="M264" s="69" t="s">
        <v>966</v>
      </c>
      <c r="N264" s="69" t="s">
        <v>974</v>
      </c>
      <c r="O264" s="69" t="s">
        <v>966</v>
      </c>
      <c r="P264" s="69" t="s">
        <v>616</v>
      </c>
      <c r="Q264" s="69" t="s">
        <v>975</v>
      </c>
      <c r="R264" s="69">
        <v>3</v>
      </c>
      <c r="S264" s="69" t="s">
        <v>976</v>
      </c>
      <c r="AA264" s="75" t="s">
        <v>439</v>
      </c>
      <c r="AB264" s="75" t="s">
        <v>440</v>
      </c>
      <c r="AC264" s="75" t="s">
        <v>126</v>
      </c>
      <c r="AD264" s="75" t="s">
        <v>441</v>
      </c>
    </row>
    <row r="265" spans="1:30" x14ac:dyDescent="0.35">
      <c r="A265" s="68">
        <v>309</v>
      </c>
      <c r="B265" s="69" t="s">
        <v>1272</v>
      </c>
      <c r="C265" s="69" t="s">
        <v>1314</v>
      </c>
      <c r="D265" s="69">
        <v>1</v>
      </c>
      <c r="E265" s="69" t="str">
        <f t="shared" si="9"/>
        <v>SMAT11_24_1</v>
      </c>
      <c r="F265" s="70">
        <v>42968</v>
      </c>
      <c r="G265" s="69" t="s">
        <v>969</v>
      </c>
      <c r="H265" s="71">
        <v>0</v>
      </c>
      <c r="I265" s="69">
        <v>-21.1844</v>
      </c>
      <c r="J265" s="69">
        <v>12.3856</v>
      </c>
      <c r="K265" s="71">
        <v>0</v>
      </c>
      <c r="L265" s="72">
        <f>K265-H265</f>
        <v>0</v>
      </c>
      <c r="O265" s="69" t="s">
        <v>967</v>
      </c>
      <c r="P265" s="69" t="s">
        <v>951</v>
      </c>
      <c r="Q265" s="69" t="s">
        <v>1316</v>
      </c>
      <c r="R265" s="69">
        <v>0</v>
      </c>
      <c r="S265" s="69" t="s">
        <v>1317</v>
      </c>
      <c r="AA265" s="75"/>
      <c r="AB265" s="75"/>
      <c r="AC265" s="75"/>
      <c r="AD265" s="75"/>
    </row>
    <row r="266" spans="1:30" x14ac:dyDescent="0.35">
      <c r="A266" s="68">
        <v>310</v>
      </c>
      <c r="B266" s="69" t="s">
        <v>1381</v>
      </c>
      <c r="C266" s="69" t="s">
        <v>1439</v>
      </c>
      <c r="D266" s="69">
        <v>1</v>
      </c>
      <c r="E266" s="69" t="str">
        <f t="shared" si="9"/>
        <v>IKAV12_1_1</v>
      </c>
      <c r="F266" s="70">
        <v>43056</v>
      </c>
      <c r="G266" s="69" t="s">
        <v>969</v>
      </c>
      <c r="H266" s="71">
        <v>0</v>
      </c>
      <c r="I266" s="69">
        <v>-23.834900000000001</v>
      </c>
      <c r="J266" s="69">
        <v>13.1669</v>
      </c>
      <c r="K266" s="71">
        <v>0</v>
      </c>
      <c r="L266" s="72">
        <f>K266-H266</f>
        <v>0</v>
      </c>
      <c r="O266" s="69" t="s">
        <v>966</v>
      </c>
      <c r="P266" s="69" t="s">
        <v>951</v>
      </c>
      <c r="Q266" s="69" t="s">
        <v>1316</v>
      </c>
      <c r="R266" s="69">
        <v>0</v>
      </c>
      <c r="S266" s="69" t="s">
        <v>1317</v>
      </c>
    </row>
    <row r="267" spans="1:30" x14ac:dyDescent="0.35">
      <c r="A267" s="68">
        <v>311</v>
      </c>
      <c r="B267" s="69" t="s">
        <v>1381</v>
      </c>
      <c r="C267" s="69" t="s">
        <v>1440</v>
      </c>
      <c r="D267" s="69">
        <v>1</v>
      </c>
      <c r="E267" s="69" t="str">
        <f t="shared" si="9"/>
        <v>IKAV12_2_1</v>
      </c>
      <c r="F267" s="70">
        <v>43056</v>
      </c>
      <c r="G267" s="69" t="s">
        <v>969</v>
      </c>
      <c r="H267" s="71">
        <v>0</v>
      </c>
      <c r="I267" s="69">
        <v>-24.618300000000001</v>
      </c>
      <c r="J267" s="69">
        <v>13.4855</v>
      </c>
      <c r="K267" s="71">
        <v>0</v>
      </c>
      <c r="L267" s="72">
        <f t="shared" si="11"/>
        <v>0</v>
      </c>
      <c r="O267" s="69" t="s">
        <v>966</v>
      </c>
      <c r="P267" s="69" t="s">
        <v>951</v>
      </c>
      <c r="Q267" s="69" t="s">
        <v>1316</v>
      </c>
      <c r="R267" s="69">
        <v>0</v>
      </c>
      <c r="S267" s="69" t="s">
        <v>1317</v>
      </c>
      <c r="AA267" s="76" t="s">
        <v>442</v>
      </c>
      <c r="AB267" s="76" t="s">
        <v>443</v>
      </c>
      <c r="AC267" s="76" t="s">
        <v>119</v>
      </c>
      <c r="AD267" s="76" t="s">
        <v>444</v>
      </c>
    </row>
    <row r="268" spans="1:30" x14ac:dyDescent="0.35">
      <c r="A268" s="68">
        <v>312</v>
      </c>
      <c r="B268" s="69" t="s">
        <v>1381</v>
      </c>
      <c r="C268" s="69" t="s">
        <v>1441</v>
      </c>
      <c r="D268" s="69">
        <v>1</v>
      </c>
      <c r="E268" s="69" t="str">
        <f t="shared" si="9"/>
        <v>IKAV12_3_1</v>
      </c>
      <c r="F268" s="70">
        <v>43056</v>
      </c>
      <c r="G268" s="69" t="s">
        <v>969</v>
      </c>
      <c r="H268" s="71">
        <v>0</v>
      </c>
      <c r="I268" s="69">
        <v>-25.285</v>
      </c>
      <c r="J268" s="69">
        <v>13.6175</v>
      </c>
      <c r="K268" s="71">
        <v>0</v>
      </c>
      <c r="L268" s="72">
        <f t="shared" si="11"/>
        <v>0</v>
      </c>
      <c r="M268" s="69" t="s">
        <v>966</v>
      </c>
      <c r="N268" s="69" t="s">
        <v>979</v>
      </c>
      <c r="O268" s="69" t="s">
        <v>966</v>
      </c>
      <c r="P268" s="69" t="s">
        <v>951</v>
      </c>
      <c r="Q268" s="69" t="s">
        <v>1316</v>
      </c>
      <c r="R268" s="69">
        <v>0</v>
      </c>
      <c r="S268" s="69" t="s">
        <v>1317</v>
      </c>
      <c r="AA268" s="76" t="s">
        <v>445</v>
      </c>
      <c r="AB268" s="76" t="s">
        <v>446</v>
      </c>
      <c r="AC268" s="76" t="s">
        <v>126</v>
      </c>
      <c r="AD268" s="76" t="s">
        <v>447</v>
      </c>
    </row>
    <row r="269" spans="1:30" x14ac:dyDescent="0.35">
      <c r="A269" s="68">
        <v>313</v>
      </c>
      <c r="B269" s="69" t="s">
        <v>1381</v>
      </c>
      <c r="C269" s="69" t="s">
        <v>1442</v>
      </c>
      <c r="D269" s="69">
        <v>1</v>
      </c>
      <c r="E269" s="69" t="str">
        <f t="shared" si="9"/>
        <v>IKAV12_4_1</v>
      </c>
      <c r="F269" s="70">
        <v>43057</v>
      </c>
      <c r="G269" s="69" t="s">
        <v>969</v>
      </c>
      <c r="H269" s="71">
        <v>0</v>
      </c>
      <c r="I269" s="69">
        <v>-25.5838</v>
      </c>
      <c r="J269" s="69">
        <v>13.633100000000001</v>
      </c>
      <c r="K269" s="71">
        <v>0</v>
      </c>
      <c r="L269" s="72">
        <f t="shared" si="11"/>
        <v>0</v>
      </c>
      <c r="M269" s="69" t="s">
        <v>966</v>
      </c>
      <c r="N269" s="69" t="s">
        <v>979</v>
      </c>
      <c r="O269" s="69" t="s">
        <v>966</v>
      </c>
      <c r="P269" s="69" t="s">
        <v>951</v>
      </c>
      <c r="Q269" s="69" t="s">
        <v>1316</v>
      </c>
      <c r="R269" s="69">
        <v>0</v>
      </c>
      <c r="S269" s="69" t="s">
        <v>1317</v>
      </c>
      <c r="AA269" s="76" t="s">
        <v>448</v>
      </c>
      <c r="AB269" s="76" t="s">
        <v>449</v>
      </c>
      <c r="AC269" s="76" t="s">
        <v>126</v>
      </c>
      <c r="AD269" s="76" t="s">
        <v>450</v>
      </c>
    </row>
    <row r="270" spans="1:30" x14ac:dyDescent="0.35">
      <c r="A270" s="68">
        <v>314</v>
      </c>
      <c r="B270" s="69" t="s">
        <v>1381</v>
      </c>
      <c r="C270" s="69" t="s">
        <v>1385</v>
      </c>
      <c r="D270" s="69">
        <v>1</v>
      </c>
      <c r="E270" s="69" t="str">
        <f t="shared" si="9"/>
        <v>IKAV12_5_1</v>
      </c>
      <c r="F270" s="70">
        <v>43057</v>
      </c>
      <c r="G270" s="69" t="s">
        <v>969</v>
      </c>
      <c r="H270" s="71">
        <v>0</v>
      </c>
      <c r="I270" s="69">
        <v>-25.2666</v>
      </c>
      <c r="J270" s="69">
        <v>13.584099999999999</v>
      </c>
      <c r="K270" s="71">
        <v>0</v>
      </c>
      <c r="L270" s="72">
        <f>K270-H270</f>
        <v>0</v>
      </c>
      <c r="M270" s="69" t="s">
        <v>966</v>
      </c>
      <c r="O270" s="69" t="s">
        <v>966</v>
      </c>
      <c r="P270" s="69" t="s">
        <v>951</v>
      </c>
      <c r="Q270" s="69" t="s">
        <v>1316</v>
      </c>
      <c r="R270" s="69">
        <v>0</v>
      </c>
      <c r="S270" s="69" t="s">
        <v>1317</v>
      </c>
      <c r="AA270" s="76" t="s">
        <v>451</v>
      </c>
      <c r="AB270" s="76" t="s">
        <v>452</v>
      </c>
      <c r="AC270" s="76" t="s">
        <v>97</v>
      </c>
      <c r="AD270" s="76" t="s">
        <v>453</v>
      </c>
    </row>
    <row r="271" spans="1:30" x14ac:dyDescent="0.35">
      <c r="A271" s="68">
        <v>315</v>
      </c>
      <c r="B271" s="69" t="s">
        <v>1381</v>
      </c>
      <c r="C271" s="69" t="s">
        <v>1443</v>
      </c>
      <c r="D271" s="69">
        <v>1</v>
      </c>
      <c r="E271" s="69" t="str">
        <f t="shared" si="9"/>
        <v>IKAV12_6_1</v>
      </c>
      <c r="F271" s="70">
        <v>43057</v>
      </c>
      <c r="G271" s="69" t="s">
        <v>969</v>
      </c>
      <c r="H271" s="71">
        <v>0.62152777777777779</v>
      </c>
      <c r="I271" s="69">
        <v>-25.551600000000001</v>
      </c>
      <c r="J271" s="69">
        <v>13.700799999999999</v>
      </c>
      <c r="K271" s="71">
        <v>0.66319444444444442</v>
      </c>
      <c r="L271" s="72">
        <f t="shared" si="11"/>
        <v>4.166666666666663E-2</v>
      </c>
      <c r="M271" s="69" t="s">
        <v>966</v>
      </c>
      <c r="N271" s="69" t="s">
        <v>979</v>
      </c>
      <c r="O271" s="69" t="s">
        <v>966</v>
      </c>
      <c r="P271" s="69" t="s">
        <v>951</v>
      </c>
      <c r="Q271" s="69" t="s">
        <v>1316</v>
      </c>
      <c r="R271" s="69">
        <v>0</v>
      </c>
      <c r="S271" s="69" t="s">
        <v>1317</v>
      </c>
      <c r="AA271" s="76" t="s">
        <v>454</v>
      </c>
      <c r="AB271" s="76" t="s">
        <v>455</v>
      </c>
      <c r="AC271" s="76" t="s">
        <v>119</v>
      </c>
      <c r="AD271" s="76" t="s">
        <v>456</v>
      </c>
    </row>
    <row r="272" spans="1:30" x14ac:dyDescent="0.35">
      <c r="A272" s="68">
        <v>316</v>
      </c>
      <c r="B272" s="69" t="s">
        <v>1381</v>
      </c>
      <c r="C272" s="69" t="s">
        <v>1386</v>
      </c>
      <c r="D272" s="69">
        <v>1</v>
      </c>
      <c r="E272" s="69" t="str">
        <f t="shared" si="9"/>
        <v>IKAV12_7_1</v>
      </c>
      <c r="F272" s="70">
        <v>43058</v>
      </c>
      <c r="G272" s="69" t="s">
        <v>969</v>
      </c>
      <c r="H272" s="71">
        <v>0</v>
      </c>
      <c r="I272" s="69">
        <v>-26.851299999999998</v>
      </c>
      <c r="J272" s="69">
        <v>14.402200000000001</v>
      </c>
      <c r="K272" s="71">
        <v>0</v>
      </c>
      <c r="L272" s="72">
        <v>0</v>
      </c>
      <c r="M272" s="69" t="s">
        <v>966</v>
      </c>
      <c r="N272" s="69" t="s">
        <v>979</v>
      </c>
      <c r="O272" s="69" t="s">
        <v>966</v>
      </c>
      <c r="P272" s="69" t="s">
        <v>951</v>
      </c>
      <c r="Q272" s="69" t="s">
        <v>1316</v>
      </c>
      <c r="R272" s="69">
        <v>0</v>
      </c>
      <c r="S272" s="69" t="s">
        <v>1317</v>
      </c>
      <c r="AA272" s="76" t="s">
        <v>457</v>
      </c>
      <c r="AB272" s="76" t="s">
        <v>458</v>
      </c>
      <c r="AC272" s="76" t="s">
        <v>97</v>
      </c>
      <c r="AD272" s="76" t="s">
        <v>459</v>
      </c>
    </row>
    <row r="273" spans="1:30" x14ac:dyDescent="0.35">
      <c r="A273" s="68">
        <v>317</v>
      </c>
      <c r="B273" s="69" t="s">
        <v>1381</v>
      </c>
      <c r="C273" s="69" t="s">
        <v>1444</v>
      </c>
      <c r="D273" s="69">
        <v>1</v>
      </c>
      <c r="E273" s="69" t="str">
        <f t="shared" si="9"/>
        <v>IKAV12_8_1</v>
      </c>
      <c r="F273" s="70">
        <v>43058</v>
      </c>
      <c r="G273" s="69" t="s">
        <v>969</v>
      </c>
      <c r="H273" s="71">
        <v>0</v>
      </c>
      <c r="I273" s="69">
        <v>-26.9175</v>
      </c>
      <c r="J273" s="69">
        <v>14.385</v>
      </c>
      <c r="K273" s="71">
        <v>0</v>
      </c>
      <c r="L273" s="72">
        <f t="shared" si="11"/>
        <v>0</v>
      </c>
      <c r="M273" s="69" t="s">
        <v>966</v>
      </c>
      <c r="N273" s="69" t="s">
        <v>979</v>
      </c>
      <c r="O273" s="69" t="s">
        <v>966</v>
      </c>
      <c r="P273" s="69" t="s">
        <v>951</v>
      </c>
      <c r="Q273" s="69" t="s">
        <v>1316</v>
      </c>
      <c r="R273" s="69">
        <v>0</v>
      </c>
      <c r="S273" s="69" t="s">
        <v>1317</v>
      </c>
      <c r="AA273" s="76" t="s">
        <v>460</v>
      </c>
      <c r="AB273" s="76" t="s">
        <v>461</v>
      </c>
      <c r="AC273" s="76" t="s">
        <v>462</v>
      </c>
      <c r="AD273" s="76" t="s">
        <v>463</v>
      </c>
    </row>
    <row r="274" spans="1:30" x14ac:dyDescent="0.35">
      <c r="A274" s="68">
        <v>318</v>
      </c>
      <c r="B274" s="69" t="s">
        <v>1381</v>
      </c>
      <c r="C274" s="69" t="s">
        <v>1445</v>
      </c>
      <c r="D274" s="69">
        <v>1</v>
      </c>
      <c r="E274" s="69" t="str">
        <f t="shared" si="9"/>
        <v>IKAV12_9_1</v>
      </c>
      <c r="F274" s="70">
        <v>43058</v>
      </c>
      <c r="G274" s="69" t="s">
        <v>969</v>
      </c>
      <c r="H274" s="71">
        <v>0</v>
      </c>
      <c r="I274" s="69">
        <v>-26.651900000000001</v>
      </c>
      <c r="J274" s="69">
        <v>14.285500000000001</v>
      </c>
      <c r="K274" s="71">
        <v>0</v>
      </c>
      <c r="L274" s="72">
        <f t="shared" si="11"/>
        <v>0</v>
      </c>
      <c r="M274" s="69" t="s">
        <v>966</v>
      </c>
      <c r="N274" s="69" t="s">
        <v>979</v>
      </c>
      <c r="O274" s="69" t="s">
        <v>966</v>
      </c>
      <c r="P274" s="69" t="s">
        <v>951</v>
      </c>
      <c r="Q274" s="69" t="s">
        <v>1316</v>
      </c>
      <c r="R274" s="69">
        <v>0</v>
      </c>
      <c r="S274" s="69" t="s">
        <v>1317</v>
      </c>
      <c r="AA274" s="76" t="s">
        <v>464</v>
      </c>
      <c r="AB274" s="76" t="s">
        <v>465</v>
      </c>
      <c r="AC274" s="76" t="s">
        <v>97</v>
      </c>
      <c r="AD274" s="76" t="s">
        <v>466</v>
      </c>
    </row>
    <row r="275" spans="1:30" x14ac:dyDescent="0.35">
      <c r="A275" s="68">
        <v>319</v>
      </c>
      <c r="B275" s="69" t="s">
        <v>1381</v>
      </c>
      <c r="C275" s="69" t="s">
        <v>1446</v>
      </c>
      <c r="D275" s="69">
        <v>1</v>
      </c>
      <c r="E275" s="69" t="str">
        <f t="shared" si="9"/>
        <v>IKAV12_10_1</v>
      </c>
      <c r="F275" s="70">
        <v>43058</v>
      </c>
      <c r="G275" s="69" t="s">
        <v>969</v>
      </c>
      <c r="H275" s="71">
        <v>0</v>
      </c>
      <c r="I275" s="69">
        <v>-26.7852</v>
      </c>
      <c r="J275" s="69">
        <v>14.3169</v>
      </c>
      <c r="K275" s="71">
        <v>0</v>
      </c>
      <c r="L275" s="72">
        <f t="shared" si="11"/>
        <v>0</v>
      </c>
      <c r="M275" s="69" t="s">
        <v>966</v>
      </c>
      <c r="N275" s="69" t="s">
        <v>979</v>
      </c>
      <c r="O275" s="69" t="s">
        <v>966</v>
      </c>
      <c r="P275" s="69" t="s">
        <v>951</v>
      </c>
      <c r="Q275" s="69" t="s">
        <v>1316</v>
      </c>
      <c r="R275" s="69">
        <v>0</v>
      </c>
      <c r="S275" s="69" t="s">
        <v>1317</v>
      </c>
      <c r="AA275" s="76" t="s">
        <v>467</v>
      </c>
      <c r="AB275" s="76" t="s">
        <v>468</v>
      </c>
      <c r="AC275" s="76" t="s">
        <v>97</v>
      </c>
      <c r="AD275" s="76" t="s">
        <v>469</v>
      </c>
    </row>
    <row r="276" spans="1:30" x14ac:dyDescent="0.35">
      <c r="A276" s="68">
        <v>320</v>
      </c>
      <c r="B276" s="69" t="s">
        <v>1381</v>
      </c>
      <c r="C276" s="69" t="s">
        <v>1387</v>
      </c>
      <c r="D276" s="69">
        <v>1</v>
      </c>
      <c r="E276" s="69" t="str">
        <f t="shared" si="9"/>
        <v>IKAV12_11_1</v>
      </c>
      <c r="F276" s="70">
        <v>43059</v>
      </c>
      <c r="G276" s="69" t="s">
        <v>969</v>
      </c>
      <c r="H276" s="71">
        <v>0.5756944444444444</v>
      </c>
      <c r="I276" s="69">
        <v>-27.784400000000002</v>
      </c>
      <c r="J276" s="69">
        <v>14.8011</v>
      </c>
      <c r="K276" s="71">
        <v>0.61736111111111114</v>
      </c>
      <c r="L276" s="72">
        <f t="shared" si="11"/>
        <v>4.1666666666666741E-2</v>
      </c>
      <c r="M276" s="69" t="s">
        <v>966</v>
      </c>
      <c r="N276" s="69" t="s">
        <v>979</v>
      </c>
      <c r="O276" s="69" t="s">
        <v>966</v>
      </c>
      <c r="P276" s="69" t="s">
        <v>951</v>
      </c>
      <c r="Q276" s="69" t="s">
        <v>1316</v>
      </c>
      <c r="R276" s="69">
        <v>0</v>
      </c>
      <c r="S276" s="69" t="s">
        <v>1317</v>
      </c>
      <c r="AA276" s="76" t="s">
        <v>470</v>
      </c>
      <c r="AB276" s="76" t="s">
        <v>471</v>
      </c>
      <c r="AC276" s="76" t="s">
        <v>97</v>
      </c>
      <c r="AD276" s="76" t="s">
        <v>472</v>
      </c>
    </row>
    <row r="277" spans="1:30" x14ac:dyDescent="0.35">
      <c r="A277" s="68">
        <v>321</v>
      </c>
      <c r="B277" s="69" t="s">
        <v>1381</v>
      </c>
      <c r="C277" s="69" t="s">
        <v>1447</v>
      </c>
      <c r="D277" s="69">
        <v>1</v>
      </c>
      <c r="E277" s="69" t="str">
        <f t="shared" si="9"/>
        <v>IKAV12_12_1</v>
      </c>
      <c r="F277" s="70">
        <v>43059</v>
      </c>
      <c r="G277" s="69" t="s">
        <v>969</v>
      </c>
      <c r="H277" s="71">
        <v>0</v>
      </c>
      <c r="I277" s="69">
        <v>-27.517199999999999</v>
      </c>
      <c r="J277" s="69">
        <v>14.451599999999999</v>
      </c>
      <c r="K277" s="71">
        <v>0</v>
      </c>
      <c r="L277" s="72">
        <f t="shared" si="11"/>
        <v>0</v>
      </c>
      <c r="P277" s="69" t="s">
        <v>951</v>
      </c>
      <c r="Q277" s="69" t="s">
        <v>1316</v>
      </c>
      <c r="R277" s="69">
        <v>0</v>
      </c>
      <c r="S277" s="69" t="s">
        <v>1317</v>
      </c>
      <c r="AA277" s="76" t="s">
        <v>473</v>
      </c>
      <c r="AB277" s="76" t="s">
        <v>474</v>
      </c>
      <c r="AC277" s="76" t="s">
        <v>152</v>
      </c>
      <c r="AD277" s="76" t="s">
        <v>475</v>
      </c>
    </row>
    <row r="278" spans="1:30" x14ac:dyDescent="0.35">
      <c r="A278" s="68">
        <v>322</v>
      </c>
      <c r="B278" s="69" t="s">
        <v>1381</v>
      </c>
      <c r="C278" s="69" t="s">
        <v>1448</v>
      </c>
      <c r="D278" s="69">
        <v>1</v>
      </c>
      <c r="E278" s="69" t="str">
        <f t="shared" si="9"/>
        <v>IKAV12_13_1</v>
      </c>
      <c r="F278" s="70">
        <v>43060</v>
      </c>
      <c r="G278" s="69" t="s">
        <v>969</v>
      </c>
      <c r="H278" s="71">
        <v>0</v>
      </c>
      <c r="I278" s="69">
        <v>-27.2852</v>
      </c>
      <c r="J278" s="69">
        <v>14.534700000000001</v>
      </c>
      <c r="K278" s="71">
        <v>0</v>
      </c>
      <c r="L278" s="72">
        <f t="shared" si="11"/>
        <v>0</v>
      </c>
      <c r="P278" s="69" t="s">
        <v>951</v>
      </c>
      <c r="Q278" s="69" t="s">
        <v>1316</v>
      </c>
      <c r="R278" s="69">
        <v>0</v>
      </c>
      <c r="S278" s="69" t="s">
        <v>1317</v>
      </c>
      <c r="AA278" s="76" t="s">
        <v>476</v>
      </c>
      <c r="AB278" s="76" t="s">
        <v>477</v>
      </c>
      <c r="AC278" s="76" t="s">
        <v>97</v>
      </c>
      <c r="AD278" s="76" t="s">
        <v>478</v>
      </c>
    </row>
    <row r="279" spans="1:30" x14ac:dyDescent="0.35">
      <c r="A279" s="68">
        <v>323</v>
      </c>
      <c r="B279" s="69" t="s">
        <v>1381</v>
      </c>
      <c r="C279" s="69" t="s">
        <v>1449</v>
      </c>
      <c r="D279" s="69">
        <v>1</v>
      </c>
      <c r="E279" s="69" t="str">
        <f t="shared" si="9"/>
        <v>IKAV12_14_1</v>
      </c>
      <c r="F279" s="70">
        <v>43060</v>
      </c>
      <c r="G279" s="69" t="s">
        <v>969</v>
      </c>
      <c r="H279" s="71">
        <v>0</v>
      </c>
      <c r="I279" s="69">
        <v>-27.584399999999999</v>
      </c>
      <c r="J279" s="69">
        <v>14.585000000000001</v>
      </c>
      <c r="K279" s="71">
        <v>0</v>
      </c>
      <c r="L279" s="72">
        <f t="shared" si="11"/>
        <v>0</v>
      </c>
      <c r="P279" s="69" t="s">
        <v>951</v>
      </c>
      <c r="Q279" s="69" t="s">
        <v>1316</v>
      </c>
      <c r="R279" s="69">
        <v>0</v>
      </c>
      <c r="S279" s="69" t="s">
        <v>1317</v>
      </c>
      <c r="AA279" s="75" t="s">
        <v>479</v>
      </c>
      <c r="AB279" s="75" t="s">
        <v>480</v>
      </c>
      <c r="AC279" s="75" t="s">
        <v>93</v>
      </c>
      <c r="AD279" s="75" t="s">
        <v>481</v>
      </c>
    </row>
    <row r="280" spans="1:30" x14ac:dyDescent="0.35">
      <c r="A280" s="68">
        <v>324</v>
      </c>
      <c r="B280" s="69" t="s">
        <v>1381</v>
      </c>
      <c r="C280" s="69" t="s">
        <v>1388</v>
      </c>
      <c r="D280" s="69">
        <v>1</v>
      </c>
      <c r="E280" s="69" t="str">
        <f t="shared" si="9"/>
        <v>IKAV12_15_1</v>
      </c>
      <c r="F280" s="70">
        <v>43060</v>
      </c>
      <c r="G280" s="69" t="s">
        <v>969</v>
      </c>
      <c r="H280" s="71">
        <v>0.58194444444444449</v>
      </c>
      <c r="I280" s="69">
        <v>-27.802199999999999</v>
      </c>
      <c r="J280" s="69">
        <v>14.8169</v>
      </c>
      <c r="K280" s="71">
        <v>0.6166666666666667</v>
      </c>
      <c r="L280" s="72">
        <f t="shared" si="11"/>
        <v>3.472222222222221E-2</v>
      </c>
      <c r="M280" s="69" t="s">
        <v>966</v>
      </c>
      <c r="N280" s="69" t="s">
        <v>979</v>
      </c>
      <c r="O280" s="69" t="s">
        <v>966</v>
      </c>
      <c r="P280" s="69" t="s">
        <v>951</v>
      </c>
      <c r="Q280" s="69" t="s">
        <v>1316</v>
      </c>
      <c r="R280" s="69">
        <v>0</v>
      </c>
      <c r="S280" s="69" t="s">
        <v>1317</v>
      </c>
      <c r="AA280" s="75" t="s">
        <v>482</v>
      </c>
      <c r="AB280" s="75" t="s">
        <v>483</v>
      </c>
      <c r="AC280" s="75" t="s">
        <v>126</v>
      </c>
      <c r="AD280" s="75" t="s">
        <v>484</v>
      </c>
    </row>
    <row r="281" spans="1:30" x14ac:dyDescent="0.35">
      <c r="A281" s="68">
        <v>325</v>
      </c>
      <c r="B281" s="69" t="s">
        <v>1381</v>
      </c>
      <c r="C281" s="69" t="s">
        <v>1389</v>
      </c>
      <c r="D281" s="69">
        <v>1</v>
      </c>
      <c r="E281" s="69" t="str">
        <f t="shared" si="9"/>
        <v>IKAV12_16_1</v>
      </c>
      <c r="F281" s="70">
        <v>43060</v>
      </c>
      <c r="G281" s="69" t="s">
        <v>969</v>
      </c>
      <c r="H281" s="71">
        <v>0.68402777777777779</v>
      </c>
      <c r="I281" s="69">
        <v>-27.768799999999999</v>
      </c>
      <c r="J281" s="69">
        <v>14.8</v>
      </c>
      <c r="K281" s="71">
        <v>0.72638888888888886</v>
      </c>
      <c r="L281" s="72">
        <f t="shared" si="11"/>
        <v>4.2361111111111072E-2</v>
      </c>
      <c r="M281" s="69" t="s">
        <v>966</v>
      </c>
      <c r="N281" s="69" t="s">
        <v>979</v>
      </c>
      <c r="O281" s="69" t="s">
        <v>966</v>
      </c>
      <c r="P281" s="69" t="s">
        <v>951</v>
      </c>
      <c r="Q281" s="69" t="s">
        <v>1316</v>
      </c>
      <c r="R281" s="69">
        <v>0</v>
      </c>
      <c r="S281" s="69" t="s">
        <v>1317</v>
      </c>
      <c r="AA281" s="78" t="s">
        <v>951</v>
      </c>
      <c r="AB281" s="78" t="s">
        <v>952</v>
      </c>
      <c r="AC281" s="78" t="s">
        <v>953</v>
      </c>
      <c r="AD281" s="78" t="s">
        <v>954</v>
      </c>
    </row>
    <row r="282" spans="1:30" x14ac:dyDescent="0.35">
      <c r="A282" s="68">
        <v>326</v>
      </c>
      <c r="B282" s="69" t="s">
        <v>1381</v>
      </c>
      <c r="C282" s="69" t="s">
        <v>1390</v>
      </c>
      <c r="D282" s="69">
        <v>1</v>
      </c>
      <c r="E282" s="69" t="str">
        <f t="shared" ref="E282:E328" si="12">CONCATENATE(C282,"_",D282)</f>
        <v>IKAV12_17_1</v>
      </c>
      <c r="F282" s="70">
        <v>43061</v>
      </c>
      <c r="G282" s="69" t="s">
        <v>969</v>
      </c>
      <c r="H282" s="71">
        <v>0</v>
      </c>
      <c r="I282" s="69">
        <v>-26.933299999999999</v>
      </c>
      <c r="J282" s="69">
        <v>14.3355</v>
      </c>
      <c r="K282" s="71">
        <v>0</v>
      </c>
      <c r="L282" s="72">
        <f t="shared" ref="L282:L328" si="13">K282-H282</f>
        <v>0</v>
      </c>
      <c r="M282" s="69" t="s">
        <v>966</v>
      </c>
      <c r="N282" s="69" t="s">
        <v>979</v>
      </c>
      <c r="O282" s="69" t="s">
        <v>966</v>
      </c>
      <c r="P282" s="69" t="s">
        <v>951</v>
      </c>
      <c r="Q282" s="69" t="s">
        <v>1316</v>
      </c>
      <c r="R282" s="69">
        <v>0</v>
      </c>
      <c r="S282" s="69" t="s">
        <v>1317</v>
      </c>
      <c r="AA282" s="75" t="s">
        <v>485</v>
      </c>
      <c r="AB282" s="75" t="s">
        <v>486</v>
      </c>
      <c r="AC282" s="75" t="s">
        <v>93</v>
      </c>
      <c r="AD282" s="75" t="s">
        <v>487</v>
      </c>
    </row>
    <row r="283" spans="1:30" x14ac:dyDescent="0.35">
      <c r="A283" s="68">
        <v>327</v>
      </c>
      <c r="B283" s="69" t="s">
        <v>1381</v>
      </c>
      <c r="C283" s="69" t="s">
        <v>1450</v>
      </c>
      <c r="D283" s="69">
        <v>1</v>
      </c>
      <c r="E283" s="69" t="str">
        <f t="shared" si="12"/>
        <v>IKAV12_18_1</v>
      </c>
      <c r="F283" s="70">
        <v>43061</v>
      </c>
      <c r="G283" s="69" t="s">
        <v>969</v>
      </c>
      <c r="H283" s="71">
        <v>0</v>
      </c>
      <c r="I283" s="69">
        <v>-26.6675</v>
      </c>
      <c r="J283" s="69">
        <v>14.3005</v>
      </c>
      <c r="K283" s="71">
        <v>0</v>
      </c>
      <c r="L283" s="72">
        <f t="shared" si="13"/>
        <v>0</v>
      </c>
      <c r="M283" s="69" t="s">
        <v>966</v>
      </c>
      <c r="N283" s="69" t="s">
        <v>979</v>
      </c>
      <c r="O283" s="69" t="s">
        <v>966</v>
      </c>
      <c r="P283" s="69" t="s">
        <v>951</v>
      </c>
      <c r="Q283" s="69" t="s">
        <v>1316</v>
      </c>
      <c r="R283" s="69">
        <v>0</v>
      </c>
      <c r="S283" s="69" t="s">
        <v>1317</v>
      </c>
      <c r="AA283" s="75" t="s">
        <v>488</v>
      </c>
      <c r="AB283" s="75" t="s">
        <v>489</v>
      </c>
      <c r="AC283" s="75" t="s">
        <v>93</v>
      </c>
      <c r="AD283" s="75" t="s">
        <v>490</v>
      </c>
    </row>
    <row r="284" spans="1:30" x14ac:dyDescent="0.35">
      <c r="A284" s="68">
        <v>328</v>
      </c>
      <c r="B284" s="69" t="s">
        <v>1381</v>
      </c>
      <c r="C284" s="69" t="s">
        <v>1451</v>
      </c>
      <c r="D284" s="69">
        <v>1</v>
      </c>
      <c r="E284" s="69" t="str">
        <f t="shared" si="12"/>
        <v>IKAV12_19_1</v>
      </c>
      <c r="F284" s="70">
        <v>43062</v>
      </c>
      <c r="G284" s="69" t="s">
        <v>969</v>
      </c>
      <c r="H284" s="71">
        <v>0</v>
      </c>
      <c r="I284" s="69">
        <v>-23.733799999999999</v>
      </c>
      <c r="J284" s="69">
        <v>13.3675</v>
      </c>
      <c r="K284" s="71">
        <v>0</v>
      </c>
      <c r="L284" s="72">
        <f t="shared" si="13"/>
        <v>0</v>
      </c>
      <c r="M284" s="69" t="s">
        <v>966</v>
      </c>
      <c r="N284" s="69" t="s">
        <v>979</v>
      </c>
      <c r="O284" s="69" t="s">
        <v>966</v>
      </c>
      <c r="P284" s="69" t="s">
        <v>951</v>
      </c>
      <c r="Q284" s="69" t="s">
        <v>1316</v>
      </c>
      <c r="R284" s="69">
        <v>0</v>
      </c>
      <c r="S284" s="69" t="s">
        <v>1317</v>
      </c>
      <c r="AA284" s="75" t="s">
        <v>491</v>
      </c>
      <c r="AB284" s="75" t="s">
        <v>492</v>
      </c>
      <c r="AC284" s="75" t="s">
        <v>93</v>
      </c>
      <c r="AD284" s="75" t="s">
        <v>493</v>
      </c>
    </row>
    <row r="285" spans="1:30" x14ac:dyDescent="0.35">
      <c r="A285" s="68">
        <v>329</v>
      </c>
      <c r="B285" s="69" t="s">
        <v>1381</v>
      </c>
      <c r="C285" s="69" t="s">
        <v>1452</v>
      </c>
      <c r="D285" s="69">
        <v>1</v>
      </c>
      <c r="E285" s="69" t="str">
        <f t="shared" si="12"/>
        <v>IKAV12_20_1</v>
      </c>
      <c r="F285" s="70">
        <v>43062</v>
      </c>
      <c r="G285" s="69" t="s">
        <v>969</v>
      </c>
      <c r="H285" s="71">
        <v>0</v>
      </c>
      <c r="I285" s="69">
        <v>-23.4191</v>
      </c>
      <c r="J285" s="69">
        <v>13.38</v>
      </c>
      <c r="K285" s="71">
        <v>0</v>
      </c>
      <c r="L285" s="72">
        <f t="shared" si="13"/>
        <v>0</v>
      </c>
      <c r="M285" s="69" t="s">
        <v>966</v>
      </c>
      <c r="N285" s="69" t="s">
        <v>979</v>
      </c>
      <c r="O285" s="69" t="s">
        <v>966</v>
      </c>
      <c r="P285" s="69" t="s">
        <v>951</v>
      </c>
      <c r="Q285" s="69" t="s">
        <v>1316</v>
      </c>
      <c r="R285" s="69">
        <v>0</v>
      </c>
      <c r="S285" s="69" t="s">
        <v>1317</v>
      </c>
      <c r="AA285" s="75" t="s">
        <v>494</v>
      </c>
      <c r="AB285" s="75" t="s">
        <v>495</v>
      </c>
      <c r="AC285" s="75" t="s">
        <v>93</v>
      </c>
      <c r="AD285" s="75" t="s">
        <v>496</v>
      </c>
    </row>
    <row r="286" spans="1:30" x14ac:dyDescent="0.35">
      <c r="A286" s="68">
        <v>330</v>
      </c>
      <c r="B286" s="69" t="s">
        <v>1381</v>
      </c>
      <c r="C286" s="69" t="s">
        <v>1453</v>
      </c>
      <c r="D286" s="69">
        <v>1</v>
      </c>
      <c r="E286" s="69" t="str">
        <f t="shared" si="12"/>
        <v>IKAV12_21_1</v>
      </c>
      <c r="F286" s="70">
        <v>43062</v>
      </c>
      <c r="G286" s="69" t="s">
        <v>969</v>
      </c>
      <c r="H286" s="71">
        <v>0</v>
      </c>
      <c r="I286" s="69">
        <v>-23.167999999999999</v>
      </c>
      <c r="J286" s="69">
        <v>13.4169</v>
      </c>
      <c r="K286" s="71">
        <v>0</v>
      </c>
      <c r="L286" s="72">
        <f t="shared" si="13"/>
        <v>0</v>
      </c>
      <c r="M286" s="69" t="s">
        <v>966</v>
      </c>
      <c r="N286" s="69" t="s">
        <v>979</v>
      </c>
      <c r="O286" s="69" t="s">
        <v>966</v>
      </c>
      <c r="P286" s="69" t="s">
        <v>951</v>
      </c>
      <c r="Q286" s="69" t="s">
        <v>1316</v>
      </c>
      <c r="R286" s="69">
        <v>0</v>
      </c>
      <c r="S286" s="69" t="s">
        <v>1317</v>
      </c>
      <c r="AA286" s="75" t="s">
        <v>497</v>
      </c>
      <c r="AB286" s="75" t="s">
        <v>498</v>
      </c>
      <c r="AC286" s="75" t="s">
        <v>93</v>
      </c>
      <c r="AD286" s="75" t="s">
        <v>499</v>
      </c>
    </row>
    <row r="287" spans="1:30" x14ac:dyDescent="0.35">
      <c r="A287" s="68">
        <v>331</v>
      </c>
      <c r="B287" s="69" t="s">
        <v>1381</v>
      </c>
      <c r="C287" s="69" t="s">
        <v>1454</v>
      </c>
      <c r="D287" s="69">
        <v>1</v>
      </c>
      <c r="E287" s="69" t="str">
        <f t="shared" si="12"/>
        <v>IKAV12_22_1</v>
      </c>
      <c r="F287" s="70">
        <v>43063</v>
      </c>
      <c r="G287" s="69" t="s">
        <v>969</v>
      </c>
      <c r="H287" s="71">
        <v>0</v>
      </c>
      <c r="I287" s="69">
        <v>-21.3172</v>
      </c>
      <c r="J287" s="69">
        <v>12.5672</v>
      </c>
      <c r="K287" s="71">
        <v>0</v>
      </c>
      <c r="L287" s="72">
        <f t="shared" si="13"/>
        <v>0</v>
      </c>
      <c r="M287" s="69" t="s">
        <v>966</v>
      </c>
      <c r="N287" s="69" t="s">
        <v>979</v>
      </c>
      <c r="O287" s="69" t="s">
        <v>966</v>
      </c>
      <c r="P287" s="69" t="s">
        <v>951</v>
      </c>
      <c r="Q287" s="69" t="s">
        <v>1316</v>
      </c>
      <c r="R287" s="69">
        <v>0</v>
      </c>
      <c r="S287" s="69" t="s">
        <v>1317</v>
      </c>
      <c r="AA287" s="75" t="s">
        <v>500</v>
      </c>
      <c r="AB287" s="75" t="s">
        <v>501</v>
      </c>
      <c r="AC287" s="75" t="s">
        <v>93</v>
      </c>
      <c r="AD287" s="75" t="s">
        <v>502</v>
      </c>
    </row>
    <row r="288" spans="1:30" x14ac:dyDescent="0.35">
      <c r="A288" s="68">
        <v>332</v>
      </c>
      <c r="B288" s="69" t="s">
        <v>1381</v>
      </c>
      <c r="C288" s="69" t="s">
        <v>1455</v>
      </c>
      <c r="D288" s="69">
        <v>1</v>
      </c>
      <c r="E288" s="69" t="str">
        <f t="shared" si="12"/>
        <v>IKAV12_23_1</v>
      </c>
      <c r="F288" s="70">
        <v>43063</v>
      </c>
      <c r="G288" s="69" t="s">
        <v>969</v>
      </c>
      <c r="H288" s="71">
        <v>0</v>
      </c>
      <c r="I288" s="69">
        <v>-20.901599999999998</v>
      </c>
      <c r="J288" s="69">
        <v>12.2013</v>
      </c>
      <c r="K288" s="71">
        <v>0</v>
      </c>
      <c r="L288" s="72">
        <f t="shared" si="13"/>
        <v>0</v>
      </c>
      <c r="M288" s="69" t="s">
        <v>966</v>
      </c>
      <c r="N288" s="69" t="s">
        <v>979</v>
      </c>
      <c r="O288" s="69" t="s">
        <v>966</v>
      </c>
      <c r="P288" s="69" t="s">
        <v>951</v>
      </c>
      <c r="Q288" s="69" t="s">
        <v>1316</v>
      </c>
      <c r="R288" s="69">
        <v>0</v>
      </c>
      <c r="S288" s="69" t="s">
        <v>1317</v>
      </c>
      <c r="AA288" s="75" t="s">
        <v>503</v>
      </c>
      <c r="AB288" s="75" t="s">
        <v>504</v>
      </c>
      <c r="AC288" s="75" t="s">
        <v>97</v>
      </c>
      <c r="AD288" s="75" t="s">
        <v>505</v>
      </c>
    </row>
    <row r="289" spans="1:30" x14ac:dyDescent="0.35">
      <c r="A289" s="68">
        <v>333</v>
      </c>
      <c r="B289" s="69" t="s">
        <v>1381</v>
      </c>
      <c r="C289" s="69" t="s">
        <v>1456</v>
      </c>
      <c r="D289" s="69">
        <v>1</v>
      </c>
      <c r="E289" s="69" t="str">
        <f t="shared" si="12"/>
        <v>IKAV12_24_1</v>
      </c>
      <c r="F289" s="70">
        <v>43063</v>
      </c>
      <c r="G289" s="69" t="s">
        <v>969</v>
      </c>
      <c r="H289" s="71">
        <v>0</v>
      </c>
      <c r="I289" s="69">
        <v>-20.683800000000002</v>
      </c>
      <c r="J289" s="69">
        <v>11.9833</v>
      </c>
      <c r="K289" s="71">
        <v>0</v>
      </c>
      <c r="L289" s="72">
        <f t="shared" si="13"/>
        <v>0</v>
      </c>
      <c r="M289" s="69" t="s">
        <v>966</v>
      </c>
      <c r="N289" s="69" t="s">
        <v>979</v>
      </c>
      <c r="O289" s="69" t="s">
        <v>966</v>
      </c>
      <c r="P289" s="69" t="s">
        <v>951</v>
      </c>
      <c r="Q289" s="69" t="s">
        <v>1316</v>
      </c>
      <c r="R289" s="69">
        <v>0</v>
      </c>
      <c r="S289" s="69" t="s">
        <v>1317</v>
      </c>
      <c r="AA289" s="75" t="s">
        <v>506</v>
      </c>
      <c r="AB289" s="75" t="s">
        <v>507</v>
      </c>
      <c r="AC289" s="75" t="s">
        <v>97</v>
      </c>
      <c r="AD289" s="75" t="s">
        <v>508</v>
      </c>
    </row>
    <row r="290" spans="1:30" x14ac:dyDescent="0.35">
      <c r="A290" s="68">
        <v>334</v>
      </c>
      <c r="B290" s="69" t="s">
        <v>1381</v>
      </c>
      <c r="C290" s="69" t="s">
        <v>1457</v>
      </c>
      <c r="D290" s="69">
        <v>1</v>
      </c>
      <c r="E290" s="69" t="str">
        <f t="shared" si="12"/>
        <v>IKAV12_25_1</v>
      </c>
      <c r="F290" s="70">
        <v>43064</v>
      </c>
      <c r="G290" s="69" t="s">
        <v>969</v>
      </c>
      <c r="H290" s="71">
        <v>0</v>
      </c>
      <c r="I290" s="69">
        <v>-20.902200000000001</v>
      </c>
      <c r="J290" s="69">
        <v>12.134399999999999</v>
      </c>
      <c r="K290" s="71">
        <v>0</v>
      </c>
      <c r="L290" s="72">
        <f t="shared" si="13"/>
        <v>0</v>
      </c>
      <c r="M290" s="69" t="s">
        <v>966</v>
      </c>
      <c r="N290" s="69" t="s">
        <v>979</v>
      </c>
      <c r="O290" s="69" t="s">
        <v>966</v>
      </c>
      <c r="P290" s="69" t="s">
        <v>951</v>
      </c>
      <c r="Q290" s="69" t="s">
        <v>1316</v>
      </c>
      <c r="R290" s="69">
        <v>0</v>
      </c>
      <c r="S290" s="69" t="s">
        <v>1317</v>
      </c>
      <c r="AA290" s="75" t="s">
        <v>509</v>
      </c>
      <c r="AB290" s="75" t="s">
        <v>510</v>
      </c>
      <c r="AC290" s="75" t="s">
        <v>126</v>
      </c>
      <c r="AD290" s="75" t="s">
        <v>511</v>
      </c>
    </row>
    <row r="291" spans="1:30" x14ac:dyDescent="0.35">
      <c r="A291" s="68">
        <v>335</v>
      </c>
      <c r="B291" s="69" t="s">
        <v>1381</v>
      </c>
      <c r="C291" s="69" t="s">
        <v>1458</v>
      </c>
      <c r="D291" s="69">
        <v>1</v>
      </c>
      <c r="E291" s="69" t="str">
        <f t="shared" si="12"/>
        <v>IKAV12_26_1</v>
      </c>
      <c r="F291" s="70">
        <v>43064</v>
      </c>
      <c r="G291" s="69" t="s">
        <v>969</v>
      </c>
      <c r="H291" s="71">
        <v>0</v>
      </c>
      <c r="I291" s="69">
        <v>-20.6511</v>
      </c>
      <c r="J291" s="69">
        <v>12.2013</v>
      </c>
      <c r="K291" s="71">
        <v>0</v>
      </c>
      <c r="L291" s="72">
        <f t="shared" si="13"/>
        <v>0</v>
      </c>
      <c r="M291" s="69" t="s">
        <v>966</v>
      </c>
      <c r="N291" s="69" t="s">
        <v>979</v>
      </c>
      <c r="O291" s="69" t="s">
        <v>966</v>
      </c>
      <c r="P291" s="69" t="s">
        <v>951</v>
      </c>
      <c r="Q291" s="69" t="s">
        <v>1316</v>
      </c>
      <c r="R291" s="69">
        <v>0</v>
      </c>
      <c r="S291" s="69" t="s">
        <v>1317</v>
      </c>
      <c r="AA291" s="75" t="s">
        <v>512</v>
      </c>
      <c r="AB291" s="75" t="s">
        <v>513</v>
      </c>
      <c r="AC291" s="75" t="s">
        <v>97</v>
      </c>
      <c r="AD291" s="75" t="s">
        <v>514</v>
      </c>
    </row>
    <row r="292" spans="1:30" x14ac:dyDescent="0.35">
      <c r="A292" s="68">
        <v>336</v>
      </c>
      <c r="B292" s="69" t="s">
        <v>1381</v>
      </c>
      <c r="C292" s="69" t="s">
        <v>1459</v>
      </c>
      <c r="D292" s="69">
        <v>1</v>
      </c>
      <c r="E292" s="69" t="str">
        <f t="shared" si="12"/>
        <v>IKAV12_27_1</v>
      </c>
      <c r="F292" s="70">
        <v>43064</v>
      </c>
      <c r="G292" s="69" t="s">
        <v>969</v>
      </c>
      <c r="H292" s="71">
        <v>0.63402777777777775</v>
      </c>
      <c r="I292" s="69">
        <v>-20.819400000000002</v>
      </c>
      <c r="J292" s="69">
        <v>12.450799999999999</v>
      </c>
      <c r="K292" s="71">
        <v>0.66388888888888886</v>
      </c>
      <c r="L292" s="72">
        <f t="shared" si="13"/>
        <v>2.9861111111111116E-2</v>
      </c>
      <c r="M292" s="69" t="s">
        <v>966</v>
      </c>
      <c r="N292" s="69" t="s">
        <v>979</v>
      </c>
      <c r="O292" s="69" t="s">
        <v>966</v>
      </c>
      <c r="P292" s="69" t="s">
        <v>951</v>
      </c>
      <c r="Q292" s="69" t="s">
        <v>975</v>
      </c>
      <c r="R292" s="69">
        <v>1</v>
      </c>
      <c r="S292" s="69" t="s">
        <v>976</v>
      </c>
      <c r="AA292" s="75" t="s">
        <v>515</v>
      </c>
      <c r="AB292" s="75" t="s">
        <v>516</v>
      </c>
      <c r="AC292" s="75" t="s">
        <v>93</v>
      </c>
      <c r="AD292" s="75" t="s">
        <v>517</v>
      </c>
    </row>
    <row r="293" spans="1:30" x14ac:dyDescent="0.35">
      <c r="A293" s="68">
        <v>337</v>
      </c>
      <c r="B293" s="69" t="s">
        <v>1381</v>
      </c>
      <c r="C293" s="69" t="s">
        <v>1460</v>
      </c>
      <c r="D293" s="69">
        <v>1</v>
      </c>
      <c r="E293" s="69" t="str">
        <f t="shared" si="12"/>
        <v>IKAV12_28_1</v>
      </c>
      <c r="F293" s="70">
        <v>43064</v>
      </c>
      <c r="G293" s="69" t="s">
        <v>969</v>
      </c>
      <c r="H293" s="71">
        <v>0</v>
      </c>
      <c r="I293" s="69">
        <v>-20.950199999999999</v>
      </c>
      <c r="J293" s="69">
        <v>12.567500000000001</v>
      </c>
      <c r="K293" s="71">
        <v>0</v>
      </c>
      <c r="L293" s="72">
        <f t="shared" si="13"/>
        <v>0</v>
      </c>
      <c r="M293" s="69" t="s">
        <v>966</v>
      </c>
      <c r="N293" s="69" t="s">
        <v>979</v>
      </c>
      <c r="O293" s="69" t="s">
        <v>966</v>
      </c>
      <c r="P293" s="69" t="s">
        <v>951</v>
      </c>
      <c r="Q293" s="69" t="s">
        <v>1316</v>
      </c>
      <c r="R293" s="69">
        <v>0</v>
      </c>
      <c r="S293" s="69" t="s">
        <v>1317</v>
      </c>
      <c r="AA293" s="75" t="s">
        <v>518</v>
      </c>
      <c r="AB293" s="75" t="s">
        <v>519</v>
      </c>
      <c r="AC293" s="75" t="s">
        <v>93</v>
      </c>
      <c r="AD293" s="75" t="s">
        <v>520</v>
      </c>
    </row>
    <row r="294" spans="1:30" x14ac:dyDescent="0.35">
      <c r="A294" s="68">
        <v>338</v>
      </c>
      <c r="B294" s="69" t="s">
        <v>1381</v>
      </c>
      <c r="C294" s="69" t="s">
        <v>1461</v>
      </c>
      <c r="D294" s="69">
        <v>1</v>
      </c>
      <c r="E294" s="69" t="str">
        <f t="shared" si="12"/>
        <v>IKAV12_29_1</v>
      </c>
      <c r="F294" s="70">
        <v>43065</v>
      </c>
      <c r="G294" s="69" t="s">
        <v>969</v>
      </c>
      <c r="H294" s="71">
        <v>0</v>
      </c>
      <c r="I294" s="69">
        <v>-20.8186</v>
      </c>
      <c r="J294" s="69">
        <v>12.368600000000001</v>
      </c>
      <c r="K294" s="71">
        <v>0</v>
      </c>
      <c r="L294" s="72">
        <f t="shared" si="13"/>
        <v>0</v>
      </c>
      <c r="M294" s="69" t="s">
        <v>966</v>
      </c>
      <c r="N294" s="69" t="s">
        <v>979</v>
      </c>
      <c r="O294" s="69" t="s">
        <v>966</v>
      </c>
      <c r="P294" s="69" t="s">
        <v>951</v>
      </c>
      <c r="Q294" s="69" t="s">
        <v>1316</v>
      </c>
      <c r="R294" s="69">
        <v>0</v>
      </c>
      <c r="S294" s="69" t="s">
        <v>1317</v>
      </c>
      <c r="AA294" s="75" t="s">
        <v>521</v>
      </c>
      <c r="AB294" s="75" t="s">
        <v>522</v>
      </c>
      <c r="AC294" s="75" t="s">
        <v>93</v>
      </c>
      <c r="AD294" s="75" t="s">
        <v>523</v>
      </c>
    </row>
    <row r="295" spans="1:30" x14ac:dyDescent="0.35">
      <c r="A295" s="68">
        <v>339</v>
      </c>
      <c r="B295" s="69" t="s">
        <v>1381</v>
      </c>
      <c r="C295" s="69" t="s">
        <v>1462</v>
      </c>
      <c r="D295" s="69">
        <v>1</v>
      </c>
      <c r="E295" s="69" t="str">
        <f t="shared" si="12"/>
        <v>IKAV12_30_1</v>
      </c>
      <c r="F295" s="70">
        <v>43065</v>
      </c>
      <c r="G295" s="69" t="s">
        <v>969</v>
      </c>
      <c r="H295" s="71">
        <v>0</v>
      </c>
      <c r="I295" s="69">
        <v>-21.1008</v>
      </c>
      <c r="J295" s="69">
        <v>12.517200000000001</v>
      </c>
      <c r="K295" s="71">
        <v>0</v>
      </c>
      <c r="L295" s="72">
        <f t="shared" si="13"/>
        <v>0</v>
      </c>
      <c r="M295" s="69" t="s">
        <v>966</v>
      </c>
      <c r="N295" s="69" t="s">
        <v>979</v>
      </c>
      <c r="O295" s="69" t="s">
        <v>966</v>
      </c>
      <c r="P295" s="69" t="s">
        <v>951</v>
      </c>
      <c r="Q295" s="69" t="s">
        <v>1316</v>
      </c>
      <c r="R295" s="69">
        <v>0</v>
      </c>
      <c r="S295" s="69" t="s">
        <v>1317</v>
      </c>
      <c r="AA295" s="75" t="s">
        <v>524</v>
      </c>
      <c r="AB295" s="75" t="s">
        <v>525</v>
      </c>
      <c r="AC295" s="75" t="s">
        <v>93</v>
      </c>
      <c r="AD295" s="75" t="s">
        <v>526</v>
      </c>
    </row>
    <row r="296" spans="1:30" x14ac:dyDescent="0.35">
      <c r="A296" s="68">
        <v>340</v>
      </c>
      <c r="B296" s="69" t="s">
        <v>1381</v>
      </c>
      <c r="C296" s="69" t="s">
        <v>1463</v>
      </c>
      <c r="D296" s="69">
        <v>1</v>
      </c>
      <c r="E296" s="69" t="str">
        <f t="shared" si="12"/>
        <v>IKAV12_31_1</v>
      </c>
      <c r="F296" s="70">
        <v>43065</v>
      </c>
      <c r="G296" s="69" t="s">
        <v>969</v>
      </c>
      <c r="H296" s="71">
        <v>0</v>
      </c>
      <c r="I296" s="69">
        <v>-20.917999999999999</v>
      </c>
      <c r="J296" s="69">
        <v>12.6191</v>
      </c>
      <c r="K296" s="71">
        <v>0</v>
      </c>
      <c r="L296" s="72">
        <f t="shared" si="13"/>
        <v>0</v>
      </c>
      <c r="M296" s="69" t="s">
        <v>966</v>
      </c>
      <c r="N296" s="69" t="s">
        <v>979</v>
      </c>
      <c r="O296" s="69" t="s">
        <v>966</v>
      </c>
      <c r="P296" s="69" t="s">
        <v>951</v>
      </c>
      <c r="Q296" s="69" t="s">
        <v>1316</v>
      </c>
      <c r="R296" s="69">
        <v>0</v>
      </c>
      <c r="S296" s="69" t="s">
        <v>1317</v>
      </c>
      <c r="AA296" s="75" t="s">
        <v>527</v>
      </c>
      <c r="AB296" s="75" t="s">
        <v>528</v>
      </c>
      <c r="AC296" s="75" t="s">
        <v>126</v>
      </c>
      <c r="AD296" s="75" t="s">
        <v>529</v>
      </c>
    </row>
    <row r="297" spans="1:30" x14ac:dyDescent="0.35">
      <c r="A297" s="68">
        <v>341</v>
      </c>
      <c r="B297" s="69" t="s">
        <v>1381</v>
      </c>
      <c r="C297" s="69" t="s">
        <v>1464</v>
      </c>
      <c r="D297" s="69">
        <v>1</v>
      </c>
      <c r="E297" s="69" t="str">
        <f t="shared" si="12"/>
        <v>IKAV12_32_1</v>
      </c>
      <c r="F297" s="70">
        <v>43065</v>
      </c>
      <c r="G297" s="69" t="s">
        <v>969</v>
      </c>
      <c r="H297" s="71">
        <v>0.74652777777777779</v>
      </c>
      <c r="I297" s="69">
        <v>-21.250800000000002</v>
      </c>
      <c r="J297" s="69">
        <v>12.75</v>
      </c>
      <c r="K297" s="71">
        <v>0.77083333333333337</v>
      </c>
      <c r="L297" s="72">
        <f t="shared" si="13"/>
        <v>2.430555555555558E-2</v>
      </c>
      <c r="M297" s="69" t="s">
        <v>966</v>
      </c>
      <c r="N297" s="69" t="s">
        <v>979</v>
      </c>
      <c r="O297" s="69" t="s">
        <v>966</v>
      </c>
      <c r="P297" s="69" t="s">
        <v>951</v>
      </c>
      <c r="Q297" s="69" t="s">
        <v>1316</v>
      </c>
      <c r="R297" s="69">
        <v>0</v>
      </c>
      <c r="S297" s="69" t="s">
        <v>1317</v>
      </c>
      <c r="AA297" s="75" t="s">
        <v>530</v>
      </c>
      <c r="AB297" s="75" t="s">
        <v>531</v>
      </c>
      <c r="AC297" s="75" t="s">
        <v>93</v>
      </c>
      <c r="AD297" s="75" t="s">
        <v>532</v>
      </c>
    </row>
    <row r="298" spans="1:30" x14ac:dyDescent="0.35">
      <c r="A298" s="68">
        <v>342</v>
      </c>
      <c r="B298" s="69" t="s">
        <v>1382</v>
      </c>
      <c r="C298" s="69" t="s">
        <v>1392</v>
      </c>
      <c r="D298" s="69">
        <v>1</v>
      </c>
      <c r="E298" s="69" t="str">
        <f t="shared" si="12"/>
        <v>IKAV13_1_1</v>
      </c>
      <c r="F298" s="70">
        <v>43133</v>
      </c>
      <c r="G298" s="69" t="s">
        <v>969</v>
      </c>
      <c r="H298" s="71">
        <v>0.3527777777777778</v>
      </c>
      <c r="I298" s="69">
        <v>-20.18527778</v>
      </c>
      <c r="J298" s="69">
        <v>12.06666667</v>
      </c>
      <c r="K298" s="71">
        <v>0.36527777777777781</v>
      </c>
      <c r="L298" s="72">
        <f t="shared" si="13"/>
        <v>1.2500000000000011E-2</v>
      </c>
      <c r="M298" s="69" t="s">
        <v>966</v>
      </c>
      <c r="N298" s="69" t="s">
        <v>979</v>
      </c>
      <c r="O298" s="69" t="s">
        <v>966</v>
      </c>
      <c r="P298" s="69" t="s">
        <v>951</v>
      </c>
      <c r="Q298" s="69" t="s">
        <v>1316</v>
      </c>
      <c r="R298" s="69">
        <v>0</v>
      </c>
      <c r="S298" s="69" t="s">
        <v>1317</v>
      </c>
      <c r="AA298" s="75" t="s">
        <v>533</v>
      </c>
      <c r="AB298" s="75" t="s">
        <v>534</v>
      </c>
      <c r="AC298" s="75" t="s">
        <v>93</v>
      </c>
      <c r="AD298" s="75" t="s">
        <v>535</v>
      </c>
    </row>
    <row r="299" spans="1:30" x14ac:dyDescent="0.35">
      <c r="A299" s="68">
        <v>343</v>
      </c>
      <c r="B299" s="69" t="s">
        <v>1382</v>
      </c>
      <c r="C299" s="69" t="s">
        <v>1393</v>
      </c>
      <c r="D299" s="69">
        <v>1</v>
      </c>
      <c r="E299" s="69" t="str">
        <f t="shared" si="12"/>
        <v>IKAV13_2_1</v>
      </c>
      <c r="F299" s="70">
        <v>43133</v>
      </c>
      <c r="G299" s="69" t="s">
        <v>969</v>
      </c>
      <c r="H299" s="71">
        <v>0.59375</v>
      </c>
      <c r="I299" s="69">
        <v>-19.968888889999999</v>
      </c>
      <c r="J299" s="69">
        <v>12.019166670000001</v>
      </c>
      <c r="K299" s="71">
        <v>0.60486111111111118</v>
      </c>
      <c r="L299" s="72">
        <f t="shared" si="13"/>
        <v>1.1111111111111183E-2</v>
      </c>
      <c r="M299" s="69" t="s">
        <v>966</v>
      </c>
      <c r="N299" s="69" t="s">
        <v>979</v>
      </c>
      <c r="O299" s="69" t="s">
        <v>966</v>
      </c>
      <c r="P299" s="69" t="s">
        <v>951</v>
      </c>
      <c r="Q299" s="69" t="s">
        <v>1316</v>
      </c>
      <c r="R299" s="69">
        <v>0</v>
      </c>
      <c r="S299" s="69" t="s">
        <v>1317</v>
      </c>
      <c r="AA299" s="75" t="s">
        <v>536</v>
      </c>
      <c r="AB299" s="75" t="s">
        <v>537</v>
      </c>
      <c r="AC299" s="75" t="s">
        <v>93</v>
      </c>
      <c r="AD299" s="75" t="s">
        <v>538</v>
      </c>
    </row>
    <row r="300" spans="1:30" x14ac:dyDescent="0.35">
      <c r="A300" s="68">
        <v>344</v>
      </c>
      <c r="B300" s="69" t="s">
        <v>1382</v>
      </c>
      <c r="C300" s="69" t="s">
        <v>1394</v>
      </c>
      <c r="D300" s="69">
        <v>1</v>
      </c>
      <c r="E300" s="69" t="str">
        <f t="shared" si="12"/>
        <v>IKAV13_3_1</v>
      </c>
      <c r="F300" s="70">
        <v>43134</v>
      </c>
      <c r="G300" s="69" t="s">
        <v>969</v>
      </c>
      <c r="H300" s="71">
        <v>0.28541666666666665</v>
      </c>
      <c r="I300" s="69">
        <v>-20.418888890000002</v>
      </c>
      <c r="J300" s="69">
        <v>12.051111110000001</v>
      </c>
      <c r="K300" s="71">
        <v>0.3125</v>
      </c>
      <c r="L300" s="72">
        <f t="shared" si="13"/>
        <v>2.7083333333333348E-2</v>
      </c>
      <c r="M300" s="69" t="s">
        <v>966</v>
      </c>
      <c r="N300" s="69" t="s">
        <v>979</v>
      </c>
      <c r="O300" s="69" t="s">
        <v>966</v>
      </c>
      <c r="P300" s="69" t="s">
        <v>951</v>
      </c>
      <c r="Q300" s="69" t="s">
        <v>1316</v>
      </c>
      <c r="R300" s="69">
        <v>0</v>
      </c>
      <c r="S300" s="69" t="s">
        <v>1317</v>
      </c>
      <c r="AA300" s="75" t="s">
        <v>539</v>
      </c>
      <c r="AB300" s="75" t="s">
        <v>540</v>
      </c>
      <c r="AC300" s="75" t="s">
        <v>93</v>
      </c>
      <c r="AD300" s="75" t="s">
        <v>541</v>
      </c>
    </row>
    <row r="301" spans="1:30" x14ac:dyDescent="0.35">
      <c r="A301" s="68">
        <v>345</v>
      </c>
      <c r="B301" s="69" t="s">
        <v>1382</v>
      </c>
      <c r="C301" s="69" t="s">
        <v>1395</v>
      </c>
      <c r="D301" s="69">
        <v>1</v>
      </c>
      <c r="E301" s="69" t="str">
        <f t="shared" si="12"/>
        <v>IKAV13_4_1</v>
      </c>
      <c r="F301" s="70">
        <v>43135</v>
      </c>
      <c r="G301" s="69" t="s">
        <v>969</v>
      </c>
      <c r="H301" s="71">
        <v>0.33819444444444446</v>
      </c>
      <c r="I301" s="69">
        <v>-18.502500000000001</v>
      </c>
      <c r="J301" s="69">
        <v>11.501944440000001</v>
      </c>
      <c r="K301" s="71">
        <v>0.35069444444444442</v>
      </c>
      <c r="L301" s="72">
        <f t="shared" si="13"/>
        <v>1.2499999999999956E-2</v>
      </c>
      <c r="M301" s="69" t="s">
        <v>966</v>
      </c>
      <c r="N301" s="69" t="s">
        <v>979</v>
      </c>
      <c r="O301" s="69" t="s">
        <v>966</v>
      </c>
      <c r="P301" s="69" t="s">
        <v>951</v>
      </c>
      <c r="Q301" s="69" t="s">
        <v>1316</v>
      </c>
      <c r="R301" s="69">
        <v>0</v>
      </c>
      <c r="S301" s="69" t="s">
        <v>1317</v>
      </c>
      <c r="AA301" s="75" t="s">
        <v>542</v>
      </c>
      <c r="AB301" s="75" t="s">
        <v>543</v>
      </c>
      <c r="AC301" s="75" t="s">
        <v>544</v>
      </c>
      <c r="AD301" s="75" t="s">
        <v>545</v>
      </c>
    </row>
    <row r="302" spans="1:30" x14ac:dyDescent="0.35">
      <c r="A302" s="68">
        <v>346</v>
      </c>
      <c r="B302" s="69" t="s">
        <v>1382</v>
      </c>
      <c r="C302" s="69" t="s">
        <v>1396</v>
      </c>
      <c r="D302" s="69">
        <v>1</v>
      </c>
      <c r="E302" s="69" t="str">
        <f t="shared" si="12"/>
        <v>IKAV13_5_1</v>
      </c>
      <c r="F302" s="70">
        <v>43135</v>
      </c>
      <c r="G302" s="69" t="s">
        <v>969</v>
      </c>
      <c r="H302" s="71">
        <v>0.53819444444444442</v>
      </c>
      <c r="I302" s="69">
        <v>-18.008333329999999</v>
      </c>
      <c r="J302" s="69">
        <v>11.382400000000001</v>
      </c>
      <c r="K302" s="71">
        <v>0.5444444444444444</v>
      </c>
      <c r="L302" s="72">
        <f t="shared" si="13"/>
        <v>6.2499999999999778E-3</v>
      </c>
      <c r="M302" s="69" t="s">
        <v>966</v>
      </c>
      <c r="N302" s="69" t="s">
        <v>979</v>
      </c>
      <c r="O302" s="69" t="s">
        <v>966</v>
      </c>
      <c r="P302" s="69" t="s">
        <v>951</v>
      </c>
      <c r="Q302" s="69" t="s">
        <v>1316</v>
      </c>
      <c r="R302" s="69">
        <v>0</v>
      </c>
      <c r="S302" s="69" t="s">
        <v>1317</v>
      </c>
      <c r="T302" s="69"/>
      <c r="AA302" s="75" t="s">
        <v>546</v>
      </c>
      <c r="AB302" s="75" t="s">
        <v>547</v>
      </c>
      <c r="AC302" s="75" t="s">
        <v>544</v>
      </c>
      <c r="AD302" s="75" t="s">
        <v>548</v>
      </c>
    </row>
    <row r="303" spans="1:30" x14ac:dyDescent="0.35">
      <c r="A303" s="68">
        <v>347</v>
      </c>
      <c r="B303" s="69" t="s">
        <v>1382</v>
      </c>
      <c r="C303" s="69" t="s">
        <v>1397</v>
      </c>
      <c r="D303" s="69">
        <v>1</v>
      </c>
      <c r="E303" s="69" t="str">
        <f t="shared" si="12"/>
        <v>IKAV13_6_1</v>
      </c>
      <c r="F303" s="70">
        <v>43135</v>
      </c>
      <c r="G303" s="69" t="s">
        <v>969</v>
      </c>
      <c r="H303" s="71">
        <v>0.67361111111111116</v>
      </c>
      <c r="I303" s="69">
        <v>-17.852499999999999</v>
      </c>
      <c r="J303" s="69">
        <v>11.43444444</v>
      </c>
      <c r="K303" s="71">
        <v>0.68333333333333324</v>
      </c>
      <c r="L303" s="72">
        <f t="shared" si="13"/>
        <v>9.7222222222220767E-3</v>
      </c>
      <c r="M303" s="69" t="s">
        <v>966</v>
      </c>
      <c r="N303" s="69" t="s">
        <v>979</v>
      </c>
      <c r="O303" s="69" t="s">
        <v>966</v>
      </c>
      <c r="P303" s="69" t="s">
        <v>951</v>
      </c>
      <c r="Q303" s="69" t="s">
        <v>1316</v>
      </c>
      <c r="R303" s="69">
        <v>0</v>
      </c>
      <c r="S303" s="69" t="s">
        <v>1317</v>
      </c>
      <c r="AA303" s="75" t="s">
        <v>549</v>
      </c>
      <c r="AB303" s="75" t="s">
        <v>550</v>
      </c>
      <c r="AC303" s="75" t="s">
        <v>93</v>
      </c>
      <c r="AD303" s="75" t="s">
        <v>551</v>
      </c>
    </row>
    <row r="304" spans="1:30" x14ac:dyDescent="0.35">
      <c r="A304" s="68">
        <v>348</v>
      </c>
      <c r="B304" s="69" t="s">
        <v>1382</v>
      </c>
      <c r="C304" s="69" t="s">
        <v>1398</v>
      </c>
      <c r="D304" s="69">
        <v>1</v>
      </c>
      <c r="E304" s="69" t="str">
        <f t="shared" si="12"/>
        <v>IKAV13_7_1</v>
      </c>
      <c r="F304" s="70">
        <v>43136</v>
      </c>
      <c r="G304" s="69" t="s">
        <v>969</v>
      </c>
      <c r="H304" s="71">
        <v>0.33888888888888885</v>
      </c>
      <c r="I304" s="69">
        <v>-17.534444440000001</v>
      </c>
      <c r="J304" s="69">
        <v>11.333888890000001</v>
      </c>
      <c r="K304" s="71">
        <v>0.34930555555555554</v>
      </c>
      <c r="L304" s="72">
        <f t="shared" si="13"/>
        <v>1.0416666666666685E-2</v>
      </c>
      <c r="M304" s="69" t="s">
        <v>966</v>
      </c>
      <c r="N304" s="69" t="s">
        <v>979</v>
      </c>
      <c r="O304" s="69" t="s">
        <v>966</v>
      </c>
      <c r="P304" s="69" t="s">
        <v>951</v>
      </c>
      <c r="Q304" s="69" t="s">
        <v>1316</v>
      </c>
      <c r="R304" s="69">
        <v>0</v>
      </c>
      <c r="S304" s="69" t="s">
        <v>1317</v>
      </c>
      <c r="AA304" s="75" t="s">
        <v>552</v>
      </c>
      <c r="AB304" s="75" t="s">
        <v>553</v>
      </c>
      <c r="AC304" s="75" t="s">
        <v>211</v>
      </c>
      <c r="AD304" s="75" t="s">
        <v>554</v>
      </c>
    </row>
    <row r="305" spans="1:30" x14ac:dyDescent="0.35">
      <c r="A305" s="68">
        <v>349</v>
      </c>
      <c r="B305" s="69" t="s">
        <v>1382</v>
      </c>
      <c r="C305" s="69" t="s">
        <v>1399</v>
      </c>
      <c r="D305" s="69">
        <v>1</v>
      </c>
      <c r="E305" s="69" t="str">
        <f t="shared" si="12"/>
        <v>IKAV13_8_1</v>
      </c>
      <c r="F305" s="70">
        <v>43136</v>
      </c>
      <c r="G305" s="69" t="s">
        <v>969</v>
      </c>
      <c r="H305" s="71">
        <v>0.46249999999999997</v>
      </c>
      <c r="I305" s="69">
        <v>-17.268333330000001</v>
      </c>
      <c r="J305" s="69">
        <v>11.36805556</v>
      </c>
      <c r="K305" s="71">
        <v>0.47430555555555554</v>
      </c>
      <c r="L305" s="72">
        <f t="shared" si="13"/>
        <v>1.1805555555555569E-2</v>
      </c>
      <c r="M305" s="69" t="s">
        <v>966</v>
      </c>
      <c r="N305" s="69" t="s">
        <v>979</v>
      </c>
      <c r="O305" s="69" t="s">
        <v>966</v>
      </c>
      <c r="P305" s="69" t="s">
        <v>951</v>
      </c>
      <c r="Q305" s="69" t="s">
        <v>1316</v>
      </c>
      <c r="R305" s="69">
        <v>0</v>
      </c>
      <c r="S305" s="69" t="s">
        <v>1317</v>
      </c>
      <c r="AA305" s="75" t="s">
        <v>555</v>
      </c>
      <c r="AB305" s="75" t="s">
        <v>556</v>
      </c>
      <c r="AC305" s="75" t="s">
        <v>557</v>
      </c>
      <c r="AD305" s="75" t="s">
        <v>558</v>
      </c>
    </row>
    <row r="306" spans="1:30" x14ac:dyDescent="0.35">
      <c r="A306" s="68">
        <v>350</v>
      </c>
      <c r="B306" s="69" t="s">
        <v>1382</v>
      </c>
      <c r="C306" s="69" t="s">
        <v>1400</v>
      </c>
      <c r="D306" s="69">
        <v>1</v>
      </c>
      <c r="E306" s="69" t="str">
        <f t="shared" si="12"/>
        <v>IKAV13_9_1</v>
      </c>
      <c r="F306" s="70">
        <v>43136</v>
      </c>
      <c r="G306" s="69" t="s">
        <v>969</v>
      </c>
      <c r="H306" s="71">
        <v>0.51597222222222217</v>
      </c>
      <c r="I306" s="69">
        <v>-17.467500000000001</v>
      </c>
      <c r="J306" s="69">
        <v>11.38388889</v>
      </c>
      <c r="K306" s="71">
        <v>0.52777777777777779</v>
      </c>
      <c r="L306" s="72">
        <f t="shared" si="13"/>
        <v>1.1805555555555625E-2</v>
      </c>
      <c r="M306" s="69" t="s">
        <v>966</v>
      </c>
      <c r="N306" s="69" t="s">
        <v>979</v>
      </c>
      <c r="O306" s="69" t="s">
        <v>966</v>
      </c>
      <c r="P306" s="69" t="s">
        <v>951</v>
      </c>
      <c r="Q306" s="69" t="s">
        <v>1316</v>
      </c>
      <c r="R306" s="69">
        <v>0</v>
      </c>
      <c r="S306" s="69" t="s">
        <v>1317</v>
      </c>
      <c r="AA306" s="75" t="s">
        <v>559</v>
      </c>
      <c r="AB306" s="75" t="s">
        <v>560</v>
      </c>
      <c r="AC306" s="75" t="s">
        <v>97</v>
      </c>
      <c r="AD306" s="75" t="s">
        <v>561</v>
      </c>
    </row>
    <row r="307" spans="1:30" x14ac:dyDescent="0.35">
      <c r="A307" s="68">
        <v>351</v>
      </c>
      <c r="B307" s="69" t="s">
        <v>1382</v>
      </c>
      <c r="C307" s="69" t="s">
        <v>1401</v>
      </c>
      <c r="D307" s="69">
        <v>1</v>
      </c>
      <c r="E307" s="69" t="str">
        <f t="shared" si="12"/>
        <v>IKAV13_10_1</v>
      </c>
      <c r="F307" s="70">
        <v>43136</v>
      </c>
      <c r="G307" s="69" t="s">
        <v>969</v>
      </c>
      <c r="H307" s="71">
        <v>0.58819444444444446</v>
      </c>
      <c r="I307" s="69">
        <v>-17.400555560000001</v>
      </c>
      <c r="J307" s="69">
        <v>11.419166669999999</v>
      </c>
      <c r="K307" s="71">
        <v>0.60347222222222219</v>
      </c>
      <c r="L307" s="72">
        <f t="shared" si="13"/>
        <v>1.5277777777777724E-2</v>
      </c>
      <c r="M307" s="69" t="s">
        <v>966</v>
      </c>
      <c r="N307" s="69" t="s">
        <v>979</v>
      </c>
      <c r="O307" s="69" t="s">
        <v>966</v>
      </c>
      <c r="P307" s="69" t="s">
        <v>616</v>
      </c>
      <c r="Q307" s="69" t="s">
        <v>975</v>
      </c>
      <c r="R307" s="69">
        <v>0</v>
      </c>
      <c r="S307" s="69" t="s">
        <v>976</v>
      </c>
      <c r="AA307" s="75" t="s">
        <v>562</v>
      </c>
      <c r="AB307" s="75" t="s">
        <v>563</v>
      </c>
      <c r="AC307" s="75" t="s">
        <v>126</v>
      </c>
      <c r="AD307" s="75" t="s">
        <v>564</v>
      </c>
    </row>
    <row r="308" spans="1:30" x14ac:dyDescent="0.35">
      <c r="A308" s="68">
        <v>352</v>
      </c>
      <c r="B308" s="69" t="s">
        <v>1382</v>
      </c>
      <c r="C308" s="69" t="s">
        <v>1402</v>
      </c>
      <c r="D308" s="69">
        <v>1</v>
      </c>
      <c r="E308" s="69" t="str">
        <f t="shared" si="12"/>
        <v>IKAV13_11_1</v>
      </c>
      <c r="F308" s="70">
        <v>43137</v>
      </c>
      <c r="G308" s="69" t="s">
        <v>969</v>
      </c>
      <c r="H308" s="71">
        <v>0.23124999999999998</v>
      </c>
      <c r="I308" s="69">
        <v>-17.4175</v>
      </c>
      <c r="J308" s="69">
        <v>11.31722222</v>
      </c>
      <c r="K308" s="71">
        <v>0.24444444444444446</v>
      </c>
      <c r="L308" s="72">
        <f t="shared" si="13"/>
        <v>1.3194444444444481E-2</v>
      </c>
      <c r="M308" s="69" t="s">
        <v>966</v>
      </c>
      <c r="N308" s="69" t="s">
        <v>979</v>
      </c>
      <c r="O308" s="69" t="s">
        <v>966</v>
      </c>
      <c r="P308" s="69" t="s">
        <v>951</v>
      </c>
      <c r="Q308" s="69" t="s">
        <v>1316</v>
      </c>
      <c r="R308" s="69">
        <v>0</v>
      </c>
      <c r="AA308" s="75" t="s">
        <v>565</v>
      </c>
      <c r="AB308" s="75" t="s">
        <v>566</v>
      </c>
      <c r="AC308" s="75" t="s">
        <v>211</v>
      </c>
      <c r="AD308" s="75" t="s">
        <v>567</v>
      </c>
    </row>
    <row r="309" spans="1:30" x14ac:dyDescent="0.35">
      <c r="A309" s="68">
        <v>353</v>
      </c>
      <c r="B309" s="69" t="s">
        <v>1382</v>
      </c>
      <c r="C309" s="69" t="s">
        <v>1403</v>
      </c>
      <c r="D309" s="69">
        <v>1</v>
      </c>
      <c r="E309" s="69" t="str">
        <f t="shared" si="12"/>
        <v>IKAV13_12_1</v>
      </c>
      <c r="F309" s="70">
        <v>43137</v>
      </c>
      <c r="G309" s="69" t="s">
        <v>969</v>
      </c>
      <c r="H309" s="71">
        <v>0.40625</v>
      </c>
      <c r="I309" s="69">
        <v>-17.468611110000001</v>
      </c>
      <c r="J309" s="69">
        <v>11.383333329999999</v>
      </c>
      <c r="K309" s="71">
        <v>0.41875000000000001</v>
      </c>
      <c r="L309" s="72">
        <f t="shared" si="13"/>
        <v>1.2500000000000011E-2</v>
      </c>
      <c r="M309" s="69" t="s">
        <v>966</v>
      </c>
      <c r="N309" s="69" t="s">
        <v>979</v>
      </c>
      <c r="O309" s="69" t="s">
        <v>966</v>
      </c>
      <c r="P309" s="69" t="s">
        <v>951</v>
      </c>
      <c r="Q309" s="69" t="s">
        <v>1316</v>
      </c>
      <c r="R309" s="69">
        <v>0</v>
      </c>
      <c r="AA309" s="75" t="s">
        <v>568</v>
      </c>
      <c r="AB309" s="75" t="s">
        <v>569</v>
      </c>
      <c r="AC309" s="75" t="s">
        <v>557</v>
      </c>
      <c r="AD309" s="75" t="s">
        <v>570</v>
      </c>
    </row>
    <row r="310" spans="1:30" x14ac:dyDescent="0.35">
      <c r="A310" s="68">
        <v>354</v>
      </c>
      <c r="B310" s="69" t="s">
        <v>1382</v>
      </c>
      <c r="C310" s="69" t="s">
        <v>1404</v>
      </c>
      <c r="D310" s="69">
        <v>1</v>
      </c>
      <c r="E310" s="69" t="str">
        <f t="shared" si="12"/>
        <v>IKAV13_13_1</v>
      </c>
      <c r="F310" s="70">
        <v>43137</v>
      </c>
      <c r="G310" s="69" t="s">
        <v>969</v>
      </c>
      <c r="H310" s="71">
        <v>0.5</v>
      </c>
      <c r="I310" s="69">
        <v>-17.38555556</v>
      </c>
      <c r="J310" s="69">
        <v>11.385277778000001</v>
      </c>
      <c r="K310" s="71">
        <v>0.50858796296296294</v>
      </c>
      <c r="L310" s="72">
        <f t="shared" si="13"/>
        <v>8.5879629629629362E-3</v>
      </c>
      <c r="M310" s="69" t="s">
        <v>966</v>
      </c>
      <c r="N310" s="69" t="s">
        <v>979</v>
      </c>
      <c r="O310" s="69" t="s">
        <v>966</v>
      </c>
      <c r="P310" s="69" t="s">
        <v>951</v>
      </c>
      <c r="Q310" s="69" t="s">
        <v>1316</v>
      </c>
      <c r="R310" s="69">
        <v>0</v>
      </c>
      <c r="AA310" s="75" t="s">
        <v>571</v>
      </c>
      <c r="AB310" s="75" t="s">
        <v>572</v>
      </c>
      <c r="AC310" s="75" t="s">
        <v>97</v>
      </c>
      <c r="AD310" s="75" t="s">
        <v>573</v>
      </c>
    </row>
    <row r="311" spans="1:30" x14ac:dyDescent="0.35">
      <c r="A311" s="68">
        <v>355</v>
      </c>
      <c r="B311" s="69" t="s">
        <v>1383</v>
      </c>
      <c r="C311" s="69" t="s">
        <v>1405</v>
      </c>
      <c r="D311" s="69">
        <v>1</v>
      </c>
      <c r="E311" s="69" t="str">
        <f t="shared" si="12"/>
        <v>IKAV14_1_1</v>
      </c>
      <c r="F311" s="70">
        <v>43162</v>
      </c>
      <c r="G311" s="69" t="s">
        <v>969</v>
      </c>
      <c r="H311" s="71">
        <v>0.42777777777777781</v>
      </c>
      <c r="I311" s="69">
        <v>-23.784444440000001</v>
      </c>
      <c r="J311" s="69">
        <v>13.5175</v>
      </c>
      <c r="K311" s="71">
        <v>0.42986111111111108</v>
      </c>
      <c r="L311" s="72">
        <f t="shared" si="13"/>
        <v>2.0833333333332704E-3</v>
      </c>
      <c r="M311" s="69" t="s">
        <v>966</v>
      </c>
      <c r="N311" s="69" t="s">
        <v>979</v>
      </c>
      <c r="O311" s="69" t="s">
        <v>966</v>
      </c>
      <c r="P311" s="69" t="s">
        <v>951</v>
      </c>
      <c r="Q311" s="69" t="s">
        <v>1316</v>
      </c>
      <c r="R311" s="69">
        <v>0</v>
      </c>
      <c r="AA311" s="75" t="s">
        <v>574</v>
      </c>
      <c r="AB311" s="75" t="s">
        <v>575</v>
      </c>
      <c r="AC311" s="75" t="s">
        <v>97</v>
      </c>
      <c r="AD311" s="75" t="s">
        <v>576</v>
      </c>
    </row>
    <row r="312" spans="1:30" x14ac:dyDescent="0.35">
      <c r="A312" s="68">
        <v>356</v>
      </c>
      <c r="B312" s="69" t="s">
        <v>1383</v>
      </c>
      <c r="C312" s="69" t="s">
        <v>1406</v>
      </c>
      <c r="D312" s="69">
        <v>1</v>
      </c>
      <c r="E312" s="69" t="str">
        <f t="shared" si="12"/>
        <v>IKAV14_2_1</v>
      </c>
      <c r="F312" s="70">
        <v>43162</v>
      </c>
      <c r="G312" s="69" t="s">
        <v>969</v>
      </c>
      <c r="H312" s="71">
        <v>0.59722222222222221</v>
      </c>
      <c r="I312" s="79">
        <v>-23.900833330000001</v>
      </c>
      <c r="J312" s="69">
        <v>13.60111111</v>
      </c>
      <c r="K312" s="71">
        <v>0.59930555555555554</v>
      </c>
      <c r="L312" s="72">
        <f t="shared" si="13"/>
        <v>2.0833333333333259E-3</v>
      </c>
      <c r="M312" s="69" t="s">
        <v>966</v>
      </c>
      <c r="N312" s="69" t="s">
        <v>979</v>
      </c>
      <c r="O312" s="69" t="s">
        <v>966</v>
      </c>
      <c r="P312" s="69" t="s">
        <v>951</v>
      </c>
      <c r="Q312" s="69" t="s">
        <v>1316</v>
      </c>
      <c r="R312" s="69">
        <v>0</v>
      </c>
      <c r="AA312" s="75" t="s">
        <v>577</v>
      </c>
      <c r="AB312" s="75" t="s">
        <v>578</v>
      </c>
      <c r="AC312" s="75" t="s">
        <v>97</v>
      </c>
      <c r="AD312" s="75" t="s">
        <v>579</v>
      </c>
    </row>
    <row r="313" spans="1:30" x14ac:dyDescent="0.35">
      <c r="A313" s="68">
        <v>357</v>
      </c>
      <c r="B313" s="69" t="s">
        <v>1383</v>
      </c>
      <c r="C313" s="69" t="s">
        <v>1407</v>
      </c>
      <c r="D313" s="69">
        <v>1</v>
      </c>
      <c r="E313" s="69" t="str">
        <f t="shared" si="12"/>
        <v>IKAV14_3_1</v>
      </c>
      <c r="F313" s="70">
        <v>43162</v>
      </c>
      <c r="G313" s="69" t="s">
        <v>969</v>
      </c>
      <c r="H313" s="71">
        <v>0.75</v>
      </c>
      <c r="I313" s="79">
        <v>-23.701666599999999</v>
      </c>
      <c r="J313" s="69">
        <v>13.450833333</v>
      </c>
      <c r="K313" s="71">
        <v>0.75208333333333333</v>
      </c>
      <c r="L313" s="72">
        <f t="shared" si="13"/>
        <v>2.0833333333333259E-3</v>
      </c>
      <c r="M313" s="69" t="s">
        <v>966</v>
      </c>
      <c r="N313" s="69" t="s">
        <v>979</v>
      </c>
      <c r="O313" s="69" t="s">
        <v>966</v>
      </c>
      <c r="P313" s="69" t="s">
        <v>951</v>
      </c>
      <c r="Q313" s="69" t="s">
        <v>1316</v>
      </c>
      <c r="R313" s="69">
        <v>0</v>
      </c>
      <c r="AA313" s="75" t="s">
        <v>580</v>
      </c>
      <c r="AB313" s="75" t="s">
        <v>581</v>
      </c>
      <c r="AC313" s="75" t="s">
        <v>211</v>
      </c>
      <c r="AD313" s="75" t="s">
        <v>582</v>
      </c>
    </row>
    <row r="314" spans="1:30" x14ac:dyDescent="0.35">
      <c r="A314" s="68">
        <v>358</v>
      </c>
      <c r="B314" s="69" t="s">
        <v>1383</v>
      </c>
      <c r="C314" s="69" t="s">
        <v>1408</v>
      </c>
      <c r="D314" s="69">
        <v>1</v>
      </c>
      <c r="E314" s="69" t="str">
        <f t="shared" si="12"/>
        <v>IKAV14_4_1</v>
      </c>
      <c r="F314" s="70">
        <v>43163</v>
      </c>
      <c r="G314" s="69" t="s">
        <v>969</v>
      </c>
      <c r="H314" s="71">
        <v>0.42986111111111108</v>
      </c>
      <c r="I314" s="69">
        <v>-23.567499999999999</v>
      </c>
      <c r="J314" s="69">
        <v>13.567500000000001</v>
      </c>
      <c r="K314" s="71">
        <v>0.43263888888888885</v>
      </c>
      <c r="L314" s="72">
        <f t="shared" si="13"/>
        <v>2.7777777777777679E-3</v>
      </c>
      <c r="M314" s="69" t="s">
        <v>966</v>
      </c>
      <c r="N314" s="69" t="s">
        <v>979</v>
      </c>
      <c r="O314" s="69" t="s">
        <v>966</v>
      </c>
      <c r="P314" s="69" t="s">
        <v>951</v>
      </c>
      <c r="Q314" s="69" t="s">
        <v>1316</v>
      </c>
      <c r="R314" s="69">
        <v>0</v>
      </c>
      <c r="AA314" s="75" t="s">
        <v>583</v>
      </c>
      <c r="AB314" s="75" t="s">
        <v>584</v>
      </c>
      <c r="AC314" s="75" t="s">
        <v>211</v>
      </c>
      <c r="AD314" s="75" t="s">
        <v>585</v>
      </c>
    </row>
    <row r="315" spans="1:30" x14ac:dyDescent="0.35">
      <c r="A315" s="68">
        <v>359</v>
      </c>
      <c r="B315" s="69" t="s">
        <v>1383</v>
      </c>
      <c r="C315" s="69" t="s">
        <v>1409</v>
      </c>
      <c r="D315" s="69">
        <v>1</v>
      </c>
      <c r="E315" s="69" t="str">
        <f t="shared" si="12"/>
        <v>IKAV14_5_1</v>
      </c>
      <c r="F315" s="70">
        <v>43163</v>
      </c>
      <c r="G315" s="69" t="s">
        <v>969</v>
      </c>
      <c r="H315" s="71">
        <v>0.59236111111111112</v>
      </c>
      <c r="I315" s="69">
        <v>-23.78388889</v>
      </c>
      <c r="J315" s="69">
        <v>13.46666667</v>
      </c>
      <c r="K315" s="71">
        <v>0.59444444444444444</v>
      </c>
      <c r="L315" s="72">
        <f t="shared" si="13"/>
        <v>2.0833333333333259E-3</v>
      </c>
      <c r="M315" s="69" t="s">
        <v>966</v>
      </c>
      <c r="N315" s="69" t="s">
        <v>979</v>
      </c>
      <c r="O315" s="69" t="s">
        <v>966</v>
      </c>
      <c r="P315" s="69" t="s">
        <v>951</v>
      </c>
      <c r="Q315" s="69" t="s">
        <v>1316</v>
      </c>
      <c r="R315" s="69">
        <v>0</v>
      </c>
      <c r="AA315" s="75" t="s">
        <v>586</v>
      </c>
      <c r="AB315" s="75" t="s">
        <v>587</v>
      </c>
      <c r="AC315" s="75" t="s">
        <v>97</v>
      </c>
      <c r="AD315" s="75" t="s">
        <v>588</v>
      </c>
    </row>
    <row r="316" spans="1:30" x14ac:dyDescent="0.35">
      <c r="A316" s="68">
        <v>360</v>
      </c>
      <c r="B316" s="69" t="s">
        <v>1383</v>
      </c>
      <c r="C316" s="69" t="s">
        <v>1410</v>
      </c>
      <c r="D316" s="69">
        <v>1</v>
      </c>
      <c r="E316" s="69" t="str">
        <f t="shared" si="12"/>
        <v>IKAV14_6_1</v>
      </c>
      <c r="F316" s="70">
        <v>43164</v>
      </c>
      <c r="G316" s="69" t="s">
        <v>969</v>
      </c>
      <c r="H316" s="71">
        <v>0.43541666666666662</v>
      </c>
      <c r="I316" s="79">
        <v>-23.601388888999999</v>
      </c>
      <c r="J316" s="69">
        <v>13.35166667</v>
      </c>
      <c r="K316" s="71">
        <v>0.4375</v>
      </c>
      <c r="L316" s="72">
        <f t="shared" si="13"/>
        <v>2.0833333333333814E-3</v>
      </c>
      <c r="M316" s="69" t="s">
        <v>966</v>
      </c>
      <c r="N316" s="69" t="s">
        <v>979</v>
      </c>
      <c r="O316" s="69" t="s">
        <v>966</v>
      </c>
      <c r="P316" s="69" t="s">
        <v>951</v>
      </c>
      <c r="Q316" s="69" t="s">
        <v>1316</v>
      </c>
      <c r="R316" s="69">
        <v>0</v>
      </c>
      <c r="AA316" s="75" t="s">
        <v>589</v>
      </c>
      <c r="AB316" s="75" t="s">
        <v>590</v>
      </c>
      <c r="AC316" s="75" t="s">
        <v>126</v>
      </c>
      <c r="AD316" s="75" t="s">
        <v>591</v>
      </c>
    </row>
    <row r="317" spans="1:30" x14ac:dyDescent="0.35">
      <c r="A317" s="68">
        <v>361</v>
      </c>
      <c r="B317" s="69" t="s">
        <v>1383</v>
      </c>
      <c r="C317" s="69" t="s">
        <v>1411</v>
      </c>
      <c r="D317" s="69">
        <v>1</v>
      </c>
      <c r="E317" s="69" t="str">
        <f t="shared" si="12"/>
        <v>IKAV14_7_1</v>
      </c>
      <c r="F317" s="70">
        <v>43164</v>
      </c>
      <c r="G317" s="69" t="s">
        <v>969</v>
      </c>
      <c r="H317" s="71">
        <v>0.59722222222222221</v>
      </c>
      <c r="I317" s="69">
        <v>-23.418055559999999</v>
      </c>
      <c r="J317" s="69">
        <v>13.433611109999999</v>
      </c>
      <c r="K317" s="71">
        <v>0.59930555555555554</v>
      </c>
      <c r="L317" s="72">
        <f t="shared" si="13"/>
        <v>2.0833333333333259E-3</v>
      </c>
      <c r="M317" s="69" t="s">
        <v>966</v>
      </c>
      <c r="N317" s="69" t="s">
        <v>979</v>
      </c>
      <c r="O317" s="69" t="s">
        <v>966</v>
      </c>
      <c r="P317" s="69" t="s">
        <v>951</v>
      </c>
      <c r="Q317" s="69" t="s">
        <v>1316</v>
      </c>
      <c r="R317" s="69">
        <v>0</v>
      </c>
      <c r="AA317" s="75" t="s">
        <v>592</v>
      </c>
      <c r="AB317" s="75" t="s">
        <v>593</v>
      </c>
      <c r="AC317" s="75" t="s">
        <v>211</v>
      </c>
      <c r="AD317" s="75" t="s">
        <v>594</v>
      </c>
    </row>
    <row r="318" spans="1:30" x14ac:dyDescent="0.35">
      <c r="A318" s="68">
        <v>362</v>
      </c>
      <c r="B318" s="69" t="s">
        <v>1383</v>
      </c>
      <c r="C318" s="69" t="s">
        <v>1412</v>
      </c>
      <c r="D318" s="69">
        <v>1</v>
      </c>
      <c r="E318" s="69" t="str">
        <f t="shared" si="12"/>
        <v>IKAV14_8_1</v>
      </c>
      <c r="F318" s="70">
        <v>43164</v>
      </c>
      <c r="G318" s="69" t="s">
        <v>969</v>
      </c>
      <c r="H318" s="71">
        <v>0.78819444444444453</v>
      </c>
      <c r="I318" s="69">
        <v>-23.618888890000001</v>
      </c>
      <c r="J318" s="69">
        <v>13.36805556</v>
      </c>
      <c r="K318" s="71">
        <v>0.79027777777777775</v>
      </c>
      <c r="L318" s="72">
        <f t="shared" si="13"/>
        <v>2.0833333333332149E-3</v>
      </c>
      <c r="M318" s="69" t="s">
        <v>966</v>
      </c>
      <c r="N318" s="69" t="s">
        <v>979</v>
      </c>
      <c r="O318" s="69" t="s">
        <v>966</v>
      </c>
      <c r="P318" s="69" t="s">
        <v>951</v>
      </c>
      <c r="Q318" s="69" t="s">
        <v>1316</v>
      </c>
      <c r="R318" s="69">
        <v>0</v>
      </c>
      <c r="AA318" s="75" t="s">
        <v>595</v>
      </c>
      <c r="AB318" s="75" t="s">
        <v>596</v>
      </c>
      <c r="AC318" s="75" t="s">
        <v>557</v>
      </c>
      <c r="AD318" s="75" t="s">
        <v>597</v>
      </c>
    </row>
    <row r="319" spans="1:30" x14ac:dyDescent="0.35">
      <c r="A319" s="68">
        <v>363</v>
      </c>
      <c r="B319" s="69" t="s">
        <v>1383</v>
      </c>
      <c r="C319" s="69" t="s">
        <v>1413</v>
      </c>
      <c r="D319" s="69">
        <v>1</v>
      </c>
      <c r="E319" s="69" t="str">
        <f t="shared" si="12"/>
        <v>IKAV14_9_1</v>
      </c>
      <c r="F319" s="70">
        <v>43165</v>
      </c>
      <c r="G319" s="69" t="s">
        <v>969</v>
      </c>
      <c r="H319" s="71">
        <v>0.77083333333333337</v>
      </c>
      <c r="I319" s="79">
        <v>-23.685555560000001</v>
      </c>
      <c r="J319" s="69">
        <v>13.483888889999999</v>
      </c>
      <c r="K319" s="71">
        <v>0.7729166666666667</v>
      </c>
      <c r="L319" s="72">
        <f t="shared" si="13"/>
        <v>2.0833333333333259E-3</v>
      </c>
      <c r="M319" s="69" t="s">
        <v>966</v>
      </c>
      <c r="N319" s="69" t="s">
        <v>979</v>
      </c>
      <c r="O319" s="69" t="s">
        <v>966</v>
      </c>
      <c r="P319" s="69" t="s">
        <v>951</v>
      </c>
      <c r="Q319" s="69" t="s">
        <v>1316</v>
      </c>
      <c r="R319" s="69">
        <v>0</v>
      </c>
      <c r="AA319" s="75" t="s">
        <v>598</v>
      </c>
      <c r="AB319" s="75" t="s">
        <v>599</v>
      </c>
      <c r="AC319" s="75" t="s">
        <v>211</v>
      </c>
      <c r="AD319" s="75" t="s">
        <v>600</v>
      </c>
    </row>
    <row r="320" spans="1:30" x14ac:dyDescent="0.35">
      <c r="A320" s="68">
        <v>364</v>
      </c>
      <c r="B320" s="69" t="s">
        <v>1383</v>
      </c>
      <c r="C320" s="69" t="s">
        <v>1414</v>
      </c>
      <c r="D320" s="69">
        <v>1</v>
      </c>
      <c r="E320" s="69" t="str">
        <f t="shared" si="12"/>
        <v>IKAV14_10_1</v>
      </c>
      <c r="F320" s="70">
        <v>43165</v>
      </c>
      <c r="G320" s="69" t="s">
        <v>969</v>
      </c>
      <c r="H320" s="71">
        <v>0.59722222222222221</v>
      </c>
      <c r="I320" s="69">
        <v>-23.685555560000001</v>
      </c>
      <c r="J320" s="69">
        <v>13.483888889999999</v>
      </c>
      <c r="K320" s="71">
        <v>0.59930555555555554</v>
      </c>
      <c r="L320" s="72">
        <f t="shared" si="13"/>
        <v>2.0833333333333259E-3</v>
      </c>
      <c r="M320" s="69" t="s">
        <v>966</v>
      </c>
      <c r="N320" s="69" t="s">
        <v>979</v>
      </c>
      <c r="O320" s="69" t="s">
        <v>966</v>
      </c>
      <c r="P320" s="69" t="s">
        <v>951</v>
      </c>
      <c r="Q320" s="69" t="s">
        <v>1316</v>
      </c>
      <c r="R320" s="69">
        <v>0</v>
      </c>
      <c r="AA320" s="75" t="s">
        <v>601</v>
      </c>
      <c r="AB320" s="75" t="s">
        <v>602</v>
      </c>
      <c r="AC320" s="75" t="s">
        <v>126</v>
      </c>
      <c r="AD320" s="75" t="s">
        <v>603</v>
      </c>
    </row>
    <row r="321" spans="1:30" x14ac:dyDescent="0.35">
      <c r="A321" s="68">
        <v>365</v>
      </c>
      <c r="B321" s="69" t="s">
        <v>1383</v>
      </c>
      <c r="C321" s="69" t="s">
        <v>1415</v>
      </c>
      <c r="D321" s="69">
        <v>1</v>
      </c>
      <c r="E321" s="69" t="str">
        <f t="shared" si="12"/>
        <v>IKAV14_11_1</v>
      </c>
      <c r="F321" s="70">
        <v>43166</v>
      </c>
      <c r="G321" s="69" t="s">
        <v>969</v>
      </c>
      <c r="H321" s="71">
        <v>0.42986111111111108</v>
      </c>
      <c r="I321" s="69">
        <v>-23.63555556</v>
      </c>
      <c r="J321" s="69">
        <v>13.45138889</v>
      </c>
      <c r="K321" s="71">
        <v>0.43263888888888885</v>
      </c>
      <c r="L321" s="72">
        <f t="shared" si="13"/>
        <v>2.7777777777777679E-3</v>
      </c>
      <c r="M321" s="69" t="s">
        <v>966</v>
      </c>
      <c r="N321" s="69" t="s">
        <v>979</v>
      </c>
      <c r="O321" s="69" t="s">
        <v>966</v>
      </c>
      <c r="P321" s="69" t="s">
        <v>951</v>
      </c>
      <c r="Q321" s="69" t="s">
        <v>1316</v>
      </c>
      <c r="R321" s="69">
        <v>0</v>
      </c>
      <c r="AA321" s="75" t="s">
        <v>604</v>
      </c>
      <c r="AB321" s="75" t="s">
        <v>605</v>
      </c>
      <c r="AC321" s="75" t="s">
        <v>97</v>
      </c>
      <c r="AD321" s="75" t="s">
        <v>606</v>
      </c>
    </row>
    <row r="322" spans="1:30" x14ac:dyDescent="0.35">
      <c r="A322" s="68">
        <v>366</v>
      </c>
      <c r="B322" s="69" t="s">
        <v>1383</v>
      </c>
      <c r="C322" s="69" t="s">
        <v>1416</v>
      </c>
      <c r="D322" s="69">
        <v>1</v>
      </c>
      <c r="E322" s="69" t="str">
        <f t="shared" si="12"/>
        <v>IKAV14_12_1</v>
      </c>
      <c r="F322" s="70">
        <v>43166</v>
      </c>
      <c r="G322" s="69" t="s">
        <v>969</v>
      </c>
      <c r="H322" s="71">
        <v>0.77083333333333337</v>
      </c>
      <c r="I322" s="69">
        <v>-23.466944439999999</v>
      </c>
      <c r="J322" s="69">
        <v>13.41888889</v>
      </c>
      <c r="K322" s="71">
        <v>0.7729166666666667</v>
      </c>
      <c r="L322" s="72">
        <f t="shared" si="13"/>
        <v>2.0833333333333259E-3</v>
      </c>
      <c r="M322" s="69" t="s">
        <v>966</v>
      </c>
      <c r="N322" s="69" t="s">
        <v>979</v>
      </c>
      <c r="O322" s="69" t="s">
        <v>966</v>
      </c>
      <c r="P322" s="69" t="s">
        <v>951</v>
      </c>
      <c r="Q322" s="69" t="s">
        <v>1316</v>
      </c>
      <c r="R322" s="69">
        <v>0</v>
      </c>
      <c r="AA322" s="75" t="s">
        <v>607</v>
      </c>
      <c r="AB322" s="75" t="s">
        <v>608</v>
      </c>
      <c r="AC322" s="75" t="s">
        <v>126</v>
      </c>
      <c r="AD322" s="75" t="s">
        <v>609</v>
      </c>
    </row>
    <row r="323" spans="1:30" x14ac:dyDescent="0.35">
      <c r="A323" s="68">
        <v>367</v>
      </c>
      <c r="B323" s="69" t="s">
        <v>1383</v>
      </c>
      <c r="C323" s="69" t="s">
        <v>1417</v>
      </c>
      <c r="D323" s="69">
        <v>1</v>
      </c>
      <c r="E323" s="69" t="str">
        <f t="shared" si="12"/>
        <v>IKAV14_13_1</v>
      </c>
      <c r="F323" s="70">
        <v>43167</v>
      </c>
      <c r="G323" s="69" t="s">
        <v>969</v>
      </c>
      <c r="H323" s="71">
        <v>0.4604166666666667</v>
      </c>
      <c r="I323" s="69">
        <v>-23.417777780000002</v>
      </c>
      <c r="J323" s="69">
        <v>13.284166669999999</v>
      </c>
      <c r="K323" s="71">
        <v>0.46249999999999997</v>
      </c>
      <c r="L323" s="72">
        <f t="shared" si="13"/>
        <v>2.0833333333332704E-3</v>
      </c>
      <c r="M323" s="69" t="s">
        <v>966</v>
      </c>
      <c r="N323" s="69" t="s">
        <v>979</v>
      </c>
      <c r="O323" s="69" t="s">
        <v>966</v>
      </c>
      <c r="P323" s="69" t="s">
        <v>951</v>
      </c>
      <c r="Q323" s="69" t="s">
        <v>1316</v>
      </c>
      <c r="R323" s="69">
        <v>0</v>
      </c>
      <c r="AA323" s="75" t="s">
        <v>610</v>
      </c>
      <c r="AB323" s="75" t="s">
        <v>611</v>
      </c>
      <c r="AC323" s="75" t="s">
        <v>97</v>
      </c>
      <c r="AD323" s="75" t="s">
        <v>612</v>
      </c>
    </row>
    <row r="324" spans="1:30" x14ac:dyDescent="0.35">
      <c r="A324" s="68">
        <v>368</v>
      </c>
      <c r="B324" s="69" t="s">
        <v>1383</v>
      </c>
      <c r="C324" s="69" t="s">
        <v>1418</v>
      </c>
      <c r="D324" s="69">
        <v>1</v>
      </c>
      <c r="E324" s="69" t="str">
        <f t="shared" si="12"/>
        <v>IKAV14_14_1</v>
      </c>
      <c r="F324" s="70">
        <v>43167</v>
      </c>
      <c r="G324" s="69" t="s">
        <v>969</v>
      </c>
      <c r="H324" s="71">
        <v>0.71250000000000002</v>
      </c>
      <c r="I324" s="69">
        <v>-23.401944440000001</v>
      </c>
      <c r="J324" s="69">
        <v>13.317500000000001</v>
      </c>
      <c r="K324" s="71">
        <v>0.71458333333333324</v>
      </c>
      <c r="L324" s="72">
        <f t="shared" si="13"/>
        <v>2.0833333333332149E-3</v>
      </c>
      <c r="M324" s="69" t="s">
        <v>966</v>
      </c>
      <c r="N324" s="69" t="s">
        <v>979</v>
      </c>
      <c r="O324" s="69" t="s">
        <v>966</v>
      </c>
      <c r="P324" s="69" t="s">
        <v>951</v>
      </c>
      <c r="Q324" s="69" t="s">
        <v>1316</v>
      </c>
      <c r="R324" s="69">
        <v>0</v>
      </c>
      <c r="AA324" s="75" t="s">
        <v>613</v>
      </c>
      <c r="AB324" s="75" t="s">
        <v>614</v>
      </c>
      <c r="AC324" s="75" t="s">
        <v>119</v>
      </c>
      <c r="AD324" s="75" t="s">
        <v>615</v>
      </c>
    </row>
    <row r="325" spans="1:30" x14ac:dyDescent="0.35">
      <c r="A325" s="68">
        <v>369</v>
      </c>
      <c r="B325" s="69" t="s">
        <v>1383</v>
      </c>
      <c r="C325" s="69" t="s">
        <v>1419</v>
      </c>
      <c r="D325" s="69">
        <v>1</v>
      </c>
      <c r="E325" s="69" t="str">
        <f t="shared" si="12"/>
        <v>IKAV14_15_1</v>
      </c>
      <c r="F325" s="70">
        <v>43167</v>
      </c>
      <c r="G325" s="69" t="s">
        <v>969</v>
      </c>
      <c r="H325" s="71">
        <v>0</v>
      </c>
      <c r="I325" s="69">
        <v>-23.017499999999998</v>
      </c>
      <c r="J325" s="69">
        <v>13.05083333</v>
      </c>
      <c r="K325" s="71">
        <v>0</v>
      </c>
      <c r="L325" s="72">
        <f t="shared" si="13"/>
        <v>0</v>
      </c>
      <c r="M325" s="69" t="s">
        <v>966</v>
      </c>
      <c r="O325" s="69" t="s">
        <v>966</v>
      </c>
      <c r="P325" s="69" t="s">
        <v>951</v>
      </c>
      <c r="Q325" s="69" t="s">
        <v>1316</v>
      </c>
      <c r="R325" s="69">
        <v>0</v>
      </c>
      <c r="AA325" s="75" t="s">
        <v>616</v>
      </c>
      <c r="AB325" s="75" t="s">
        <v>617</v>
      </c>
      <c r="AC325" s="75" t="s">
        <v>93</v>
      </c>
      <c r="AD325" s="75" t="s">
        <v>618</v>
      </c>
    </row>
    <row r="326" spans="1:30" x14ac:dyDescent="0.35">
      <c r="A326" s="68">
        <v>370</v>
      </c>
      <c r="B326" s="69" t="s">
        <v>1383</v>
      </c>
      <c r="C326" s="69" t="s">
        <v>1420</v>
      </c>
      <c r="D326" s="69">
        <v>1</v>
      </c>
      <c r="E326" s="69" t="str">
        <f t="shared" si="12"/>
        <v>IKAV14_16_1</v>
      </c>
      <c r="F326" s="70">
        <v>43168</v>
      </c>
      <c r="G326" s="69" t="s">
        <v>969</v>
      </c>
      <c r="H326" s="71">
        <v>0.47500000000000003</v>
      </c>
      <c r="I326" s="69">
        <v>-23.58361111</v>
      </c>
      <c r="J326" s="69">
        <v>13.435833329999999</v>
      </c>
      <c r="K326" s="71">
        <v>0.4770833333333333</v>
      </c>
      <c r="L326" s="72">
        <f t="shared" si="13"/>
        <v>2.0833333333332704E-3</v>
      </c>
      <c r="M326" s="69" t="s">
        <v>966</v>
      </c>
      <c r="N326" s="69" t="s">
        <v>979</v>
      </c>
      <c r="O326" s="69" t="s">
        <v>966</v>
      </c>
      <c r="P326" s="69" t="s">
        <v>951</v>
      </c>
      <c r="Q326" s="69" t="s">
        <v>1316</v>
      </c>
      <c r="R326" s="69">
        <v>0</v>
      </c>
      <c r="AA326" s="75" t="s">
        <v>622</v>
      </c>
      <c r="AB326" s="75" t="s">
        <v>623</v>
      </c>
      <c r="AC326" s="75" t="s">
        <v>93</v>
      </c>
      <c r="AD326" s="75" t="s">
        <v>624</v>
      </c>
    </row>
    <row r="327" spans="1:30" x14ac:dyDescent="0.35">
      <c r="A327" s="68">
        <v>371</v>
      </c>
      <c r="B327" s="69" t="s">
        <v>1383</v>
      </c>
      <c r="C327" s="69" t="s">
        <v>1421</v>
      </c>
      <c r="D327" s="69">
        <v>1</v>
      </c>
      <c r="E327" s="69" t="str">
        <f t="shared" si="12"/>
        <v>IKAV14_17_1</v>
      </c>
      <c r="F327" s="70">
        <v>43168</v>
      </c>
      <c r="G327" s="69" t="s">
        <v>969</v>
      </c>
      <c r="H327" s="71">
        <v>0.62083333333333335</v>
      </c>
      <c r="I327" s="69">
        <v>-23.733888889999999</v>
      </c>
      <c r="J327" s="69">
        <v>13.518888889999999</v>
      </c>
      <c r="K327" s="71">
        <v>0.62291666666666667</v>
      </c>
      <c r="L327" s="72">
        <f t="shared" si="13"/>
        <v>2.0833333333333259E-3</v>
      </c>
      <c r="M327" s="69" t="s">
        <v>966</v>
      </c>
      <c r="N327" s="69" t="s">
        <v>979</v>
      </c>
      <c r="O327" s="69" t="s">
        <v>966</v>
      </c>
      <c r="P327" s="69" t="s">
        <v>951</v>
      </c>
      <c r="Q327" s="69" t="s">
        <v>1316</v>
      </c>
      <c r="R327" s="69">
        <v>0</v>
      </c>
      <c r="AA327" s="75" t="s">
        <v>625</v>
      </c>
      <c r="AB327" s="75" t="s">
        <v>626</v>
      </c>
      <c r="AC327" s="75" t="s">
        <v>93</v>
      </c>
      <c r="AD327" s="75" t="s">
        <v>627</v>
      </c>
    </row>
    <row r="328" spans="1:30" x14ac:dyDescent="0.35">
      <c r="A328" s="68">
        <v>372</v>
      </c>
      <c r="B328" s="69" t="s">
        <v>1383</v>
      </c>
      <c r="C328" s="69" t="s">
        <v>1422</v>
      </c>
      <c r="D328" s="69">
        <v>1</v>
      </c>
      <c r="E328" s="69" t="str">
        <f t="shared" si="12"/>
        <v>IKAV14_18_1</v>
      </c>
      <c r="F328" s="70">
        <v>43168</v>
      </c>
      <c r="G328" s="69" t="s">
        <v>969</v>
      </c>
      <c r="H328" s="71">
        <v>0.79722222222222217</v>
      </c>
      <c r="I328" s="69">
        <v>-23.60083333</v>
      </c>
      <c r="J328" s="69">
        <v>13.284722220000001</v>
      </c>
      <c r="K328" s="71">
        <v>0.7993055555555556</v>
      </c>
      <c r="L328" s="72">
        <f t="shared" si="13"/>
        <v>2.083333333333437E-3</v>
      </c>
      <c r="M328" s="69" t="s">
        <v>966</v>
      </c>
      <c r="N328" s="69" t="s">
        <v>979</v>
      </c>
      <c r="O328" s="69" t="s">
        <v>966</v>
      </c>
      <c r="P328" s="69" t="s">
        <v>951</v>
      </c>
      <c r="Q328" s="69" t="s">
        <v>1316</v>
      </c>
      <c r="R328" s="69">
        <v>0</v>
      </c>
      <c r="AA328" s="75" t="s">
        <v>628</v>
      </c>
      <c r="AB328" s="75" t="s">
        <v>629</v>
      </c>
      <c r="AC328" s="75" t="s">
        <v>119</v>
      </c>
      <c r="AD328" s="75" t="s">
        <v>630</v>
      </c>
    </row>
    <row r="329" spans="1:30" x14ac:dyDescent="0.35">
      <c r="A329" s="68">
        <v>373</v>
      </c>
      <c r="B329" s="69" t="s">
        <v>1384</v>
      </c>
      <c r="C329" s="69" t="s">
        <v>1438</v>
      </c>
      <c r="D329" s="69">
        <v>1</v>
      </c>
      <c r="E329" s="69" t="str">
        <f t="shared" ref="E329:E348" si="14">CONCATENATE(C329,"_",D329)</f>
        <v>IKAV15_1_1</v>
      </c>
      <c r="F329" s="70">
        <v>43209</v>
      </c>
      <c r="G329" s="69" t="s">
        <v>969</v>
      </c>
      <c r="H329" s="71">
        <v>0</v>
      </c>
      <c r="I329" s="69">
        <v>-21.297000000000001</v>
      </c>
      <c r="J329" s="69">
        <v>12.83</v>
      </c>
      <c r="K329" s="71">
        <v>0</v>
      </c>
      <c r="L329" s="72">
        <f t="shared" ref="L329:L360" si="15">K329-H329</f>
        <v>0</v>
      </c>
      <c r="M329" s="69" t="s">
        <v>966</v>
      </c>
      <c r="N329" s="69" t="s">
        <v>979</v>
      </c>
      <c r="O329" s="69" t="s">
        <v>966</v>
      </c>
      <c r="P329" s="69" t="s">
        <v>951</v>
      </c>
      <c r="Q329" s="69" t="s">
        <v>1316</v>
      </c>
      <c r="R329" s="69">
        <v>0</v>
      </c>
      <c r="AA329" s="75" t="s">
        <v>619</v>
      </c>
      <c r="AB329" s="75" t="s">
        <v>620</v>
      </c>
      <c r="AC329" s="75" t="s">
        <v>93</v>
      </c>
      <c r="AD329" s="75" t="s">
        <v>621</v>
      </c>
    </row>
    <row r="330" spans="1:30" x14ac:dyDescent="0.35">
      <c r="A330" s="68">
        <v>374</v>
      </c>
      <c r="B330" s="69" t="s">
        <v>1384</v>
      </c>
      <c r="C330" s="69" t="s">
        <v>1465</v>
      </c>
      <c r="D330" s="69">
        <v>1</v>
      </c>
      <c r="E330" s="69" t="str">
        <f t="shared" si="14"/>
        <v>IKAV15_2_1</v>
      </c>
      <c r="F330" s="70">
        <v>43210</v>
      </c>
      <c r="G330" s="69" t="s">
        <v>969</v>
      </c>
      <c r="H330" s="71">
        <v>0.52152777777777781</v>
      </c>
      <c r="I330" s="69">
        <v>-19.094999999999999</v>
      </c>
      <c r="J330" s="69">
        <v>11.359</v>
      </c>
      <c r="K330" s="71">
        <v>0.52361111111111114</v>
      </c>
      <c r="L330" s="72">
        <f t="shared" si="15"/>
        <v>2.0833333333333259E-3</v>
      </c>
      <c r="M330" s="69" t="s">
        <v>966</v>
      </c>
      <c r="N330" s="69" t="s">
        <v>979</v>
      </c>
      <c r="O330" s="69" t="s">
        <v>966</v>
      </c>
      <c r="P330" s="69" t="s">
        <v>951</v>
      </c>
      <c r="Q330" s="69" t="s">
        <v>1316</v>
      </c>
      <c r="R330" s="69">
        <v>0</v>
      </c>
      <c r="AA330" s="75" t="s">
        <v>631</v>
      </c>
      <c r="AB330" s="75" t="s">
        <v>632</v>
      </c>
      <c r="AC330" s="75" t="s">
        <v>93</v>
      </c>
      <c r="AD330" s="75" t="s">
        <v>633</v>
      </c>
    </row>
    <row r="331" spans="1:30" x14ac:dyDescent="0.35">
      <c r="A331" s="68">
        <v>375</v>
      </c>
      <c r="B331" s="69" t="s">
        <v>1384</v>
      </c>
      <c r="C331" s="69" t="s">
        <v>1466</v>
      </c>
      <c r="D331" s="69">
        <v>1</v>
      </c>
      <c r="E331" s="69" t="str">
        <f t="shared" si="14"/>
        <v>IKAV15_3_1</v>
      </c>
      <c r="F331" s="70">
        <v>43210</v>
      </c>
      <c r="G331" s="69" t="s">
        <v>969</v>
      </c>
      <c r="H331" s="71">
        <v>0.70416666666666661</v>
      </c>
      <c r="I331" s="69">
        <v>-19.004000000000001</v>
      </c>
      <c r="J331" s="69">
        <v>11.295</v>
      </c>
      <c r="K331" s="71">
        <v>0.70624999999999993</v>
      </c>
      <c r="L331" s="72">
        <f t="shared" si="15"/>
        <v>2.0833333333333259E-3</v>
      </c>
      <c r="M331" s="69" t="s">
        <v>966</v>
      </c>
      <c r="N331" s="69" t="s">
        <v>979</v>
      </c>
      <c r="O331" s="69" t="s">
        <v>966</v>
      </c>
      <c r="P331" s="69" t="s">
        <v>951</v>
      </c>
      <c r="Q331" s="69" t="s">
        <v>1316</v>
      </c>
      <c r="R331" s="69">
        <v>0</v>
      </c>
      <c r="AA331" s="75" t="s">
        <v>634</v>
      </c>
      <c r="AB331" s="75" t="s">
        <v>635</v>
      </c>
      <c r="AC331" s="75" t="s">
        <v>126</v>
      </c>
      <c r="AD331" s="75" t="s">
        <v>636</v>
      </c>
    </row>
    <row r="332" spans="1:30" x14ac:dyDescent="0.35">
      <c r="A332" s="68">
        <v>376</v>
      </c>
      <c r="B332" s="69" t="s">
        <v>1384</v>
      </c>
      <c r="C332" s="69" t="s">
        <v>1467</v>
      </c>
      <c r="D332" s="69">
        <v>1</v>
      </c>
      <c r="E332" s="69" t="str">
        <f t="shared" si="14"/>
        <v>IKAV15_4_1</v>
      </c>
      <c r="F332" s="70">
        <v>43210</v>
      </c>
      <c r="G332" s="69" t="s">
        <v>969</v>
      </c>
      <c r="H332" s="71">
        <v>0</v>
      </c>
      <c r="I332" s="69">
        <v>-19.082000000000001</v>
      </c>
      <c r="J332" s="69">
        <v>11.337</v>
      </c>
      <c r="K332" s="71">
        <v>0</v>
      </c>
      <c r="L332" s="72">
        <f t="shared" si="15"/>
        <v>0</v>
      </c>
      <c r="M332" s="69" t="s">
        <v>966</v>
      </c>
      <c r="N332" s="69" t="s">
        <v>979</v>
      </c>
      <c r="O332" s="69" t="s">
        <v>966</v>
      </c>
      <c r="P332" s="69" t="s">
        <v>951</v>
      </c>
      <c r="Q332" s="69" t="s">
        <v>1316</v>
      </c>
      <c r="R332" s="69">
        <v>0</v>
      </c>
      <c r="AA332" s="75" t="s">
        <v>637</v>
      </c>
      <c r="AB332" s="75" t="s">
        <v>638</v>
      </c>
      <c r="AC332" s="75" t="s">
        <v>93</v>
      </c>
      <c r="AD332" s="75" t="s">
        <v>639</v>
      </c>
    </row>
    <row r="333" spans="1:30" x14ac:dyDescent="0.35">
      <c r="A333" s="68">
        <v>377</v>
      </c>
      <c r="B333" s="69" t="s">
        <v>1384</v>
      </c>
      <c r="C333" s="69" t="s">
        <v>1468</v>
      </c>
      <c r="D333" s="69">
        <v>1</v>
      </c>
      <c r="E333" s="69" t="str">
        <f t="shared" si="14"/>
        <v>IKAV15_5_1</v>
      </c>
      <c r="F333" s="70">
        <v>43211</v>
      </c>
      <c r="G333" s="69" t="s">
        <v>969</v>
      </c>
      <c r="H333" s="71">
        <v>0</v>
      </c>
      <c r="I333" s="69">
        <v>-19.119</v>
      </c>
      <c r="J333" s="69">
        <v>11.349</v>
      </c>
      <c r="K333" s="71">
        <v>0</v>
      </c>
      <c r="L333" s="72">
        <f t="shared" si="15"/>
        <v>0</v>
      </c>
      <c r="M333" s="69" t="s">
        <v>966</v>
      </c>
      <c r="N333" s="69" t="s">
        <v>979</v>
      </c>
      <c r="O333" s="69" t="s">
        <v>966</v>
      </c>
      <c r="P333" s="69" t="s">
        <v>951</v>
      </c>
      <c r="Q333" s="69" t="s">
        <v>1316</v>
      </c>
      <c r="R333" s="69">
        <v>0</v>
      </c>
      <c r="AA333" s="75" t="s">
        <v>640</v>
      </c>
      <c r="AB333" s="75" t="s">
        <v>641</v>
      </c>
      <c r="AC333" s="75" t="s">
        <v>93</v>
      </c>
      <c r="AD333" s="75" t="s">
        <v>642</v>
      </c>
    </row>
    <row r="334" spans="1:30" x14ac:dyDescent="0.35">
      <c r="A334" s="68">
        <v>378</v>
      </c>
      <c r="B334" s="69" t="s">
        <v>1384</v>
      </c>
      <c r="C334" s="69" t="s">
        <v>1469</v>
      </c>
      <c r="D334" s="69">
        <v>1</v>
      </c>
      <c r="E334" s="69" t="str">
        <f t="shared" si="14"/>
        <v>IKAV15_6_1</v>
      </c>
      <c r="F334" s="70">
        <v>43211</v>
      </c>
      <c r="G334" s="69" t="s">
        <v>969</v>
      </c>
      <c r="H334" s="71">
        <v>0.5541666666666667</v>
      </c>
      <c r="I334" s="69">
        <v>-19.096</v>
      </c>
      <c r="J334" s="69">
        <v>11.335000000000001</v>
      </c>
      <c r="K334" s="71">
        <v>0.55625000000000002</v>
      </c>
      <c r="L334" s="72">
        <f t="shared" si="15"/>
        <v>2.0833333333333259E-3</v>
      </c>
      <c r="M334" s="69" t="s">
        <v>966</v>
      </c>
      <c r="N334" s="69" t="s">
        <v>979</v>
      </c>
      <c r="O334" s="69" t="s">
        <v>966</v>
      </c>
      <c r="P334" s="69" t="s">
        <v>951</v>
      </c>
      <c r="Q334" s="69" t="s">
        <v>1316</v>
      </c>
      <c r="R334" s="69">
        <v>0</v>
      </c>
      <c r="AA334" s="75" t="s">
        <v>643</v>
      </c>
      <c r="AB334" s="75" t="s">
        <v>644</v>
      </c>
      <c r="AC334" s="75" t="s">
        <v>93</v>
      </c>
      <c r="AD334" s="75" t="s">
        <v>645</v>
      </c>
    </row>
    <row r="335" spans="1:30" x14ac:dyDescent="0.35">
      <c r="A335" s="68">
        <v>379</v>
      </c>
      <c r="B335" s="69" t="s">
        <v>1384</v>
      </c>
      <c r="C335" s="69" t="s">
        <v>1470</v>
      </c>
      <c r="D335" s="69">
        <v>1</v>
      </c>
      <c r="E335" s="69" t="str">
        <f t="shared" si="14"/>
        <v>IKAV15_7_1</v>
      </c>
      <c r="F335" s="70">
        <v>43211</v>
      </c>
      <c r="G335" s="69" t="s">
        <v>969</v>
      </c>
      <c r="H335" s="71">
        <v>0.73819444444444438</v>
      </c>
      <c r="I335" s="69">
        <v>-19.564</v>
      </c>
      <c r="J335" s="69">
        <v>11.291</v>
      </c>
      <c r="K335" s="71">
        <v>0.7402777777777777</v>
      </c>
      <c r="L335" s="72">
        <f t="shared" si="15"/>
        <v>2.0833333333333259E-3</v>
      </c>
      <c r="M335" s="69" t="s">
        <v>966</v>
      </c>
      <c r="N335" s="69" t="s">
        <v>979</v>
      </c>
      <c r="O335" s="69" t="s">
        <v>966</v>
      </c>
      <c r="P335" s="69" t="s">
        <v>951</v>
      </c>
      <c r="Q335" s="69" t="s">
        <v>1316</v>
      </c>
      <c r="R335" s="69">
        <v>0</v>
      </c>
      <c r="AA335" s="75" t="s">
        <v>646</v>
      </c>
      <c r="AB335" s="75" t="s">
        <v>647</v>
      </c>
      <c r="AC335" s="75" t="s">
        <v>93</v>
      </c>
      <c r="AD335" s="75" t="s">
        <v>648</v>
      </c>
    </row>
    <row r="336" spans="1:30" x14ac:dyDescent="0.35">
      <c r="A336" s="68">
        <v>380</v>
      </c>
      <c r="B336" s="69" t="s">
        <v>1384</v>
      </c>
      <c r="C336" s="69" t="s">
        <v>1471</v>
      </c>
      <c r="D336" s="69">
        <v>1</v>
      </c>
      <c r="E336" s="69" t="str">
        <f t="shared" si="14"/>
        <v>IKAV15_8_1</v>
      </c>
      <c r="F336" s="70">
        <v>43211</v>
      </c>
      <c r="G336" s="69" t="s">
        <v>969</v>
      </c>
      <c r="H336" s="71">
        <v>0</v>
      </c>
      <c r="I336" s="69">
        <v>-19.042999999999999</v>
      </c>
      <c r="J336" s="69">
        <v>11.335000000000001</v>
      </c>
      <c r="K336" s="71">
        <v>0</v>
      </c>
      <c r="L336" s="72">
        <f t="shared" si="15"/>
        <v>0</v>
      </c>
      <c r="M336" s="69" t="s">
        <v>966</v>
      </c>
      <c r="N336" s="69" t="s">
        <v>979</v>
      </c>
      <c r="O336" s="69" t="s">
        <v>966</v>
      </c>
      <c r="P336" s="69" t="s">
        <v>951</v>
      </c>
      <c r="Q336" s="69" t="s">
        <v>1316</v>
      </c>
      <c r="R336" s="69">
        <v>0</v>
      </c>
      <c r="AA336" s="75" t="s">
        <v>649</v>
      </c>
      <c r="AB336" s="75" t="s">
        <v>650</v>
      </c>
      <c r="AC336" s="75" t="s">
        <v>93</v>
      </c>
      <c r="AD336" s="75" t="s">
        <v>651</v>
      </c>
    </row>
    <row r="337" spans="1:30" x14ac:dyDescent="0.35">
      <c r="A337" s="68">
        <v>381</v>
      </c>
      <c r="B337" s="69" t="s">
        <v>1384</v>
      </c>
      <c r="C337" s="69" t="s">
        <v>1472</v>
      </c>
      <c r="D337" s="69">
        <v>1</v>
      </c>
      <c r="E337" s="69" t="str">
        <f t="shared" si="14"/>
        <v>IKAV15_9_1</v>
      </c>
      <c r="F337" s="70">
        <v>43212</v>
      </c>
      <c r="G337" s="69" t="s">
        <v>969</v>
      </c>
      <c r="H337" s="71">
        <v>0</v>
      </c>
      <c r="I337" s="69">
        <v>-19.058</v>
      </c>
      <c r="J337" s="69">
        <v>11.196999999999999</v>
      </c>
      <c r="K337" s="71">
        <v>0</v>
      </c>
      <c r="L337" s="72">
        <f t="shared" si="15"/>
        <v>0</v>
      </c>
      <c r="M337" s="69" t="s">
        <v>966</v>
      </c>
      <c r="N337" s="69" t="s">
        <v>979</v>
      </c>
      <c r="O337" s="69" t="s">
        <v>966</v>
      </c>
      <c r="P337" s="69" t="s">
        <v>951</v>
      </c>
      <c r="Q337" s="69" t="s">
        <v>1316</v>
      </c>
      <c r="R337" s="69">
        <v>0</v>
      </c>
      <c r="AA337" s="75" t="s">
        <v>652</v>
      </c>
      <c r="AB337" s="75" t="s">
        <v>653</v>
      </c>
      <c r="AC337" s="75" t="s">
        <v>93</v>
      </c>
      <c r="AD337" s="75" t="s">
        <v>654</v>
      </c>
    </row>
    <row r="338" spans="1:30" x14ac:dyDescent="0.35">
      <c r="A338" s="68">
        <v>382</v>
      </c>
      <c r="B338" s="69" t="s">
        <v>1384</v>
      </c>
      <c r="C338" s="69" t="s">
        <v>1473</v>
      </c>
      <c r="D338" s="69">
        <v>1</v>
      </c>
      <c r="E338" s="69" t="str">
        <f t="shared" si="14"/>
        <v>IKAV15_10_1</v>
      </c>
      <c r="F338" s="70">
        <v>43212</v>
      </c>
      <c r="G338" s="69" t="s">
        <v>969</v>
      </c>
      <c r="H338" s="71">
        <v>0.53333333333333333</v>
      </c>
      <c r="I338" s="69">
        <v>-19.167999999999999</v>
      </c>
      <c r="J338" s="69">
        <v>11.446</v>
      </c>
      <c r="K338" s="71">
        <v>0.53541666666666665</v>
      </c>
      <c r="L338" s="72">
        <f t="shared" si="15"/>
        <v>2.0833333333333259E-3</v>
      </c>
      <c r="M338" s="69" t="s">
        <v>966</v>
      </c>
      <c r="N338" s="69" t="s">
        <v>979</v>
      </c>
      <c r="O338" s="69" t="s">
        <v>966</v>
      </c>
      <c r="P338" s="69" t="s">
        <v>951</v>
      </c>
      <c r="Q338" s="69" t="s">
        <v>1316</v>
      </c>
      <c r="R338" s="69">
        <v>0</v>
      </c>
      <c r="AA338" s="75" t="s">
        <v>655</v>
      </c>
      <c r="AB338" s="75" t="s">
        <v>656</v>
      </c>
      <c r="AC338" s="75" t="s">
        <v>93</v>
      </c>
      <c r="AD338" s="75" t="s">
        <v>657</v>
      </c>
    </row>
    <row r="339" spans="1:30" x14ac:dyDescent="0.35">
      <c r="A339" s="68">
        <v>383</v>
      </c>
      <c r="B339" s="69" t="s">
        <v>1384</v>
      </c>
      <c r="C339" s="69" t="s">
        <v>1474</v>
      </c>
      <c r="D339" s="69">
        <v>1</v>
      </c>
      <c r="E339" s="69" t="str">
        <f t="shared" si="14"/>
        <v>IKAV15_11_1</v>
      </c>
      <c r="F339" s="70">
        <v>43212</v>
      </c>
      <c r="G339" s="69" t="s">
        <v>969</v>
      </c>
      <c r="H339" s="71">
        <v>0.7597222222222223</v>
      </c>
      <c r="I339" s="69">
        <v>-19.094000000000001</v>
      </c>
      <c r="J339" s="69">
        <v>11.412000000000001</v>
      </c>
      <c r="K339" s="71">
        <v>0.76180555555555562</v>
      </c>
      <c r="L339" s="72">
        <f t="shared" si="15"/>
        <v>2.0833333333333259E-3</v>
      </c>
      <c r="M339" s="69" t="s">
        <v>966</v>
      </c>
      <c r="N339" s="69" t="s">
        <v>979</v>
      </c>
      <c r="O339" s="69" t="s">
        <v>966</v>
      </c>
      <c r="P339" s="69" t="s">
        <v>951</v>
      </c>
      <c r="Q339" s="69" t="s">
        <v>1316</v>
      </c>
      <c r="R339" s="69">
        <v>0</v>
      </c>
      <c r="AA339" s="75" t="s">
        <v>658</v>
      </c>
      <c r="AB339" s="75" t="s">
        <v>659</v>
      </c>
      <c r="AC339" s="75" t="s">
        <v>93</v>
      </c>
      <c r="AD339" s="75" t="s">
        <v>660</v>
      </c>
    </row>
    <row r="340" spans="1:30" x14ac:dyDescent="0.35">
      <c r="A340" s="68">
        <v>384</v>
      </c>
      <c r="B340" s="69" t="s">
        <v>1384</v>
      </c>
      <c r="C340" s="69" t="s">
        <v>1475</v>
      </c>
      <c r="D340" s="69">
        <v>1</v>
      </c>
      <c r="E340" s="69" t="str">
        <f t="shared" si="14"/>
        <v>IKAV15_12_1</v>
      </c>
      <c r="F340" s="70">
        <v>43212</v>
      </c>
      <c r="G340" s="69" t="s">
        <v>969</v>
      </c>
      <c r="H340" s="71">
        <v>0</v>
      </c>
      <c r="I340" s="69">
        <v>-19.257999999999999</v>
      </c>
      <c r="J340" s="69">
        <v>11.465</v>
      </c>
      <c r="K340" s="71">
        <v>0</v>
      </c>
      <c r="L340" s="72">
        <f t="shared" si="15"/>
        <v>0</v>
      </c>
      <c r="M340" s="69" t="s">
        <v>966</v>
      </c>
      <c r="N340" s="69" t="s">
        <v>979</v>
      </c>
      <c r="O340" s="69" t="s">
        <v>966</v>
      </c>
      <c r="P340" s="69" t="s">
        <v>951</v>
      </c>
      <c r="Q340" s="69" t="s">
        <v>1316</v>
      </c>
      <c r="R340" s="69">
        <v>0</v>
      </c>
      <c r="AA340" s="75" t="s">
        <v>661</v>
      </c>
      <c r="AB340" s="75" t="s">
        <v>662</v>
      </c>
      <c r="AC340" s="75" t="s">
        <v>93</v>
      </c>
      <c r="AD340" s="75" t="s">
        <v>663</v>
      </c>
    </row>
    <row r="341" spans="1:30" x14ac:dyDescent="0.35">
      <c r="A341" s="68">
        <v>385</v>
      </c>
      <c r="B341" s="69" t="s">
        <v>1384</v>
      </c>
      <c r="C341" s="69" t="s">
        <v>1476</v>
      </c>
      <c r="D341" s="69">
        <v>1</v>
      </c>
      <c r="E341" s="69" t="str">
        <f t="shared" si="14"/>
        <v>IKAV15_13_1</v>
      </c>
      <c r="F341" s="70">
        <v>43213</v>
      </c>
      <c r="G341" s="69" t="s">
        <v>969</v>
      </c>
      <c r="H341" s="71">
        <v>0</v>
      </c>
      <c r="I341" s="69">
        <v>-19.123000000000001</v>
      </c>
      <c r="J341" s="69">
        <v>11.362</v>
      </c>
      <c r="K341" s="71">
        <v>0</v>
      </c>
      <c r="L341" s="72">
        <f t="shared" si="15"/>
        <v>0</v>
      </c>
      <c r="M341" s="69" t="s">
        <v>966</v>
      </c>
      <c r="N341" s="69" t="s">
        <v>979</v>
      </c>
      <c r="O341" s="69" t="s">
        <v>966</v>
      </c>
      <c r="P341" s="69" t="s">
        <v>951</v>
      </c>
      <c r="Q341" s="69" t="s">
        <v>1316</v>
      </c>
      <c r="R341" s="69">
        <v>0</v>
      </c>
      <c r="AA341" s="75" t="s">
        <v>664</v>
      </c>
      <c r="AB341" s="75" t="s">
        <v>665</v>
      </c>
      <c r="AC341" s="75" t="s">
        <v>93</v>
      </c>
      <c r="AD341" s="75" t="s">
        <v>666</v>
      </c>
    </row>
    <row r="342" spans="1:30" x14ac:dyDescent="0.35">
      <c r="A342" s="68">
        <v>386</v>
      </c>
      <c r="B342" s="69" t="s">
        <v>1384</v>
      </c>
      <c r="C342" s="69" t="s">
        <v>1477</v>
      </c>
      <c r="D342" s="69">
        <v>1</v>
      </c>
      <c r="E342" s="69" t="str">
        <f t="shared" si="14"/>
        <v>IKAV15_14_1</v>
      </c>
      <c r="F342" s="70">
        <v>43213</v>
      </c>
      <c r="G342" s="69" t="s">
        <v>969</v>
      </c>
      <c r="H342" s="71">
        <v>0.5493055555555556</v>
      </c>
      <c r="I342" s="69">
        <v>-19.242000000000001</v>
      </c>
      <c r="J342" s="69">
        <v>11.47</v>
      </c>
      <c r="K342" s="71">
        <v>0.55138888888888882</v>
      </c>
      <c r="L342" s="72">
        <f t="shared" si="15"/>
        <v>2.0833333333332149E-3</v>
      </c>
      <c r="M342" s="69" t="s">
        <v>966</v>
      </c>
      <c r="N342" s="69" t="s">
        <v>979</v>
      </c>
      <c r="O342" s="69" t="s">
        <v>966</v>
      </c>
      <c r="P342" s="69" t="s">
        <v>951</v>
      </c>
      <c r="Q342" s="69" t="s">
        <v>1316</v>
      </c>
      <c r="R342" s="69">
        <v>0</v>
      </c>
      <c r="AA342" s="75" t="s">
        <v>667</v>
      </c>
      <c r="AB342" s="75" t="s">
        <v>668</v>
      </c>
      <c r="AC342" s="75" t="s">
        <v>93</v>
      </c>
      <c r="AD342" s="75" t="s">
        <v>669</v>
      </c>
    </row>
    <row r="343" spans="1:30" x14ac:dyDescent="0.35">
      <c r="A343" s="68">
        <v>387</v>
      </c>
      <c r="B343" s="69" t="s">
        <v>1384</v>
      </c>
      <c r="C343" s="69" t="s">
        <v>1478</v>
      </c>
      <c r="D343" s="69">
        <v>1</v>
      </c>
      <c r="E343" s="69" t="str">
        <f t="shared" si="14"/>
        <v>IKAV15_15_1</v>
      </c>
      <c r="F343" s="70">
        <v>43213</v>
      </c>
      <c r="G343" s="69" t="s">
        <v>969</v>
      </c>
      <c r="H343" s="71">
        <v>0</v>
      </c>
      <c r="I343" s="69">
        <v>-19.062000000000001</v>
      </c>
      <c r="J343" s="69">
        <v>11.339</v>
      </c>
      <c r="K343" s="71">
        <v>0</v>
      </c>
      <c r="L343" s="72">
        <f t="shared" si="15"/>
        <v>0</v>
      </c>
      <c r="M343" s="69" t="s">
        <v>966</v>
      </c>
      <c r="N343" s="69" t="s">
        <v>979</v>
      </c>
      <c r="O343" s="69" t="s">
        <v>966</v>
      </c>
      <c r="P343" s="69" t="s">
        <v>951</v>
      </c>
      <c r="Q343" s="69" t="s">
        <v>1316</v>
      </c>
      <c r="R343" s="69">
        <v>0</v>
      </c>
      <c r="AA343" s="75" t="s">
        <v>670</v>
      </c>
      <c r="AB343" s="75" t="s">
        <v>671</v>
      </c>
      <c r="AC343" s="75" t="s">
        <v>93</v>
      </c>
      <c r="AD343" s="75" t="s">
        <v>672</v>
      </c>
    </row>
    <row r="344" spans="1:30" x14ac:dyDescent="0.35">
      <c r="A344" s="68">
        <v>388</v>
      </c>
      <c r="B344" s="69" t="s">
        <v>1384</v>
      </c>
      <c r="C344" s="69" t="s">
        <v>1479</v>
      </c>
      <c r="D344" s="69">
        <v>1</v>
      </c>
      <c r="E344" s="69" t="str">
        <f t="shared" si="14"/>
        <v>IKAV15_16_1</v>
      </c>
      <c r="F344" s="70">
        <v>43214</v>
      </c>
      <c r="G344" s="69" t="s">
        <v>969</v>
      </c>
      <c r="H344" s="71">
        <v>0</v>
      </c>
      <c r="I344" s="69">
        <v>-19.149999999999999</v>
      </c>
      <c r="J344" s="69">
        <v>11.481</v>
      </c>
      <c r="K344" s="71">
        <v>0</v>
      </c>
      <c r="L344" s="72">
        <f t="shared" si="15"/>
        <v>0</v>
      </c>
      <c r="M344" s="69" t="s">
        <v>966</v>
      </c>
      <c r="N344" s="69" t="s">
        <v>979</v>
      </c>
      <c r="O344" s="69" t="s">
        <v>966</v>
      </c>
      <c r="P344" s="69" t="s">
        <v>951</v>
      </c>
      <c r="Q344" s="69" t="s">
        <v>1316</v>
      </c>
      <c r="R344" s="69">
        <v>0</v>
      </c>
      <c r="AA344" s="75" t="s">
        <v>673</v>
      </c>
      <c r="AB344" s="75" t="s">
        <v>674</v>
      </c>
      <c r="AC344" s="75" t="s">
        <v>93</v>
      </c>
      <c r="AD344" s="75" t="s">
        <v>675</v>
      </c>
    </row>
    <row r="345" spans="1:30" x14ac:dyDescent="0.35">
      <c r="A345" s="68">
        <v>389</v>
      </c>
      <c r="B345" s="69" t="s">
        <v>1384</v>
      </c>
      <c r="C345" s="69" t="s">
        <v>1480</v>
      </c>
      <c r="D345" s="69">
        <v>1</v>
      </c>
      <c r="E345" s="69" t="str">
        <f t="shared" si="14"/>
        <v>IKAV15_17_1</v>
      </c>
      <c r="F345" s="70">
        <v>43214</v>
      </c>
      <c r="G345" s="69" t="s">
        <v>969</v>
      </c>
      <c r="H345" s="71">
        <v>0.57291666666666663</v>
      </c>
      <c r="I345" s="69">
        <v>-19.021999999999998</v>
      </c>
      <c r="J345" s="69">
        <v>11.436999999999999</v>
      </c>
      <c r="K345" s="71">
        <v>0.57500000000000007</v>
      </c>
      <c r="L345" s="72">
        <f t="shared" si="15"/>
        <v>2.083333333333437E-3</v>
      </c>
      <c r="M345" s="69" t="s">
        <v>966</v>
      </c>
      <c r="N345" s="69" t="s">
        <v>979</v>
      </c>
      <c r="O345" s="69" t="s">
        <v>966</v>
      </c>
      <c r="P345" s="69" t="s">
        <v>951</v>
      </c>
      <c r="Q345" s="69" t="s">
        <v>1316</v>
      </c>
      <c r="R345" s="69">
        <v>0</v>
      </c>
      <c r="AA345" s="75" t="s">
        <v>676</v>
      </c>
      <c r="AB345" s="75" t="s">
        <v>677</v>
      </c>
      <c r="AC345" s="75" t="s">
        <v>93</v>
      </c>
      <c r="AD345" s="75" t="s">
        <v>678</v>
      </c>
    </row>
    <row r="346" spans="1:30" x14ac:dyDescent="0.35">
      <c r="A346" s="68">
        <v>390</v>
      </c>
      <c r="B346" s="69" t="s">
        <v>1384</v>
      </c>
      <c r="C346" s="69" t="s">
        <v>1481</v>
      </c>
      <c r="D346" s="69">
        <v>1</v>
      </c>
      <c r="E346" s="69" t="str">
        <f t="shared" si="14"/>
        <v>IKAV15_18_1</v>
      </c>
      <c r="F346" s="70">
        <v>43215</v>
      </c>
      <c r="G346" s="69" t="s">
        <v>969</v>
      </c>
      <c r="H346" s="71">
        <v>0</v>
      </c>
      <c r="I346" s="69">
        <v>-19.576000000000001</v>
      </c>
      <c r="J346" s="69">
        <v>11.411</v>
      </c>
      <c r="K346" s="71">
        <v>0</v>
      </c>
      <c r="L346" s="72">
        <f t="shared" si="15"/>
        <v>0</v>
      </c>
      <c r="M346" s="69" t="s">
        <v>966</v>
      </c>
      <c r="N346" s="69" t="s">
        <v>979</v>
      </c>
      <c r="O346" s="69" t="s">
        <v>966</v>
      </c>
      <c r="P346" s="69" t="s">
        <v>951</v>
      </c>
      <c r="Q346" s="69" t="s">
        <v>1316</v>
      </c>
      <c r="R346" s="69">
        <v>0</v>
      </c>
      <c r="AA346" s="75" t="s">
        <v>679</v>
      </c>
      <c r="AB346" s="75" t="s">
        <v>680</v>
      </c>
      <c r="AC346" s="75" t="s">
        <v>93</v>
      </c>
      <c r="AD346" s="75" t="s">
        <v>681</v>
      </c>
    </row>
    <row r="347" spans="1:30" x14ac:dyDescent="0.35">
      <c r="A347" s="68">
        <v>391</v>
      </c>
      <c r="B347" s="69" t="s">
        <v>1384</v>
      </c>
      <c r="C347" s="69" t="s">
        <v>1482</v>
      </c>
      <c r="D347" s="69">
        <v>1</v>
      </c>
      <c r="E347" s="69" t="str">
        <f t="shared" si="14"/>
        <v>IKAV15_19_1</v>
      </c>
      <c r="F347" s="70">
        <v>43215</v>
      </c>
      <c r="G347" s="69" t="s">
        <v>969</v>
      </c>
      <c r="H347" s="71">
        <v>0.58819444444444446</v>
      </c>
      <c r="I347" s="69">
        <v>-20.103999999999999</v>
      </c>
      <c r="J347" s="69">
        <v>11.343999999999999</v>
      </c>
      <c r="K347" s="71">
        <v>0.59027777777777779</v>
      </c>
      <c r="L347" s="72">
        <f t="shared" si="15"/>
        <v>2.0833333333333259E-3</v>
      </c>
      <c r="M347" s="69" t="s">
        <v>966</v>
      </c>
      <c r="N347" s="69" t="s">
        <v>979</v>
      </c>
      <c r="O347" s="69" t="s">
        <v>966</v>
      </c>
      <c r="P347" s="69" t="s">
        <v>951</v>
      </c>
      <c r="Q347" s="69" t="s">
        <v>1316</v>
      </c>
      <c r="R347" s="69">
        <v>0</v>
      </c>
      <c r="AA347" s="75" t="s">
        <v>682</v>
      </c>
      <c r="AB347" s="75" t="s">
        <v>683</v>
      </c>
      <c r="AC347" s="75" t="s">
        <v>93</v>
      </c>
      <c r="AD347" s="75" t="s">
        <v>684</v>
      </c>
    </row>
    <row r="348" spans="1:30" x14ac:dyDescent="0.35">
      <c r="A348" s="68">
        <v>392</v>
      </c>
      <c r="B348" s="69" t="s">
        <v>1384</v>
      </c>
      <c r="C348" s="69" t="s">
        <v>1483</v>
      </c>
      <c r="D348" s="69">
        <v>1</v>
      </c>
      <c r="E348" s="69" t="str">
        <f t="shared" si="14"/>
        <v>IKAV15_20_1</v>
      </c>
      <c r="F348" s="70">
        <v>43216</v>
      </c>
      <c r="G348" s="69" t="s">
        <v>969</v>
      </c>
      <c r="H348" s="71">
        <v>0</v>
      </c>
      <c r="I348" s="69">
        <v>-19.414000000000001</v>
      </c>
      <c r="J348" s="69">
        <v>11.273</v>
      </c>
      <c r="K348" s="71">
        <v>0</v>
      </c>
      <c r="L348" s="72">
        <f t="shared" si="15"/>
        <v>0</v>
      </c>
      <c r="M348" s="69" t="s">
        <v>966</v>
      </c>
      <c r="N348" s="69" t="s">
        <v>979</v>
      </c>
      <c r="O348" s="69" t="s">
        <v>966</v>
      </c>
      <c r="P348" s="69" t="s">
        <v>951</v>
      </c>
      <c r="Q348" s="69" t="s">
        <v>1316</v>
      </c>
      <c r="R348" s="69">
        <v>0</v>
      </c>
      <c r="AA348" s="75" t="s">
        <v>685</v>
      </c>
      <c r="AB348" s="75" t="s">
        <v>686</v>
      </c>
      <c r="AC348" s="75" t="s">
        <v>93</v>
      </c>
      <c r="AD348" s="75" t="s">
        <v>687</v>
      </c>
    </row>
    <row r="349" spans="1:30" s="82" customFormat="1" x14ac:dyDescent="0.35">
      <c r="A349" s="80">
        <v>393</v>
      </c>
      <c r="B349" s="69" t="s">
        <v>1380</v>
      </c>
      <c r="C349" s="69" t="s">
        <v>1484</v>
      </c>
      <c r="D349" s="69">
        <v>1</v>
      </c>
      <c r="E349" s="69" t="s">
        <v>1529</v>
      </c>
      <c r="F349" s="70">
        <v>43243</v>
      </c>
      <c r="G349" s="69" t="s">
        <v>969</v>
      </c>
      <c r="H349" s="71">
        <v>0.61875000000000002</v>
      </c>
      <c r="I349" s="69">
        <v>-19.422999999999998</v>
      </c>
      <c r="J349" s="69">
        <v>11.571</v>
      </c>
      <c r="K349" s="71">
        <v>0.62083333333333335</v>
      </c>
      <c r="L349" s="72">
        <f t="shared" si="15"/>
        <v>2.0833333333333259E-3</v>
      </c>
      <c r="M349" s="69" t="s">
        <v>966</v>
      </c>
      <c r="N349" s="69" t="s">
        <v>979</v>
      </c>
      <c r="O349" s="69" t="s">
        <v>966</v>
      </c>
      <c r="P349" s="69" t="s">
        <v>951</v>
      </c>
      <c r="Q349" s="69" t="s">
        <v>1316</v>
      </c>
      <c r="R349" s="69">
        <v>0</v>
      </c>
      <c r="S349" s="69"/>
      <c r="T349" s="73"/>
      <c r="U349" s="69"/>
      <c r="V349" s="69"/>
      <c r="W349" s="69"/>
      <c r="X349" s="69"/>
      <c r="Y349" s="69"/>
      <c r="Z349" s="69"/>
      <c r="AA349" s="81" t="s">
        <v>688</v>
      </c>
      <c r="AB349" s="81" t="s">
        <v>689</v>
      </c>
      <c r="AC349" s="81" t="s">
        <v>93</v>
      </c>
      <c r="AD349" s="81" t="s">
        <v>690</v>
      </c>
    </row>
    <row r="350" spans="1:30" x14ac:dyDescent="0.35">
      <c r="A350" s="68">
        <v>394</v>
      </c>
      <c r="B350" s="69" t="s">
        <v>1380</v>
      </c>
      <c r="C350" s="69" t="s">
        <v>1485</v>
      </c>
      <c r="D350" s="69">
        <v>1</v>
      </c>
      <c r="E350" s="69" t="str">
        <f t="shared" ref="E350:E380" si="16">CONCATENATE(C350,"_",D350)</f>
        <v>IKAV16_2_1</v>
      </c>
      <c r="F350" s="70">
        <v>43243</v>
      </c>
      <c r="G350" s="69" t="s">
        <v>969</v>
      </c>
      <c r="H350" s="71">
        <v>0</v>
      </c>
      <c r="I350" s="69">
        <v>-19.079999999999998</v>
      </c>
      <c r="J350" s="69">
        <v>11.292999999999999</v>
      </c>
      <c r="K350" s="71">
        <v>0</v>
      </c>
      <c r="L350" s="72">
        <f t="shared" si="15"/>
        <v>0</v>
      </c>
      <c r="M350" s="69" t="s">
        <v>966</v>
      </c>
      <c r="N350" s="69" t="s">
        <v>979</v>
      </c>
      <c r="O350" s="69" t="s">
        <v>966</v>
      </c>
      <c r="P350" s="69" t="s">
        <v>951</v>
      </c>
      <c r="Q350" s="69" t="s">
        <v>1316</v>
      </c>
      <c r="R350" s="69">
        <v>0</v>
      </c>
      <c r="AA350" s="76" t="s">
        <v>691</v>
      </c>
      <c r="AB350" s="76" t="s">
        <v>692</v>
      </c>
      <c r="AC350" s="76" t="s">
        <v>93</v>
      </c>
      <c r="AD350" s="76" t="s">
        <v>693</v>
      </c>
    </row>
    <row r="351" spans="1:30" x14ac:dyDescent="0.35">
      <c r="A351" s="68">
        <v>395</v>
      </c>
      <c r="B351" s="69" t="s">
        <v>1380</v>
      </c>
      <c r="C351" s="69" t="s">
        <v>1486</v>
      </c>
      <c r="D351" s="69">
        <v>1</v>
      </c>
      <c r="E351" s="69" t="str">
        <f t="shared" si="16"/>
        <v>IKAV16_3_1</v>
      </c>
      <c r="F351" s="70">
        <v>43243</v>
      </c>
      <c r="G351" s="69" t="s">
        <v>969</v>
      </c>
      <c r="H351" s="71">
        <v>0</v>
      </c>
      <c r="I351" s="69">
        <v>-18.597999999999999</v>
      </c>
      <c r="J351" s="69">
        <v>11.260999999999999</v>
      </c>
      <c r="K351" s="71">
        <v>0</v>
      </c>
      <c r="L351" s="72">
        <f t="shared" si="15"/>
        <v>0</v>
      </c>
      <c r="M351" s="69" t="s">
        <v>966</v>
      </c>
      <c r="N351" s="69" t="s">
        <v>979</v>
      </c>
      <c r="O351" s="69" t="s">
        <v>966</v>
      </c>
      <c r="P351" s="69" t="s">
        <v>951</v>
      </c>
      <c r="Q351" s="69" t="s">
        <v>1316</v>
      </c>
      <c r="R351" s="69">
        <v>0</v>
      </c>
      <c r="AA351" s="76" t="s">
        <v>694</v>
      </c>
      <c r="AB351" s="76" t="s">
        <v>695</v>
      </c>
      <c r="AC351" s="76" t="s">
        <v>93</v>
      </c>
      <c r="AD351" s="76" t="s">
        <v>696</v>
      </c>
    </row>
    <row r="352" spans="1:30" x14ac:dyDescent="0.35">
      <c r="A352" s="68">
        <v>396</v>
      </c>
      <c r="B352" s="69" t="s">
        <v>1380</v>
      </c>
      <c r="C352" s="69" t="s">
        <v>1487</v>
      </c>
      <c r="D352" s="69">
        <v>1</v>
      </c>
      <c r="E352" s="69" t="str">
        <f t="shared" si="16"/>
        <v>IKAV16_4_1</v>
      </c>
      <c r="F352" s="70">
        <v>43244</v>
      </c>
      <c r="G352" s="69" t="s">
        <v>969</v>
      </c>
      <c r="H352" s="71">
        <v>0</v>
      </c>
      <c r="I352" s="69">
        <v>-19.138000000000002</v>
      </c>
      <c r="J352" s="69">
        <v>11.281000000000001</v>
      </c>
      <c r="K352" s="71">
        <v>0</v>
      </c>
      <c r="L352" s="72">
        <f t="shared" si="15"/>
        <v>0</v>
      </c>
      <c r="M352" s="69" t="s">
        <v>966</v>
      </c>
      <c r="N352" s="69" t="s">
        <v>979</v>
      </c>
      <c r="O352" s="69" t="s">
        <v>966</v>
      </c>
      <c r="P352" s="69" t="s">
        <v>951</v>
      </c>
      <c r="Q352" s="69" t="s">
        <v>1316</v>
      </c>
      <c r="R352" s="69">
        <v>0</v>
      </c>
      <c r="AA352" s="76" t="s">
        <v>697</v>
      </c>
      <c r="AB352" s="76" t="s">
        <v>698</v>
      </c>
      <c r="AC352" s="76" t="s">
        <v>93</v>
      </c>
      <c r="AD352" s="76" t="s">
        <v>699</v>
      </c>
    </row>
    <row r="353" spans="1:30" x14ac:dyDescent="0.35">
      <c r="A353" s="68">
        <v>397</v>
      </c>
      <c r="B353" s="69" t="s">
        <v>1380</v>
      </c>
      <c r="C353" s="69" t="s">
        <v>1488</v>
      </c>
      <c r="D353" s="69">
        <v>1</v>
      </c>
      <c r="E353" s="69" t="str">
        <f t="shared" si="16"/>
        <v>IKAV16_5_1</v>
      </c>
      <c r="F353" s="70">
        <v>43244</v>
      </c>
      <c r="G353" s="69" t="s">
        <v>969</v>
      </c>
      <c r="H353" s="71">
        <v>0.45555555555555555</v>
      </c>
      <c r="I353" s="69">
        <v>-19.010999999999999</v>
      </c>
      <c r="J353" s="69">
        <v>11.295999999999999</v>
      </c>
      <c r="K353" s="71">
        <v>0.45763888888888887</v>
      </c>
      <c r="L353" s="72">
        <f t="shared" si="15"/>
        <v>2.0833333333333259E-3</v>
      </c>
      <c r="M353" s="69" t="s">
        <v>966</v>
      </c>
      <c r="N353" s="69" t="s">
        <v>979</v>
      </c>
      <c r="O353" s="69" t="s">
        <v>966</v>
      </c>
      <c r="P353" s="69" t="s">
        <v>951</v>
      </c>
      <c r="Q353" s="69" t="s">
        <v>1316</v>
      </c>
      <c r="R353" s="69">
        <v>0</v>
      </c>
      <c r="AA353" s="76" t="s">
        <v>700</v>
      </c>
      <c r="AB353" s="76" t="s">
        <v>701</v>
      </c>
      <c r="AC353" s="76" t="s">
        <v>93</v>
      </c>
      <c r="AD353" s="76" t="s">
        <v>702</v>
      </c>
    </row>
    <row r="354" spans="1:30" x14ac:dyDescent="0.35">
      <c r="A354" s="68">
        <v>398</v>
      </c>
      <c r="B354" s="69" t="s">
        <v>1380</v>
      </c>
      <c r="C354" s="69" t="s">
        <v>1489</v>
      </c>
      <c r="D354" s="69">
        <v>1</v>
      </c>
      <c r="E354" s="69" t="str">
        <f t="shared" si="16"/>
        <v>IKAV16_6_1</v>
      </c>
      <c r="F354" s="70">
        <v>43244</v>
      </c>
      <c r="G354" s="69" t="s">
        <v>969</v>
      </c>
      <c r="H354" s="71">
        <v>0.62222222222222223</v>
      </c>
      <c r="I354" s="69">
        <v>-19.093</v>
      </c>
      <c r="J354" s="69">
        <v>11.367000000000001</v>
      </c>
      <c r="K354" s="71">
        <v>0.62430555555555556</v>
      </c>
      <c r="L354" s="72">
        <f t="shared" si="15"/>
        <v>2.0833333333333259E-3</v>
      </c>
      <c r="M354" s="69" t="s">
        <v>966</v>
      </c>
      <c r="N354" s="69" t="s">
        <v>979</v>
      </c>
      <c r="O354" s="69" t="s">
        <v>966</v>
      </c>
      <c r="P354" s="69" t="s">
        <v>951</v>
      </c>
      <c r="Q354" s="69" t="s">
        <v>1316</v>
      </c>
      <c r="R354" s="69">
        <v>0</v>
      </c>
      <c r="AA354" s="76" t="s">
        <v>703</v>
      </c>
      <c r="AB354" s="76" t="s">
        <v>704</v>
      </c>
      <c r="AC354" s="76" t="s">
        <v>126</v>
      </c>
      <c r="AD354" s="76" t="s">
        <v>705</v>
      </c>
    </row>
    <row r="355" spans="1:30" x14ac:dyDescent="0.35">
      <c r="A355" s="68">
        <v>399</v>
      </c>
      <c r="B355" s="69" t="s">
        <v>1380</v>
      </c>
      <c r="C355" s="69" t="s">
        <v>1490</v>
      </c>
      <c r="D355" s="69">
        <v>1</v>
      </c>
      <c r="E355" s="69" t="str">
        <f t="shared" si="16"/>
        <v>IKAV16_7_1</v>
      </c>
      <c r="F355" s="70">
        <v>43244</v>
      </c>
      <c r="G355" s="69" t="s">
        <v>969</v>
      </c>
      <c r="H355" s="71">
        <v>0.76527777777777783</v>
      </c>
      <c r="I355" s="69">
        <v>-19.033000000000001</v>
      </c>
      <c r="J355" s="69">
        <v>11.301</v>
      </c>
      <c r="K355" s="71">
        <v>0.76736111111111116</v>
      </c>
      <c r="L355" s="72">
        <f t="shared" si="15"/>
        <v>2.0833333333333259E-3</v>
      </c>
      <c r="M355" s="69" t="s">
        <v>966</v>
      </c>
      <c r="N355" s="69" t="s">
        <v>979</v>
      </c>
      <c r="O355" s="69" t="s">
        <v>966</v>
      </c>
      <c r="P355" s="69" t="s">
        <v>951</v>
      </c>
      <c r="Q355" s="69" t="s">
        <v>1316</v>
      </c>
      <c r="R355" s="69">
        <v>0</v>
      </c>
      <c r="AA355" s="76" t="s">
        <v>706</v>
      </c>
      <c r="AB355" s="76" t="s">
        <v>707</v>
      </c>
      <c r="AC355" s="76" t="s">
        <v>126</v>
      </c>
      <c r="AD355" s="76" t="s">
        <v>708</v>
      </c>
    </row>
    <row r="356" spans="1:30" x14ac:dyDescent="0.35">
      <c r="A356" s="68">
        <v>400</v>
      </c>
      <c r="B356" s="69" t="s">
        <v>1380</v>
      </c>
      <c r="C356" s="69" t="s">
        <v>1491</v>
      </c>
      <c r="D356" s="69">
        <v>1</v>
      </c>
      <c r="E356" s="69" t="str">
        <f t="shared" si="16"/>
        <v>IKAV16_8_1</v>
      </c>
      <c r="F356" s="70">
        <v>43244</v>
      </c>
      <c r="G356" s="69" t="s">
        <v>969</v>
      </c>
      <c r="H356" s="71">
        <v>0</v>
      </c>
      <c r="I356" s="69">
        <v>-19.170999999999999</v>
      </c>
      <c r="J356" s="69">
        <v>11.356</v>
      </c>
      <c r="K356" s="71">
        <v>0</v>
      </c>
      <c r="L356" s="72">
        <f t="shared" si="15"/>
        <v>0</v>
      </c>
      <c r="M356" s="69" t="s">
        <v>966</v>
      </c>
      <c r="N356" s="69" t="s">
        <v>979</v>
      </c>
      <c r="O356" s="69" t="s">
        <v>966</v>
      </c>
      <c r="P356" s="69" t="s">
        <v>951</v>
      </c>
      <c r="Q356" s="69" t="s">
        <v>1316</v>
      </c>
      <c r="R356" s="69">
        <v>0</v>
      </c>
      <c r="AA356" s="76" t="s">
        <v>709</v>
      </c>
      <c r="AB356" s="76" t="s">
        <v>710</v>
      </c>
      <c r="AC356" s="76" t="s">
        <v>126</v>
      </c>
      <c r="AD356" s="76" t="s">
        <v>711</v>
      </c>
    </row>
    <row r="357" spans="1:30" x14ac:dyDescent="0.35">
      <c r="A357" s="68">
        <v>401</v>
      </c>
      <c r="B357" s="69" t="s">
        <v>1380</v>
      </c>
      <c r="C357" s="69" t="s">
        <v>1492</v>
      </c>
      <c r="D357" s="69">
        <v>1</v>
      </c>
      <c r="E357" s="69" t="str">
        <f t="shared" si="16"/>
        <v>IKAV16_9_1</v>
      </c>
      <c r="F357" s="70">
        <v>43245</v>
      </c>
      <c r="G357" s="69" t="s">
        <v>969</v>
      </c>
      <c r="H357" s="71">
        <v>0</v>
      </c>
      <c r="I357" s="69">
        <v>-18.597000000000001</v>
      </c>
      <c r="J357" s="69">
        <v>11.269</v>
      </c>
      <c r="K357" s="71">
        <v>0</v>
      </c>
      <c r="L357" s="72">
        <f t="shared" si="15"/>
        <v>0</v>
      </c>
      <c r="M357" s="69" t="s">
        <v>966</v>
      </c>
      <c r="N357" s="69" t="s">
        <v>979</v>
      </c>
      <c r="O357" s="69" t="s">
        <v>966</v>
      </c>
      <c r="P357" s="69" t="s">
        <v>951</v>
      </c>
      <c r="Q357" s="69" t="s">
        <v>1316</v>
      </c>
      <c r="R357" s="69">
        <v>0</v>
      </c>
      <c r="AA357" s="76" t="s">
        <v>712</v>
      </c>
      <c r="AB357" s="76" t="s">
        <v>713</v>
      </c>
      <c r="AC357" s="76" t="s">
        <v>714</v>
      </c>
      <c r="AD357" s="76" t="s">
        <v>715</v>
      </c>
    </row>
    <row r="358" spans="1:30" x14ac:dyDescent="0.35">
      <c r="A358" s="68">
        <v>402</v>
      </c>
      <c r="B358" s="69" t="s">
        <v>1380</v>
      </c>
      <c r="C358" s="69" t="s">
        <v>1493</v>
      </c>
      <c r="D358" s="69">
        <v>1</v>
      </c>
      <c r="E358" s="69" t="str">
        <f t="shared" si="16"/>
        <v>IKAV16_10_1</v>
      </c>
      <c r="F358" s="70">
        <v>43245</v>
      </c>
      <c r="G358" s="69" t="s">
        <v>969</v>
      </c>
      <c r="H358" s="71">
        <v>0.51388888888888895</v>
      </c>
      <c r="I358" s="69">
        <v>-19.084</v>
      </c>
      <c r="J358" s="69">
        <v>11.394</v>
      </c>
      <c r="K358" s="71">
        <v>0.51597222222222217</v>
      </c>
      <c r="L358" s="72">
        <f t="shared" si="15"/>
        <v>2.0833333333332149E-3</v>
      </c>
      <c r="M358" s="69" t="s">
        <v>966</v>
      </c>
      <c r="N358" s="69" t="s">
        <v>979</v>
      </c>
      <c r="O358" s="69" t="s">
        <v>966</v>
      </c>
      <c r="P358" s="69" t="s">
        <v>951</v>
      </c>
      <c r="Q358" s="69" t="s">
        <v>1316</v>
      </c>
      <c r="R358" s="69">
        <v>0</v>
      </c>
      <c r="AA358" s="76" t="s">
        <v>716</v>
      </c>
      <c r="AB358" s="76" t="s">
        <v>717</v>
      </c>
      <c r="AC358" s="76" t="s">
        <v>714</v>
      </c>
      <c r="AD358" s="76" t="s">
        <v>718</v>
      </c>
    </row>
    <row r="359" spans="1:30" x14ac:dyDescent="0.35">
      <c r="A359" s="68">
        <v>403</v>
      </c>
      <c r="B359" s="69" t="s">
        <v>1380</v>
      </c>
      <c r="C359" s="69" t="s">
        <v>1494</v>
      </c>
      <c r="D359" s="69">
        <v>1</v>
      </c>
      <c r="E359" s="69" t="str">
        <f t="shared" si="16"/>
        <v>IKAV16_11_1</v>
      </c>
      <c r="F359" s="70">
        <v>43245</v>
      </c>
      <c r="G359" s="69" t="s">
        <v>969</v>
      </c>
      <c r="H359" s="71">
        <v>0.64583333333333337</v>
      </c>
      <c r="I359" s="69">
        <v>-19.091999999999999</v>
      </c>
      <c r="J359" s="69">
        <v>11.359</v>
      </c>
      <c r="K359" s="71">
        <v>0.6479166666666667</v>
      </c>
      <c r="L359" s="72">
        <f t="shared" si="15"/>
        <v>2.0833333333333259E-3</v>
      </c>
      <c r="M359" s="69" t="s">
        <v>966</v>
      </c>
      <c r="N359" s="69" t="s">
        <v>979</v>
      </c>
      <c r="O359" s="69" t="s">
        <v>966</v>
      </c>
      <c r="P359" s="69" t="s">
        <v>951</v>
      </c>
      <c r="Q359" s="69" t="s">
        <v>1316</v>
      </c>
      <c r="R359" s="69">
        <v>0</v>
      </c>
      <c r="AA359" s="76" t="s">
        <v>719</v>
      </c>
      <c r="AB359" s="76" t="s">
        <v>720</v>
      </c>
      <c r="AC359" s="76" t="s">
        <v>126</v>
      </c>
      <c r="AD359" s="76" t="s">
        <v>721</v>
      </c>
    </row>
    <row r="360" spans="1:30" x14ac:dyDescent="0.35">
      <c r="A360" s="68">
        <v>404</v>
      </c>
      <c r="B360" s="69" t="s">
        <v>1380</v>
      </c>
      <c r="C360" s="69" t="s">
        <v>1495</v>
      </c>
      <c r="D360" s="69">
        <v>1</v>
      </c>
      <c r="E360" s="69" t="str">
        <f t="shared" si="16"/>
        <v>IKAV16_12_1</v>
      </c>
      <c r="F360" s="70">
        <v>43245</v>
      </c>
      <c r="G360" s="69" t="s">
        <v>969</v>
      </c>
      <c r="H360" s="71">
        <v>0.78055555555555556</v>
      </c>
      <c r="I360" s="69">
        <v>-19.042999999999999</v>
      </c>
      <c r="J360" s="69">
        <v>11.348000000000001</v>
      </c>
      <c r="K360" s="71">
        <v>0.78263888888888899</v>
      </c>
      <c r="L360" s="72">
        <f t="shared" si="15"/>
        <v>2.083333333333437E-3</v>
      </c>
      <c r="M360" s="69" t="s">
        <v>966</v>
      </c>
      <c r="N360" s="69" t="s">
        <v>979</v>
      </c>
      <c r="O360" s="69" t="s">
        <v>966</v>
      </c>
      <c r="P360" s="69" t="s">
        <v>951</v>
      </c>
      <c r="Q360" s="69" t="s">
        <v>1316</v>
      </c>
      <c r="R360" s="69">
        <v>0</v>
      </c>
      <c r="AA360" s="76" t="s">
        <v>722</v>
      </c>
      <c r="AB360" s="76" t="s">
        <v>723</v>
      </c>
      <c r="AC360" s="76" t="s">
        <v>126</v>
      </c>
      <c r="AD360" s="76" t="s">
        <v>724</v>
      </c>
    </row>
    <row r="361" spans="1:30" x14ac:dyDescent="0.35">
      <c r="A361" s="68">
        <v>405</v>
      </c>
      <c r="B361" s="69" t="s">
        <v>1380</v>
      </c>
      <c r="C361" s="69" t="s">
        <v>1496</v>
      </c>
      <c r="D361" s="69">
        <v>1</v>
      </c>
      <c r="E361" s="69" t="str">
        <f t="shared" si="16"/>
        <v>IKAV16_13_1</v>
      </c>
      <c r="F361" s="70">
        <v>43245</v>
      </c>
      <c r="G361" s="69" t="s">
        <v>969</v>
      </c>
      <c r="H361" s="71">
        <v>0</v>
      </c>
      <c r="I361" s="69">
        <v>-19.192</v>
      </c>
      <c r="J361" s="69">
        <v>11.375</v>
      </c>
      <c r="K361" s="71">
        <v>0</v>
      </c>
      <c r="L361" s="72">
        <f t="shared" ref="L361:L391" si="17">K361-H361</f>
        <v>0</v>
      </c>
      <c r="M361" s="69" t="s">
        <v>966</v>
      </c>
      <c r="N361" s="69" t="s">
        <v>979</v>
      </c>
      <c r="O361" s="69" t="s">
        <v>966</v>
      </c>
      <c r="P361" s="69" t="s">
        <v>951</v>
      </c>
      <c r="Q361" s="69" t="s">
        <v>1316</v>
      </c>
      <c r="R361" s="69">
        <v>0</v>
      </c>
      <c r="AA361" s="76" t="s">
        <v>725</v>
      </c>
      <c r="AB361" s="76" t="s">
        <v>726</v>
      </c>
      <c r="AC361" s="76" t="s">
        <v>126</v>
      </c>
      <c r="AD361" s="76" t="s">
        <v>727</v>
      </c>
    </row>
    <row r="362" spans="1:30" x14ac:dyDescent="0.35">
      <c r="A362" s="68">
        <v>406</v>
      </c>
      <c r="B362" s="69" t="s">
        <v>1380</v>
      </c>
      <c r="C362" s="69" t="s">
        <v>1497</v>
      </c>
      <c r="D362" s="69">
        <v>1</v>
      </c>
      <c r="E362" s="69" t="str">
        <f t="shared" si="16"/>
        <v>IKAV16_14_1</v>
      </c>
      <c r="F362" s="70">
        <v>43246</v>
      </c>
      <c r="G362" s="69" t="s">
        <v>969</v>
      </c>
      <c r="H362" s="71">
        <v>0</v>
      </c>
      <c r="I362" s="69">
        <v>-19.033999999999999</v>
      </c>
      <c r="J362" s="69">
        <v>11.28</v>
      </c>
      <c r="K362" s="71">
        <v>0</v>
      </c>
      <c r="L362" s="72">
        <f t="shared" si="17"/>
        <v>0</v>
      </c>
      <c r="M362" s="69" t="s">
        <v>966</v>
      </c>
      <c r="N362" s="69" t="s">
        <v>979</v>
      </c>
      <c r="O362" s="69" t="s">
        <v>966</v>
      </c>
      <c r="P362" s="69" t="s">
        <v>951</v>
      </c>
      <c r="Q362" s="69" t="s">
        <v>1316</v>
      </c>
      <c r="R362" s="69">
        <v>0</v>
      </c>
      <c r="AA362" s="76" t="s">
        <v>728</v>
      </c>
      <c r="AB362" s="76" t="s">
        <v>729</v>
      </c>
      <c r="AC362" s="76" t="s">
        <v>714</v>
      </c>
      <c r="AD362" s="76" t="s">
        <v>730</v>
      </c>
    </row>
    <row r="363" spans="1:30" x14ac:dyDescent="0.35">
      <c r="A363" s="68">
        <v>407</v>
      </c>
      <c r="B363" s="69" t="s">
        <v>1380</v>
      </c>
      <c r="C363" s="69" t="s">
        <v>1498</v>
      </c>
      <c r="D363" s="69">
        <v>1</v>
      </c>
      <c r="E363" s="69" t="str">
        <f t="shared" si="16"/>
        <v>IKAV16_15_1</v>
      </c>
      <c r="F363" s="70">
        <v>43246</v>
      </c>
      <c r="G363" s="69" t="s">
        <v>969</v>
      </c>
      <c r="H363" s="71">
        <v>0.47430555555555554</v>
      </c>
      <c r="I363" s="69">
        <v>-19.097999999999999</v>
      </c>
      <c r="J363" s="69">
        <v>11.381</v>
      </c>
      <c r="K363" s="71">
        <v>0.47638888888888892</v>
      </c>
      <c r="L363" s="72">
        <f t="shared" si="17"/>
        <v>2.0833333333333814E-3</v>
      </c>
      <c r="M363" s="69" t="s">
        <v>966</v>
      </c>
      <c r="N363" s="69" t="s">
        <v>979</v>
      </c>
      <c r="O363" s="69" t="s">
        <v>966</v>
      </c>
      <c r="P363" s="69" t="s">
        <v>951</v>
      </c>
      <c r="Q363" s="69" t="s">
        <v>1316</v>
      </c>
      <c r="R363" s="69">
        <v>0</v>
      </c>
      <c r="AA363" s="76" t="s">
        <v>731</v>
      </c>
      <c r="AB363" s="76" t="s">
        <v>732</v>
      </c>
      <c r="AC363" s="76" t="s">
        <v>126</v>
      </c>
      <c r="AD363" s="76" t="s">
        <v>733</v>
      </c>
    </row>
    <row r="364" spans="1:30" x14ac:dyDescent="0.35">
      <c r="A364" s="68">
        <v>408</v>
      </c>
      <c r="B364" s="69" t="s">
        <v>1380</v>
      </c>
      <c r="C364" s="69" t="s">
        <v>1499</v>
      </c>
      <c r="D364" s="69">
        <v>1</v>
      </c>
      <c r="E364" s="69" t="str">
        <f t="shared" si="16"/>
        <v>IKAV16_16_1</v>
      </c>
      <c r="F364" s="70">
        <v>43246</v>
      </c>
      <c r="G364" s="69" t="s">
        <v>969</v>
      </c>
      <c r="H364" s="71">
        <v>0.60486111111111118</v>
      </c>
      <c r="I364" s="69">
        <v>-19.02</v>
      </c>
      <c r="J364" s="69">
        <v>11.374000000000001</v>
      </c>
      <c r="K364" s="71">
        <v>0.6069444444444444</v>
      </c>
      <c r="L364" s="72">
        <f t="shared" si="17"/>
        <v>2.0833333333332149E-3</v>
      </c>
      <c r="M364" s="69" t="s">
        <v>966</v>
      </c>
      <c r="N364" s="69" t="s">
        <v>979</v>
      </c>
      <c r="O364" s="69" t="s">
        <v>966</v>
      </c>
      <c r="P364" s="69" t="s">
        <v>951</v>
      </c>
      <c r="Q364" s="69" t="s">
        <v>1316</v>
      </c>
      <c r="R364" s="69">
        <v>0</v>
      </c>
      <c r="AA364" s="76" t="s">
        <v>734</v>
      </c>
      <c r="AB364" s="76" t="s">
        <v>735</v>
      </c>
      <c r="AC364" s="76" t="s">
        <v>714</v>
      </c>
      <c r="AD364" s="76" t="s">
        <v>736</v>
      </c>
    </row>
    <row r="365" spans="1:30" x14ac:dyDescent="0.35">
      <c r="A365" s="68">
        <v>409</v>
      </c>
      <c r="B365" s="69" t="s">
        <v>1380</v>
      </c>
      <c r="C365" s="69" t="s">
        <v>1500</v>
      </c>
      <c r="D365" s="69">
        <v>1</v>
      </c>
      <c r="E365" s="69" t="str">
        <f t="shared" si="16"/>
        <v>IKAV16_17_1</v>
      </c>
      <c r="F365" s="70">
        <v>43246</v>
      </c>
      <c r="G365" s="69" t="s">
        <v>969</v>
      </c>
      <c r="H365" s="71">
        <v>0.76527777777777783</v>
      </c>
      <c r="I365" s="69">
        <v>-19.106999999999999</v>
      </c>
      <c r="J365" s="69">
        <v>11.379</v>
      </c>
      <c r="K365" s="71">
        <v>0.76736111111111116</v>
      </c>
      <c r="L365" s="72">
        <f t="shared" si="17"/>
        <v>2.0833333333333259E-3</v>
      </c>
      <c r="M365" s="69" t="s">
        <v>966</v>
      </c>
      <c r="N365" s="69" t="s">
        <v>979</v>
      </c>
      <c r="O365" s="69" t="s">
        <v>966</v>
      </c>
      <c r="P365" s="69" t="s">
        <v>951</v>
      </c>
      <c r="Q365" s="69" t="s">
        <v>1316</v>
      </c>
      <c r="R365" s="69">
        <v>0</v>
      </c>
      <c r="AA365" s="76" t="s">
        <v>737</v>
      </c>
      <c r="AB365" s="76" t="s">
        <v>738</v>
      </c>
      <c r="AC365" s="76" t="s">
        <v>714</v>
      </c>
      <c r="AD365" s="76" t="s">
        <v>739</v>
      </c>
    </row>
    <row r="366" spans="1:30" x14ac:dyDescent="0.35">
      <c r="A366" s="68">
        <v>410</v>
      </c>
      <c r="B366" s="69" t="s">
        <v>1380</v>
      </c>
      <c r="C366" s="69" t="s">
        <v>1501</v>
      </c>
      <c r="D366" s="69">
        <v>1</v>
      </c>
      <c r="E366" s="69" t="str">
        <f t="shared" si="16"/>
        <v>IKAV16_18_1</v>
      </c>
      <c r="F366" s="70">
        <v>43246</v>
      </c>
      <c r="G366" s="69" t="s">
        <v>969</v>
      </c>
      <c r="H366" s="71">
        <v>0</v>
      </c>
      <c r="I366" s="69">
        <v>-19.047000000000001</v>
      </c>
      <c r="J366" s="69">
        <v>11.286</v>
      </c>
      <c r="K366" s="71">
        <v>0</v>
      </c>
      <c r="L366" s="72">
        <f t="shared" si="17"/>
        <v>0</v>
      </c>
      <c r="M366" s="69" t="s">
        <v>966</v>
      </c>
      <c r="N366" s="69" t="s">
        <v>979</v>
      </c>
      <c r="O366" s="69" t="s">
        <v>966</v>
      </c>
      <c r="P366" s="69" t="s">
        <v>951</v>
      </c>
      <c r="Q366" s="69" t="s">
        <v>1316</v>
      </c>
      <c r="R366" s="69">
        <v>0</v>
      </c>
      <c r="AA366" s="76" t="s">
        <v>740</v>
      </c>
      <c r="AB366" s="76" t="s">
        <v>741</v>
      </c>
      <c r="AC366" s="76" t="s">
        <v>714</v>
      </c>
      <c r="AD366" s="76" t="s">
        <v>742</v>
      </c>
    </row>
    <row r="367" spans="1:30" x14ac:dyDescent="0.35">
      <c r="A367" s="68">
        <v>411</v>
      </c>
      <c r="B367" s="69" t="s">
        <v>1380</v>
      </c>
      <c r="C367" s="69" t="s">
        <v>1502</v>
      </c>
      <c r="D367" s="69">
        <v>1</v>
      </c>
      <c r="E367" s="69" t="str">
        <f t="shared" si="16"/>
        <v>IKAV16_19_1</v>
      </c>
      <c r="F367" s="70">
        <v>43247</v>
      </c>
      <c r="G367" s="69" t="s">
        <v>969</v>
      </c>
      <c r="H367" s="71">
        <v>0</v>
      </c>
      <c r="I367" s="69">
        <v>-19.183</v>
      </c>
      <c r="J367" s="69">
        <v>11.378</v>
      </c>
      <c r="K367" s="71">
        <v>0</v>
      </c>
      <c r="L367" s="72">
        <f t="shared" si="17"/>
        <v>0</v>
      </c>
      <c r="M367" s="69" t="s">
        <v>966</v>
      </c>
      <c r="N367" s="69" t="s">
        <v>979</v>
      </c>
      <c r="O367" s="69" t="s">
        <v>966</v>
      </c>
      <c r="P367" s="69" t="s">
        <v>951</v>
      </c>
      <c r="Q367" s="69" t="s">
        <v>1316</v>
      </c>
      <c r="R367" s="69">
        <v>0</v>
      </c>
      <c r="AA367" s="76" t="s">
        <v>743</v>
      </c>
      <c r="AB367" s="76" t="s">
        <v>744</v>
      </c>
      <c r="AC367" s="76" t="s">
        <v>126</v>
      </c>
      <c r="AD367" s="76" t="s">
        <v>745</v>
      </c>
    </row>
    <row r="368" spans="1:30" x14ac:dyDescent="0.35">
      <c r="A368" s="68">
        <v>412</v>
      </c>
      <c r="B368" s="69" t="s">
        <v>1380</v>
      </c>
      <c r="C368" s="69" t="s">
        <v>1503</v>
      </c>
      <c r="D368" s="69">
        <v>1</v>
      </c>
      <c r="E368" s="69" t="str">
        <f t="shared" si="16"/>
        <v>IKAV16_20_1</v>
      </c>
      <c r="F368" s="70">
        <v>43247</v>
      </c>
      <c r="G368" s="69" t="s">
        <v>969</v>
      </c>
      <c r="H368" s="71">
        <v>0.47361111111111115</v>
      </c>
      <c r="I368" s="69">
        <v>-19.02</v>
      </c>
      <c r="J368" s="69">
        <v>11.346</v>
      </c>
      <c r="K368" s="71">
        <v>0.47569444444444442</v>
      </c>
      <c r="L368" s="72">
        <f t="shared" si="17"/>
        <v>2.0833333333332704E-3</v>
      </c>
      <c r="M368" s="69" t="s">
        <v>966</v>
      </c>
      <c r="N368" s="69" t="s">
        <v>979</v>
      </c>
      <c r="O368" s="69" t="s">
        <v>966</v>
      </c>
      <c r="P368" s="69" t="s">
        <v>951</v>
      </c>
      <c r="Q368" s="69" t="s">
        <v>1316</v>
      </c>
      <c r="R368" s="69">
        <v>0</v>
      </c>
      <c r="AA368" s="76" t="s">
        <v>746</v>
      </c>
      <c r="AB368" s="76" t="s">
        <v>747</v>
      </c>
      <c r="AC368" s="76" t="s">
        <v>148</v>
      </c>
      <c r="AD368" s="76" t="s">
        <v>748</v>
      </c>
    </row>
    <row r="369" spans="1:30" x14ac:dyDescent="0.35">
      <c r="A369" s="68">
        <v>413</v>
      </c>
      <c r="B369" s="69" t="s">
        <v>1380</v>
      </c>
      <c r="C369" s="69" t="s">
        <v>1504</v>
      </c>
      <c r="D369" s="69">
        <v>1</v>
      </c>
      <c r="E369" s="69" t="str">
        <f t="shared" si="16"/>
        <v>IKAV16_21_1</v>
      </c>
      <c r="F369" s="70">
        <v>43247</v>
      </c>
      <c r="G369" s="69" t="s">
        <v>969</v>
      </c>
      <c r="H369" s="71">
        <v>0.59861111111111109</v>
      </c>
      <c r="I369" s="69">
        <v>-19.056999999999999</v>
      </c>
      <c r="J369" s="69">
        <v>11.378</v>
      </c>
      <c r="K369" s="71">
        <v>0.60069444444444442</v>
      </c>
      <c r="L369" s="72">
        <f t="shared" si="17"/>
        <v>2.0833333333333259E-3</v>
      </c>
      <c r="M369" s="69" t="s">
        <v>966</v>
      </c>
      <c r="N369" s="69" t="s">
        <v>979</v>
      </c>
      <c r="O369" s="69" t="s">
        <v>966</v>
      </c>
      <c r="P369" s="69" t="s">
        <v>951</v>
      </c>
      <c r="Q369" s="69" t="s">
        <v>1316</v>
      </c>
      <c r="R369" s="69">
        <v>0</v>
      </c>
      <c r="AA369" s="76" t="s">
        <v>749</v>
      </c>
      <c r="AB369" s="76" t="s">
        <v>750</v>
      </c>
      <c r="AC369" s="76" t="s">
        <v>714</v>
      </c>
      <c r="AD369" s="76" t="s">
        <v>751</v>
      </c>
    </row>
    <row r="370" spans="1:30" x14ac:dyDescent="0.35">
      <c r="A370" s="68">
        <v>414</v>
      </c>
      <c r="B370" s="69" t="s">
        <v>1380</v>
      </c>
      <c r="C370" s="69" t="s">
        <v>1505</v>
      </c>
      <c r="D370" s="69">
        <v>1</v>
      </c>
      <c r="E370" s="69" t="str">
        <f t="shared" si="16"/>
        <v>IKAV16_22_1</v>
      </c>
      <c r="F370" s="70">
        <v>43247</v>
      </c>
      <c r="G370" s="69" t="s">
        <v>969</v>
      </c>
      <c r="H370" s="71">
        <v>0.78125</v>
      </c>
      <c r="I370" s="69">
        <v>-18.550999999999998</v>
      </c>
      <c r="J370" s="69">
        <v>11.303000000000001</v>
      </c>
      <c r="K370" s="71">
        <v>0.78333333333333333</v>
      </c>
      <c r="L370" s="72">
        <f t="shared" si="17"/>
        <v>2.0833333333333259E-3</v>
      </c>
      <c r="M370" s="69" t="s">
        <v>966</v>
      </c>
      <c r="N370" s="69" t="s">
        <v>979</v>
      </c>
      <c r="O370" s="69" t="s">
        <v>966</v>
      </c>
      <c r="P370" s="69" t="s">
        <v>951</v>
      </c>
      <c r="Q370" s="69" t="s">
        <v>1316</v>
      </c>
      <c r="R370" s="69">
        <v>0</v>
      </c>
      <c r="AA370" s="76" t="s">
        <v>752</v>
      </c>
      <c r="AB370" s="76" t="s">
        <v>753</v>
      </c>
      <c r="AC370" s="76" t="s">
        <v>148</v>
      </c>
      <c r="AD370" s="76" t="s">
        <v>754</v>
      </c>
    </row>
    <row r="371" spans="1:30" x14ac:dyDescent="0.35">
      <c r="A371" s="68">
        <v>415</v>
      </c>
      <c r="B371" s="69" t="s">
        <v>1380</v>
      </c>
      <c r="C371" s="69" t="s">
        <v>1506</v>
      </c>
      <c r="D371" s="69">
        <v>1</v>
      </c>
      <c r="E371" s="69" t="str">
        <f t="shared" si="16"/>
        <v>IKAV16_23_1</v>
      </c>
      <c r="F371" s="70">
        <v>43247</v>
      </c>
      <c r="G371" s="69" t="s">
        <v>969</v>
      </c>
      <c r="H371" s="71">
        <v>0</v>
      </c>
      <c r="I371" s="69">
        <v>-19.123999999999999</v>
      </c>
      <c r="J371" s="69">
        <v>11.367000000000001</v>
      </c>
      <c r="K371" s="71">
        <v>0</v>
      </c>
      <c r="L371" s="72">
        <f t="shared" si="17"/>
        <v>0</v>
      </c>
      <c r="M371" s="69" t="s">
        <v>966</v>
      </c>
      <c r="N371" s="69" t="s">
        <v>979</v>
      </c>
      <c r="O371" s="69" t="s">
        <v>966</v>
      </c>
      <c r="P371" s="69" t="s">
        <v>951</v>
      </c>
      <c r="Q371" s="69" t="s">
        <v>1316</v>
      </c>
      <c r="R371" s="69">
        <v>0</v>
      </c>
      <c r="AA371" s="76" t="s">
        <v>755</v>
      </c>
      <c r="AB371" s="76" t="s">
        <v>756</v>
      </c>
      <c r="AC371" s="76" t="s">
        <v>148</v>
      </c>
      <c r="AD371" s="76" t="s">
        <v>757</v>
      </c>
    </row>
    <row r="372" spans="1:30" x14ac:dyDescent="0.35">
      <c r="A372" s="68">
        <v>416</v>
      </c>
      <c r="B372" s="69" t="s">
        <v>1380</v>
      </c>
      <c r="C372" s="69" t="s">
        <v>1391</v>
      </c>
      <c r="D372" s="69">
        <v>1</v>
      </c>
      <c r="E372" s="69" t="str">
        <f t="shared" si="16"/>
        <v>IKAV16_24_1</v>
      </c>
      <c r="F372" s="70">
        <v>43248</v>
      </c>
      <c r="G372" s="69" t="s">
        <v>969</v>
      </c>
      <c r="H372" s="71">
        <v>0</v>
      </c>
      <c r="I372" s="69">
        <v>-18.559999999999999</v>
      </c>
      <c r="J372" s="69">
        <v>11.279</v>
      </c>
      <c r="K372" s="71">
        <v>0</v>
      </c>
      <c r="L372" s="72">
        <f t="shared" si="17"/>
        <v>0</v>
      </c>
      <c r="M372" s="69" t="s">
        <v>966</v>
      </c>
      <c r="N372" s="69" t="s">
        <v>979</v>
      </c>
      <c r="O372" s="69" t="s">
        <v>966</v>
      </c>
      <c r="P372" s="69" t="s">
        <v>951</v>
      </c>
      <c r="Q372" s="69" t="s">
        <v>1316</v>
      </c>
      <c r="R372" s="69">
        <v>0</v>
      </c>
      <c r="AA372" s="76" t="s">
        <v>758</v>
      </c>
      <c r="AB372" s="76" t="s">
        <v>759</v>
      </c>
      <c r="AC372" s="76" t="s">
        <v>714</v>
      </c>
      <c r="AD372" s="76" t="s">
        <v>760</v>
      </c>
    </row>
    <row r="373" spans="1:30" x14ac:dyDescent="0.35">
      <c r="A373" s="68">
        <v>417</v>
      </c>
      <c r="B373" s="69" t="s">
        <v>1380</v>
      </c>
      <c r="C373" s="69" t="s">
        <v>1507</v>
      </c>
      <c r="D373" s="69">
        <v>1</v>
      </c>
      <c r="E373" s="69" t="str">
        <f t="shared" si="16"/>
        <v>IKAV16_25_1</v>
      </c>
      <c r="F373" s="70">
        <v>43248</v>
      </c>
      <c r="G373" s="69" t="s">
        <v>969</v>
      </c>
      <c r="H373" s="71">
        <v>0.4604166666666667</v>
      </c>
      <c r="I373" s="69">
        <v>-19.012</v>
      </c>
      <c r="J373" s="69">
        <v>11.333</v>
      </c>
      <c r="K373" s="71">
        <v>0.46249999999999997</v>
      </c>
      <c r="L373" s="72">
        <f t="shared" si="17"/>
        <v>2.0833333333332704E-3</v>
      </c>
      <c r="M373" s="69" t="s">
        <v>966</v>
      </c>
      <c r="N373" s="69" t="s">
        <v>979</v>
      </c>
      <c r="O373" s="69" t="s">
        <v>966</v>
      </c>
      <c r="P373" s="69" t="s">
        <v>951</v>
      </c>
      <c r="Q373" s="69" t="s">
        <v>1316</v>
      </c>
      <c r="R373" s="69">
        <v>0</v>
      </c>
      <c r="AA373" s="76" t="s">
        <v>761</v>
      </c>
      <c r="AB373" s="76" t="s">
        <v>762</v>
      </c>
      <c r="AC373" s="76" t="s">
        <v>714</v>
      </c>
      <c r="AD373" s="76" t="s">
        <v>763</v>
      </c>
    </row>
    <row r="374" spans="1:30" x14ac:dyDescent="0.35">
      <c r="A374" s="68">
        <v>418</v>
      </c>
      <c r="B374" s="69" t="s">
        <v>1380</v>
      </c>
      <c r="C374" s="69" t="s">
        <v>1508</v>
      </c>
      <c r="D374" s="69">
        <v>1</v>
      </c>
      <c r="E374" s="69" t="str">
        <f t="shared" si="16"/>
        <v>IKAV16_26_1</v>
      </c>
      <c r="F374" s="70">
        <v>43248</v>
      </c>
      <c r="G374" s="69" t="s">
        <v>969</v>
      </c>
      <c r="H374" s="71">
        <v>0.57708333333333328</v>
      </c>
      <c r="I374" s="69">
        <v>-18.545999999999999</v>
      </c>
      <c r="J374" s="69">
        <v>11.303000000000001</v>
      </c>
      <c r="K374" s="71">
        <v>0.57916666666666672</v>
      </c>
      <c r="L374" s="72">
        <f t="shared" si="17"/>
        <v>2.083333333333437E-3</v>
      </c>
      <c r="M374" s="69" t="s">
        <v>966</v>
      </c>
      <c r="N374" s="69" t="s">
        <v>979</v>
      </c>
      <c r="O374" s="69" t="s">
        <v>966</v>
      </c>
      <c r="P374" s="69" t="s">
        <v>951</v>
      </c>
      <c r="Q374" s="69" t="s">
        <v>1316</v>
      </c>
      <c r="R374" s="69">
        <v>0</v>
      </c>
      <c r="AA374" s="76" t="s">
        <v>764</v>
      </c>
      <c r="AB374" s="76" t="s">
        <v>765</v>
      </c>
      <c r="AC374" s="76" t="s">
        <v>766</v>
      </c>
      <c r="AD374" s="76" t="s">
        <v>767</v>
      </c>
    </row>
    <row r="375" spans="1:30" x14ac:dyDescent="0.35">
      <c r="A375" s="68">
        <v>419</v>
      </c>
      <c r="B375" s="69" t="s">
        <v>1380</v>
      </c>
      <c r="C375" s="69" t="s">
        <v>1509</v>
      </c>
      <c r="D375" s="69">
        <v>1</v>
      </c>
      <c r="E375" s="69" t="str">
        <f t="shared" si="16"/>
        <v>IKAV16_27_1</v>
      </c>
      <c r="F375" s="70">
        <v>43248</v>
      </c>
      <c r="G375" s="69" t="s">
        <v>969</v>
      </c>
      <c r="H375" s="71">
        <v>0.76388888888888884</v>
      </c>
      <c r="I375" s="69">
        <v>-19.056000000000001</v>
      </c>
      <c r="J375" s="69">
        <v>11.244999999999999</v>
      </c>
      <c r="K375" s="71">
        <v>0.76597222222222217</v>
      </c>
      <c r="L375" s="72">
        <f t="shared" si="17"/>
        <v>2.0833333333333259E-3</v>
      </c>
      <c r="M375" s="69" t="s">
        <v>966</v>
      </c>
      <c r="N375" s="69" t="s">
        <v>979</v>
      </c>
      <c r="O375" s="69" t="s">
        <v>966</v>
      </c>
      <c r="P375" s="69" t="s">
        <v>951</v>
      </c>
      <c r="Q375" s="69" t="s">
        <v>1316</v>
      </c>
      <c r="R375" s="69">
        <v>0</v>
      </c>
      <c r="AA375" s="76" t="s">
        <v>774</v>
      </c>
      <c r="AB375" s="76" t="s">
        <v>775</v>
      </c>
      <c r="AC375" s="76" t="s">
        <v>766</v>
      </c>
      <c r="AD375" s="76" t="s">
        <v>776</v>
      </c>
    </row>
    <row r="376" spans="1:30" x14ac:dyDescent="0.35">
      <c r="A376" s="68">
        <v>420</v>
      </c>
      <c r="B376" s="69" t="s">
        <v>1380</v>
      </c>
      <c r="C376" s="69" t="s">
        <v>1510</v>
      </c>
      <c r="D376" s="69">
        <v>1</v>
      </c>
      <c r="E376" s="69" t="str">
        <f t="shared" si="16"/>
        <v>IKAV16_28_1</v>
      </c>
      <c r="F376" s="70">
        <v>43248</v>
      </c>
      <c r="G376" s="69" t="s">
        <v>969</v>
      </c>
      <c r="H376" s="71">
        <v>0</v>
      </c>
      <c r="I376" s="69">
        <v>-19.196000000000002</v>
      </c>
      <c r="J376" s="69">
        <v>11.36</v>
      </c>
      <c r="K376" s="71">
        <v>0</v>
      </c>
      <c r="L376" s="72">
        <f t="shared" si="17"/>
        <v>0</v>
      </c>
      <c r="M376" s="69" t="s">
        <v>966</v>
      </c>
      <c r="N376" s="69" t="s">
        <v>979</v>
      </c>
      <c r="O376" s="69" t="s">
        <v>966</v>
      </c>
      <c r="P376" s="69" t="s">
        <v>951</v>
      </c>
      <c r="Q376" s="69" t="s">
        <v>1316</v>
      </c>
      <c r="R376" s="69">
        <v>0</v>
      </c>
      <c r="AA376" s="76" t="s">
        <v>768</v>
      </c>
      <c r="AB376" s="76" t="s">
        <v>769</v>
      </c>
      <c r="AC376" s="76" t="s">
        <v>766</v>
      </c>
      <c r="AD376" s="76" t="s">
        <v>770</v>
      </c>
    </row>
    <row r="377" spans="1:30" x14ac:dyDescent="0.35">
      <c r="A377" s="68">
        <v>422</v>
      </c>
      <c r="B377" s="69" t="s">
        <v>1513</v>
      </c>
      <c r="C377" s="69" t="s">
        <v>1514</v>
      </c>
      <c r="D377" s="69">
        <v>1</v>
      </c>
      <c r="E377" s="69" t="str">
        <f t="shared" si="16"/>
        <v>IKAV17_1_1</v>
      </c>
      <c r="F377" s="70">
        <v>43268</v>
      </c>
      <c r="G377" s="69" t="s">
        <v>969</v>
      </c>
      <c r="H377" s="71">
        <v>0.73055555555555562</v>
      </c>
      <c r="I377" s="69">
        <v>-26.088999999999999</v>
      </c>
      <c r="J377" s="69">
        <v>13.499000000000001</v>
      </c>
      <c r="K377" s="71">
        <v>0.73263888888888884</v>
      </c>
      <c r="L377" s="72">
        <f t="shared" si="17"/>
        <v>2.0833333333332149E-3</v>
      </c>
      <c r="M377" s="69" t="s">
        <v>966</v>
      </c>
      <c r="N377" s="69" t="s">
        <v>979</v>
      </c>
      <c r="O377" s="69" t="s">
        <v>966</v>
      </c>
      <c r="P377" s="69" t="s">
        <v>951</v>
      </c>
      <c r="Q377" s="69" t="s">
        <v>1316</v>
      </c>
      <c r="R377" s="69">
        <v>0</v>
      </c>
      <c r="T377" s="69"/>
      <c r="AA377" s="76" t="s">
        <v>777</v>
      </c>
      <c r="AB377" s="76" t="s">
        <v>778</v>
      </c>
      <c r="AC377" s="76" t="s">
        <v>766</v>
      </c>
      <c r="AD377" s="76" t="s">
        <v>779</v>
      </c>
    </row>
    <row r="378" spans="1:30" x14ac:dyDescent="0.35">
      <c r="A378" s="68">
        <v>423</v>
      </c>
      <c r="B378" s="69" t="s">
        <v>1513</v>
      </c>
      <c r="C378" s="69" t="s">
        <v>1515</v>
      </c>
      <c r="D378" s="69">
        <v>1</v>
      </c>
      <c r="E378" s="69" t="str">
        <f t="shared" si="16"/>
        <v>IKAV17_2_1</v>
      </c>
      <c r="F378" s="70">
        <v>43268</v>
      </c>
      <c r="G378" s="69" t="s">
        <v>969</v>
      </c>
      <c r="H378" s="71">
        <v>0</v>
      </c>
      <c r="I378" s="69">
        <v>-26.251000000000001</v>
      </c>
      <c r="J378" s="69">
        <v>14.026999999999999</v>
      </c>
      <c r="K378" s="71">
        <v>0</v>
      </c>
      <c r="L378" s="72">
        <f t="shared" si="17"/>
        <v>0</v>
      </c>
      <c r="M378" s="69" t="s">
        <v>966</v>
      </c>
      <c r="N378" s="69" t="s">
        <v>979</v>
      </c>
      <c r="O378" s="69" t="s">
        <v>966</v>
      </c>
      <c r="P378" s="69" t="s">
        <v>951</v>
      </c>
      <c r="Q378" s="69" t="s">
        <v>1316</v>
      </c>
      <c r="R378" s="69">
        <v>0</v>
      </c>
      <c r="T378" s="69"/>
      <c r="AA378" s="76" t="s">
        <v>780</v>
      </c>
      <c r="AB378" s="76" t="s">
        <v>781</v>
      </c>
      <c r="AC378" s="76" t="s">
        <v>766</v>
      </c>
      <c r="AD378" s="76" t="s">
        <v>782</v>
      </c>
    </row>
    <row r="379" spans="1:30" x14ac:dyDescent="0.35">
      <c r="A379" s="68">
        <v>424</v>
      </c>
      <c r="B379" s="69" t="s">
        <v>1513</v>
      </c>
      <c r="C379" s="69" t="s">
        <v>1516</v>
      </c>
      <c r="D379" s="69">
        <v>1</v>
      </c>
      <c r="E379" s="69" t="str">
        <f t="shared" si="16"/>
        <v>IKAV17_3_1</v>
      </c>
      <c r="F379" s="70">
        <v>43268</v>
      </c>
      <c r="G379" s="69" t="s">
        <v>969</v>
      </c>
      <c r="H379" s="71">
        <v>0.4513888888888889</v>
      </c>
      <c r="I379" s="69">
        <v>-26.164000000000001</v>
      </c>
      <c r="J379" s="69">
        <v>13.544</v>
      </c>
      <c r="K379" s="71">
        <v>0.45347222222222222</v>
      </c>
      <c r="L379" s="72">
        <f t="shared" si="17"/>
        <v>2.0833333333333259E-3</v>
      </c>
      <c r="M379" s="69" t="s">
        <v>966</v>
      </c>
      <c r="N379" s="69" t="s">
        <v>979</v>
      </c>
      <c r="O379" s="69" t="s">
        <v>966</v>
      </c>
      <c r="P379" s="69" t="s">
        <v>951</v>
      </c>
      <c r="Q379" s="69" t="s">
        <v>1316</v>
      </c>
      <c r="R379" s="69">
        <v>0</v>
      </c>
      <c r="T379" s="69"/>
      <c r="AA379" s="76" t="s">
        <v>783</v>
      </c>
      <c r="AB379" s="76" t="s">
        <v>784</v>
      </c>
      <c r="AC379" s="76" t="s">
        <v>126</v>
      </c>
      <c r="AD379" s="76" t="s">
        <v>785</v>
      </c>
    </row>
    <row r="380" spans="1:30" x14ac:dyDescent="0.35">
      <c r="A380" s="68">
        <v>425</v>
      </c>
      <c r="B380" s="69" t="s">
        <v>1513</v>
      </c>
      <c r="C380" s="69" t="s">
        <v>1517</v>
      </c>
      <c r="D380" s="69">
        <v>1</v>
      </c>
      <c r="E380" s="69" t="str">
        <f t="shared" si="16"/>
        <v>IKAV17_4_1</v>
      </c>
      <c r="F380" s="70">
        <v>43269</v>
      </c>
      <c r="G380" s="69" t="s">
        <v>969</v>
      </c>
      <c r="H380" s="71">
        <v>0.59861111111111109</v>
      </c>
      <c r="I380" s="69">
        <v>-26.1</v>
      </c>
      <c r="J380" s="69">
        <v>13.507999999999999</v>
      </c>
      <c r="K380" s="71">
        <v>0.60069444444444442</v>
      </c>
      <c r="L380" s="72">
        <f t="shared" si="17"/>
        <v>2.0833333333333259E-3</v>
      </c>
      <c r="M380" s="69" t="s">
        <v>966</v>
      </c>
      <c r="N380" s="69" t="s">
        <v>979</v>
      </c>
      <c r="O380" s="69" t="s">
        <v>966</v>
      </c>
      <c r="P380" s="69" t="s">
        <v>804</v>
      </c>
      <c r="Q380" s="69" t="s">
        <v>975</v>
      </c>
      <c r="R380" s="69">
        <v>1</v>
      </c>
      <c r="S380" s="69" t="s">
        <v>976</v>
      </c>
      <c r="T380" s="69"/>
      <c r="AA380" s="76" t="s">
        <v>786</v>
      </c>
      <c r="AB380" s="76" t="s">
        <v>787</v>
      </c>
      <c r="AC380" s="76" t="s">
        <v>119</v>
      </c>
      <c r="AD380" s="76" t="s">
        <v>788</v>
      </c>
    </row>
    <row r="381" spans="1:30" x14ac:dyDescent="0.35">
      <c r="A381" s="68">
        <v>426</v>
      </c>
      <c r="B381" s="69" t="s">
        <v>1513</v>
      </c>
      <c r="C381" s="69" t="s">
        <v>1518</v>
      </c>
      <c r="D381" s="69">
        <v>1</v>
      </c>
      <c r="E381" s="69" t="str">
        <f t="shared" ref="E381:E402" si="18">CONCATENATE(C381,"_",D381)</f>
        <v>IKAV17_5_1</v>
      </c>
      <c r="F381" s="70">
        <v>43269</v>
      </c>
      <c r="G381" s="69" t="s">
        <v>969</v>
      </c>
      <c r="H381" s="71"/>
      <c r="I381" s="71"/>
      <c r="J381" s="71"/>
      <c r="K381" s="71"/>
      <c r="L381" s="72">
        <f t="shared" si="17"/>
        <v>0</v>
      </c>
      <c r="M381" s="69" t="s">
        <v>966</v>
      </c>
      <c r="N381" s="69" t="s">
        <v>979</v>
      </c>
      <c r="O381" s="69" t="s">
        <v>966</v>
      </c>
      <c r="P381" s="69" t="s">
        <v>951</v>
      </c>
      <c r="Q381" s="69" t="s">
        <v>1316</v>
      </c>
      <c r="R381" s="69">
        <v>0</v>
      </c>
      <c r="T381" s="69"/>
      <c r="AA381" s="76" t="s">
        <v>789</v>
      </c>
      <c r="AB381" s="76" t="s">
        <v>790</v>
      </c>
      <c r="AC381" s="76" t="s">
        <v>119</v>
      </c>
      <c r="AD381" s="76" t="s">
        <v>791</v>
      </c>
    </row>
    <row r="382" spans="1:30" x14ac:dyDescent="0.35">
      <c r="A382" s="68">
        <v>427</v>
      </c>
      <c r="B382" s="69" t="s">
        <v>1513</v>
      </c>
      <c r="C382" s="69" t="s">
        <v>1519</v>
      </c>
      <c r="D382" s="69">
        <v>1</v>
      </c>
      <c r="E382" s="69" t="str">
        <f t="shared" si="18"/>
        <v>IKAV17_6_1</v>
      </c>
      <c r="F382" s="70">
        <v>43269</v>
      </c>
      <c r="G382" s="69" t="s">
        <v>969</v>
      </c>
      <c r="H382" s="71">
        <v>0.57013888888888886</v>
      </c>
      <c r="I382" s="69">
        <v>-27.472999999999999</v>
      </c>
      <c r="J382" s="69">
        <v>14.494</v>
      </c>
      <c r="K382" s="71">
        <v>0.57222222222222219</v>
      </c>
      <c r="L382" s="72">
        <f t="shared" si="17"/>
        <v>2.0833333333333259E-3</v>
      </c>
      <c r="M382" s="69" t="s">
        <v>966</v>
      </c>
      <c r="N382" s="69" t="s">
        <v>979</v>
      </c>
      <c r="O382" s="69" t="s">
        <v>966</v>
      </c>
      <c r="P382" s="69" t="s">
        <v>951</v>
      </c>
      <c r="Q382" s="69" t="s">
        <v>1316</v>
      </c>
      <c r="R382" s="69">
        <v>0</v>
      </c>
      <c r="T382" s="69"/>
      <c r="AA382" s="76" t="s">
        <v>792</v>
      </c>
      <c r="AB382" s="76" t="s">
        <v>793</v>
      </c>
      <c r="AC382" s="76" t="s">
        <v>93</v>
      </c>
      <c r="AD382" s="76" t="s">
        <v>794</v>
      </c>
    </row>
    <row r="383" spans="1:30" x14ac:dyDescent="0.35">
      <c r="A383" s="68">
        <v>428</v>
      </c>
      <c r="B383" s="69" t="s">
        <v>1513</v>
      </c>
      <c r="C383" s="69" t="s">
        <v>1520</v>
      </c>
      <c r="D383" s="69">
        <v>1</v>
      </c>
      <c r="E383" s="69" t="str">
        <f t="shared" si="18"/>
        <v>IKAV17_7_1</v>
      </c>
      <c r="F383" s="70">
        <v>43270</v>
      </c>
      <c r="G383" s="69" t="s">
        <v>969</v>
      </c>
      <c r="H383" s="71"/>
      <c r="I383" s="71"/>
      <c r="J383" s="71"/>
      <c r="K383" s="71"/>
      <c r="L383" s="72">
        <f t="shared" si="17"/>
        <v>0</v>
      </c>
      <c r="M383" s="69" t="s">
        <v>966</v>
      </c>
      <c r="N383" s="69" t="s">
        <v>979</v>
      </c>
      <c r="O383" s="69" t="s">
        <v>966</v>
      </c>
      <c r="P383" s="69" t="s">
        <v>951</v>
      </c>
      <c r="Q383" s="69" t="s">
        <v>1316</v>
      </c>
      <c r="R383" s="69">
        <v>0</v>
      </c>
      <c r="T383" s="69"/>
      <c r="AA383" s="76" t="s">
        <v>795</v>
      </c>
      <c r="AB383" s="76" t="s">
        <v>796</v>
      </c>
      <c r="AC383" s="76" t="s">
        <v>119</v>
      </c>
      <c r="AD383" s="76" t="s">
        <v>797</v>
      </c>
    </row>
    <row r="384" spans="1:30" x14ac:dyDescent="0.35">
      <c r="A384" s="68">
        <v>429</v>
      </c>
      <c r="B384" s="69" t="s">
        <v>1513</v>
      </c>
      <c r="C384" s="69" t="s">
        <v>1521</v>
      </c>
      <c r="D384" s="69">
        <v>1</v>
      </c>
      <c r="E384" s="69" t="str">
        <f t="shared" si="18"/>
        <v>IKAV17_8_1</v>
      </c>
      <c r="F384" s="70">
        <v>43270</v>
      </c>
      <c r="G384" s="69" t="s">
        <v>969</v>
      </c>
      <c r="H384" s="71">
        <v>0.46527777777777773</v>
      </c>
      <c r="I384" s="69">
        <v>-26.169</v>
      </c>
      <c r="J384" s="69">
        <v>14.009</v>
      </c>
      <c r="K384" s="71">
        <v>0.46736111111111112</v>
      </c>
      <c r="L384" s="72">
        <f t="shared" si="17"/>
        <v>2.0833333333333814E-3</v>
      </c>
      <c r="M384" s="69" t="s">
        <v>966</v>
      </c>
      <c r="N384" s="69" t="s">
        <v>979</v>
      </c>
      <c r="O384" s="69" t="s">
        <v>966</v>
      </c>
      <c r="P384" s="69" t="s">
        <v>951</v>
      </c>
      <c r="Q384" s="69" t="s">
        <v>1316</v>
      </c>
      <c r="R384" s="69">
        <v>0</v>
      </c>
      <c r="T384" s="69"/>
      <c r="AA384" s="76" t="s">
        <v>798</v>
      </c>
      <c r="AB384" s="76" t="s">
        <v>799</v>
      </c>
      <c r="AC384" s="76" t="s">
        <v>211</v>
      </c>
      <c r="AD384" s="76" t="s">
        <v>800</v>
      </c>
    </row>
    <row r="385" spans="1:30" x14ac:dyDescent="0.35">
      <c r="A385" s="68">
        <v>430</v>
      </c>
      <c r="B385" s="69" t="s">
        <v>1513</v>
      </c>
      <c r="C385" s="69" t="s">
        <v>1522</v>
      </c>
      <c r="D385" s="69">
        <v>1</v>
      </c>
      <c r="E385" s="69" t="str">
        <f t="shared" si="18"/>
        <v>IKAV17_9_1</v>
      </c>
      <c r="F385" s="70">
        <v>43271</v>
      </c>
      <c r="G385" s="69" t="s">
        <v>969</v>
      </c>
      <c r="H385" s="71">
        <v>0.67152777777777783</v>
      </c>
      <c r="I385" s="69">
        <v>-26.084</v>
      </c>
      <c r="J385" s="69">
        <v>13.555999999999999</v>
      </c>
      <c r="K385" s="71">
        <v>0.67361111111111116</v>
      </c>
      <c r="L385" s="72">
        <f t="shared" si="17"/>
        <v>2.0833333333333259E-3</v>
      </c>
      <c r="M385" s="69" t="s">
        <v>966</v>
      </c>
      <c r="N385" s="69" t="s">
        <v>979</v>
      </c>
      <c r="O385" s="69" t="s">
        <v>966</v>
      </c>
      <c r="P385" s="69" t="s">
        <v>951</v>
      </c>
      <c r="Q385" s="69" t="s">
        <v>1316</v>
      </c>
      <c r="R385" s="69">
        <v>0</v>
      </c>
      <c r="T385" s="69"/>
      <c r="AA385" s="76" t="s">
        <v>801</v>
      </c>
      <c r="AB385" s="76" t="s">
        <v>802</v>
      </c>
      <c r="AC385" s="76" t="s">
        <v>211</v>
      </c>
      <c r="AD385" s="76" t="s">
        <v>803</v>
      </c>
    </row>
    <row r="386" spans="1:30" x14ac:dyDescent="0.35">
      <c r="A386" s="68">
        <v>431</v>
      </c>
      <c r="B386" s="69" t="s">
        <v>1513</v>
      </c>
      <c r="C386" s="69" t="s">
        <v>1523</v>
      </c>
      <c r="D386" s="69">
        <v>1</v>
      </c>
      <c r="E386" s="69" t="str">
        <f t="shared" si="18"/>
        <v>IKAV17_10_1</v>
      </c>
      <c r="F386" s="70">
        <v>43271</v>
      </c>
      <c r="G386" s="69" t="s">
        <v>969</v>
      </c>
      <c r="H386" s="71"/>
      <c r="I386" s="71"/>
      <c r="J386" s="71"/>
      <c r="K386" s="71"/>
      <c r="L386" s="72">
        <f t="shared" si="17"/>
        <v>0</v>
      </c>
      <c r="M386" s="69" t="s">
        <v>966</v>
      </c>
      <c r="N386" s="69" t="s">
        <v>979</v>
      </c>
      <c r="O386" s="69" t="s">
        <v>966</v>
      </c>
      <c r="P386" s="69" t="s">
        <v>951</v>
      </c>
      <c r="Q386" s="69" t="s">
        <v>1316</v>
      </c>
      <c r="R386" s="69">
        <v>0</v>
      </c>
      <c r="T386" s="69"/>
      <c r="AA386" s="76" t="s">
        <v>804</v>
      </c>
      <c r="AB386" s="76" t="s">
        <v>805</v>
      </c>
      <c r="AC386" s="76" t="s">
        <v>211</v>
      </c>
      <c r="AD386" s="76" t="s">
        <v>806</v>
      </c>
    </row>
    <row r="387" spans="1:30" x14ac:dyDescent="0.35">
      <c r="A387" s="68">
        <v>432</v>
      </c>
      <c r="B387" s="69" t="s">
        <v>1513</v>
      </c>
      <c r="C387" s="69" t="s">
        <v>1524</v>
      </c>
      <c r="D387" s="69">
        <v>1</v>
      </c>
      <c r="E387" s="69" t="str">
        <f t="shared" si="18"/>
        <v>IKAV17_11_1</v>
      </c>
      <c r="F387" s="70">
        <v>43271</v>
      </c>
      <c r="G387" s="69" t="s">
        <v>969</v>
      </c>
      <c r="H387" s="71">
        <v>0.42222222222222222</v>
      </c>
      <c r="I387" s="69">
        <v>-26.138000000000002</v>
      </c>
      <c r="J387" s="69">
        <v>13.590999999999999</v>
      </c>
      <c r="K387" s="71">
        <v>0.42430555555555555</v>
      </c>
      <c r="L387" s="72">
        <f t="shared" si="17"/>
        <v>2.0833333333333259E-3</v>
      </c>
      <c r="M387" s="69" t="s">
        <v>966</v>
      </c>
      <c r="N387" s="69" t="s">
        <v>979</v>
      </c>
      <c r="O387" s="69" t="s">
        <v>966</v>
      </c>
      <c r="P387" s="69" t="s">
        <v>951</v>
      </c>
      <c r="Q387" s="69" t="s">
        <v>1316</v>
      </c>
      <c r="R387" s="69">
        <v>0</v>
      </c>
      <c r="T387" s="69"/>
      <c r="AA387" s="76" t="s">
        <v>807</v>
      </c>
      <c r="AB387" s="76" t="s">
        <v>808</v>
      </c>
      <c r="AC387" s="76" t="s">
        <v>211</v>
      </c>
      <c r="AD387" s="76" t="s">
        <v>809</v>
      </c>
    </row>
    <row r="388" spans="1:30" x14ac:dyDescent="0.35">
      <c r="A388" s="68">
        <v>433</v>
      </c>
      <c r="B388" s="69" t="s">
        <v>1513</v>
      </c>
      <c r="C388" s="69" t="s">
        <v>1525</v>
      </c>
      <c r="D388" s="69">
        <v>1</v>
      </c>
      <c r="E388" s="69" t="str">
        <f t="shared" si="18"/>
        <v>IKAV17_12_1</v>
      </c>
      <c r="F388" s="70">
        <v>43272</v>
      </c>
      <c r="G388" s="69" t="s">
        <v>969</v>
      </c>
      <c r="H388" s="71">
        <v>0.56666666666666665</v>
      </c>
      <c r="I388" s="69">
        <v>-26.074999999999999</v>
      </c>
      <c r="J388" s="69">
        <v>13.555</v>
      </c>
      <c r="K388" s="71">
        <v>0.56874999999999998</v>
      </c>
      <c r="L388" s="72">
        <f t="shared" si="17"/>
        <v>2.0833333333333259E-3</v>
      </c>
      <c r="M388" s="69" t="s">
        <v>966</v>
      </c>
      <c r="N388" s="69" t="s">
        <v>979</v>
      </c>
      <c r="O388" s="69" t="s">
        <v>966</v>
      </c>
      <c r="P388" s="69" t="s">
        <v>951</v>
      </c>
      <c r="Q388" s="69" t="s">
        <v>1316</v>
      </c>
      <c r="R388" s="69">
        <v>0</v>
      </c>
      <c r="T388" s="69"/>
      <c r="AA388" s="76" t="s">
        <v>810</v>
      </c>
      <c r="AB388" s="76" t="s">
        <v>811</v>
      </c>
      <c r="AC388" s="76" t="s">
        <v>211</v>
      </c>
      <c r="AD388" s="76" t="s">
        <v>812</v>
      </c>
    </row>
    <row r="389" spans="1:30" x14ac:dyDescent="0.35">
      <c r="A389" s="68">
        <v>434</v>
      </c>
      <c r="B389" s="69" t="s">
        <v>1513</v>
      </c>
      <c r="C389" s="69" t="s">
        <v>1526</v>
      </c>
      <c r="D389" s="69">
        <v>1</v>
      </c>
      <c r="E389" s="69" t="str">
        <f t="shared" si="18"/>
        <v>IKAV17_13_1</v>
      </c>
      <c r="F389" s="70">
        <v>43272</v>
      </c>
      <c r="G389" s="69" t="s">
        <v>969</v>
      </c>
      <c r="H389" s="71">
        <v>0.5541666666666667</v>
      </c>
      <c r="I389" s="69">
        <v>-22.390999999999998</v>
      </c>
      <c r="J389" s="69">
        <v>12.542</v>
      </c>
      <c r="K389" s="71">
        <v>0.55625000000000002</v>
      </c>
      <c r="L389" s="72">
        <f t="shared" si="17"/>
        <v>2.0833333333333259E-3</v>
      </c>
      <c r="M389" s="69" t="s">
        <v>966</v>
      </c>
      <c r="N389" s="69" t="s">
        <v>979</v>
      </c>
      <c r="O389" s="69" t="s">
        <v>966</v>
      </c>
      <c r="P389" s="69" t="s">
        <v>951</v>
      </c>
      <c r="Q389" s="69" t="s">
        <v>1316</v>
      </c>
      <c r="R389" s="69">
        <v>0</v>
      </c>
      <c r="AA389" s="76" t="s">
        <v>813</v>
      </c>
      <c r="AB389" s="76" t="s">
        <v>814</v>
      </c>
      <c r="AC389" s="76" t="s">
        <v>211</v>
      </c>
      <c r="AD389" s="76" t="s">
        <v>815</v>
      </c>
    </row>
    <row r="390" spans="1:30" x14ac:dyDescent="0.35">
      <c r="A390" s="68">
        <v>435</v>
      </c>
      <c r="B390" s="69" t="s">
        <v>1530</v>
      </c>
      <c r="C390" s="69" t="s">
        <v>1532</v>
      </c>
      <c r="D390" s="69">
        <v>1</v>
      </c>
      <c r="E390" s="69" t="str">
        <f t="shared" si="18"/>
        <v>IKAV18_1_1</v>
      </c>
      <c r="F390" s="70">
        <v>43310</v>
      </c>
      <c r="G390" s="69" t="s">
        <v>969</v>
      </c>
      <c r="H390" s="71">
        <v>0.73749999999999993</v>
      </c>
      <c r="I390" s="69">
        <v>-22.463000000000001</v>
      </c>
      <c r="J390" s="69">
        <v>12.579000000000001</v>
      </c>
      <c r="K390" s="71">
        <v>0.73958333333333337</v>
      </c>
      <c r="L390" s="72">
        <f t="shared" si="17"/>
        <v>2.083333333333437E-3</v>
      </c>
      <c r="M390" s="69" t="s">
        <v>966</v>
      </c>
      <c r="N390" s="69" t="s">
        <v>979</v>
      </c>
      <c r="O390" s="69" t="s">
        <v>966</v>
      </c>
      <c r="P390" s="69" t="s">
        <v>951</v>
      </c>
      <c r="Q390" s="69" t="s">
        <v>1316</v>
      </c>
      <c r="R390" s="69">
        <v>0</v>
      </c>
      <c r="AA390" s="76" t="s">
        <v>816</v>
      </c>
      <c r="AB390" s="76" t="s">
        <v>817</v>
      </c>
      <c r="AC390" s="76" t="s">
        <v>211</v>
      </c>
      <c r="AD390" s="76" t="s">
        <v>818</v>
      </c>
    </row>
    <row r="391" spans="1:30" x14ac:dyDescent="0.35">
      <c r="A391" s="68">
        <v>436</v>
      </c>
      <c r="B391" s="69" t="s">
        <v>1530</v>
      </c>
      <c r="C391" s="69" t="s">
        <v>1533</v>
      </c>
      <c r="D391" s="69">
        <v>1</v>
      </c>
      <c r="E391" s="69" t="str">
        <f t="shared" si="18"/>
        <v>IKAV18_2_1</v>
      </c>
      <c r="F391" s="70">
        <v>43310</v>
      </c>
      <c r="G391" s="69" t="s">
        <v>969</v>
      </c>
      <c r="H391" s="71">
        <v>0.43402777777777773</v>
      </c>
      <c r="I391" s="69">
        <v>-22.393000000000001</v>
      </c>
      <c r="J391" s="69">
        <v>12.548</v>
      </c>
      <c r="K391" s="71">
        <v>0.43611111111111112</v>
      </c>
      <c r="L391" s="72">
        <f t="shared" si="17"/>
        <v>2.0833333333333814E-3</v>
      </c>
      <c r="M391" s="69" t="s">
        <v>966</v>
      </c>
      <c r="N391" s="69" t="s">
        <v>979</v>
      </c>
      <c r="O391" s="69" t="s">
        <v>966</v>
      </c>
      <c r="P391" s="69" t="s">
        <v>951</v>
      </c>
      <c r="Q391" s="69" t="s">
        <v>1316</v>
      </c>
      <c r="R391" s="69">
        <v>0</v>
      </c>
      <c r="AA391" s="76" t="s">
        <v>819</v>
      </c>
      <c r="AB391" s="76" t="s">
        <v>820</v>
      </c>
      <c r="AC391" s="76" t="s">
        <v>119</v>
      </c>
      <c r="AD391" s="76" t="s">
        <v>821</v>
      </c>
    </row>
    <row r="392" spans="1:30" x14ac:dyDescent="0.35">
      <c r="A392" s="68">
        <v>437</v>
      </c>
      <c r="B392" s="69" t="s">
        <v>1530</v>
      </c>
      <c r="C392" s="69" t="s">
        <v>1534</v>
      </c>
      <c r="D392" s="69">
        <v>1</v>
      </c>
      <c r="E392" s="69" t="str">
        <f t="shared" si="18"/>
        <v>IKAV18_3_1</v>
      </c>
      <c r="F392" s="70">
        <v>43311</v>
      </c>
      <c r="G392" s="69" t="s">
        <v>969</v>
      </c>
      <c r="H392" s="71">
        <v>0.54652777777777783</v>
      </c>
      <c r="I392" s="69">
        <v>-22.445</v>
      </c>
      <c r="J392" s="69">
        <v>12.574999999999999</v>
      </c>
      <c r="K392" s="71">
        <v>0.54861111111111105</v>
      </c>
      <c r="L392" s="72">
        <f t="shared" ref="L392:L400" si="19">K392-H392</f>
        <v>2.0833333333332149E-3</v>
      </c>
      <c r="M392" s="69" t="s">
        <v>966</v>
      </c>
      <c r="N392" s="69" t="s">
        <v>979</v>
      </c>
      <c r="O392" s="69" t="s">
        <v>966</v>
      </c>
      <c r="P392" s="69" t="s">
        <v>951</v>
      </c>
      <c r="Q392" s="69" t="s">
        <v>1316</v>
      </c>
      <c r="R392" s="69">
        <v>0</v>
      </c>
      <c r="AA392" s="76" t="s">
        <v>822</v>
      </c>
      <c r="AB392" s="76" t="s">
        <v>823</v>
      </c>
      <c r="AC392" s="76" t="s">
        <v>211</v>
      </c>
      <c r="AD392" s="76" t="s">
        <v>824</v>
      </c>
    </row>
    <row r="393" spans="1:30" x14ac:dyDescent="0.35">
      <c r="A393" s="68">
        <v>439</v>
      </c>
      <c r="B393" s="69" t="s">
        <v>1530</v>
      </c>
      <c r="C393" s="69" t="s">
        <v>1536</v>
      </c>
      <c r="D393" s="69">
        <v>1</v>
      </c>
      <c r="E393" s="69" t="str">
        <f t="shared" si="18"/>
        <v>IKAV18_5_1</v>
      </c>
      <c r="F393" s="70">
        <v>43311</v>
      </c>
      <c r="G393" s="69" t="s">
        <v>969</v>
      </c>
      <c r="H393" s="71">
        <v>0.39166666666666666</v>
      </c>
      <c r="I393" s="69">
        <v>-22.398</v>
      </c>
      <c r="J393" s="69">
        <v>13.172000000000001</v>
      </c>
      <c r="K393" s="71">
        <v>0.39374999999999999</v>
      </c>
      <c r="L393" s="72">
        <f t="shared" si="19"/>
        <v>2.0833333333333259E-3</v>
      </c>
      <c r="M393" s="69" t="s">
        <v>966</v>
      </c>
      <c r="N393" s="69" t="s">
        <v>979</v>
      </c>
      <c r="O393" s="69" t="s">
        <v>966</v>
      </c>
      <c r="P393" s="69" t="s">
        <v>951</v>
      </c>
      <c r="Q393" s="69" t="s">
        <v>1316</v>
      </c>
      <c r="R393" s="69">
        <v>0</v>
      </c>
      <c r="AA393" s="76" t="s">
        <v>828</v>
      </c>
      <c r="AB393" s="76" t="s">
        <v>829</v>
      </c>
      <c r="AC393" s="76" t="s">
        <v>211</v>
      </c>
      <c r="AD393" s="76" t="s">
        <v>830</v>
      </c>
    </row>
    <row r="394" spans="1:30" x14ac:dyDescent="0.35">
      <c r="A394" s="68">
        <v>440</v>
      </c>
      <c r="B394" s="69" t="s">
        <v>1530</v>
      </c>
      <c r="C394" s="69" t="s">
        <v>1537</v>
      </c>
      <c r="D394" s="69">
        <v>1</v>
      </c>
      <c r="E394" s="69" t="str">
        <f t="shared" si="18"/>
        <v>IKAV18_6_1</v>
      </c>
      <c r="F394" s="70">
        <v>43312</v>
      </c>
      <c r="G394" s="69" t="s">
        <v>969</v>
      </c>
      <c r="H394" s="71">
        <v>0.5229166666666667</v>
      </c>
      <c r="I394" s="69">
        <v>-22.501999999999999</v>
      </c>
      <c r="J394" s="69">
        <v>13.026</v>
      </c>
      <c r="K394" s="71">
        <v>0.52500000000000002</v>
      </c>
      <c r="L394" s="72">
        <f t="shared" si="19"/>
        <v>2.0833333333333259E-3</v>
      </c>
      <c r="M394" s="69" t="s">
        <v>966</v>
      </c>
      <c r="N394" s="69" t="s">
        <v>979</v>
      </c>
      <c r="O394" s="69" t="s">
        <v>966</v>
      </c>
      <c r="P394" s="69" t="s">
        <v>951</v>
      </c>
      <c r="Q394" s="69" t="s">
        <v>1316</v>
      </c>
      <c r="R394" s="69">
        <v>0</v>
      </c>
      <c r="AA394" s="76" t="s">
        <v>831</v>
      </c>
      <c r="AB394" s="76" t="s">
        <v>832</v>
      </c>
      <c r="AC394" s="76" t="s">
        <v>211</v>
      </c>
      <c r="AD394" s="76" t="s">
        <v>833</v>
      </c>
    </row>
    <row r="395" spans="1:30" x14ac:dyDescent="0.35">
      <c r="A395" s="68">
        <v>441</v>
      </c>
      <c r="B395" s="69" t="s">
        <v>1530</v>
      </c>
      <c r="C395" s="69" t="s">
        <v>1539</v>
      </c>
      <c r="D395" s="69">
        <v>1</v>
      </c>
      <c r="E395" s="69" t="str">
        <f t="shared" si="18"/>
        <v>IKAV18_7_1</v>
      </c>
      <c r="F395" s="70">
        <v>43312</v>
      </c>
      <c r="G395" s="69" t="s">
        <v>969</v>
      </c>
      <c r="H395" s="71">
        <v>0.60277777777777775</v>
      </c>
      <c r="I395" s="69">
        <v>-22.559000000000001</v>
      </c>
      <c r="J395" s="69">
        <v>13.038</v>
      </c>
      <c r="K395" s="71">
        <v>0.60486111111111118</v>
      </c>
      <c r="L395" s="72">
        <f t="shared" si="19"/>
        <v>2.083333333333437E-3</v>
      </c>
      <c r="M395" s="69" t="s">
        <v>966</v>
      </c>
      <c r="N395" s="69" t="s">
        <v>979</v>
      </c>
      <c r="O395" s="69" t="s">
        <v>966</v>
      </c>
      <c r="P395" s="69" t="s">
        <v>951</v>
      </c>
      <c r="Q395" s="69" t="s">
        <v>1316</v>
      </c>
      <c r="R395" s="69">
        <v>0</v>
      </c>
      <c r="AA395" s="76" t="s">
        <v>834</v>
      </c>
      <c r="AB395" s="76" t="s">
        <v>835</v>
      </c>
      <c r="AC395" s="76" t="s">
        <v>211</v>
      </c>
      <c r="AD395" s="76" t="s">
        <v>836</v>
      </c>
    </row>
    <row r="396" spans="1:30" x14ac:dyDescent="0.35">
      <c r="A396" s="68">
        <v>442</v>
      </c>
      <c r="B396" s="69" t="s">
        <v>1530</v>
      </c>
      <c r="C396" s="69" t="s">
        <v>1540</v>
      </c>
      <c r="D396" s="69">
        <v>1</v>
      </c>
      <c r="E396" s="69" t="str">
        <f t="shared" si="18"/>
        <v>IKAV18_8_1</v>
      </c>
      <c r="F396" s="70">
        <v>43312</v>
      </c>
      <c r="G396" s="69" t="s">
        <v>969</v>
      </c>
      <c r="H396" s="71">
        <v>0.73055555555555562</v>
      </c>
      <c r="I396" s="69">
        <v>-23.010999999999999</v>
      </c>
      <c r="J396" s="69">
        <v>13.069000000000001</v>
      </c>
      <c r="K396" s="71">
        <v>0.73263888888888884</v>
      </c>
      <c r="L396" s="72">
        <f t="shared" si="19"/>
        <v>2.0833333333332149E-3</v>
      </c>
      <c r="M396" s="69" t="s">
        <v>966</v>
      </c>
      <c r="N396" s="69" t="s">
        <v>979</v>
      </c>
      <c r="O396" s="69" t="s">
        <v>966</v>
      </c>
      <c r="P396" s="69" t="s">
        <v>951</v>
      </c>
      <c r="Q396" s="69" t="s">
        <v>1316</v>
      </c>
      <c r="R396" s="69">
        <v>0</v>
      </c>
      <c r="AA396" s="76" t="s">
        <v>837</v>
      </c>
      <c r="AB396" s="76" t="s">
        <v>838</v>
      </c>
      <c r="AC396" s="76" t="s">
        <v>119</v>
      </c>
      <c r="AD396" s="76" t="s">
        <v>839</v>
      </c>
    </row>
    <row r="397" spans="1:30" x14ac:dyDescent="0.35">
      <c r="A397" s="68">
        <v>443</v>
      </c>
      <c r="B397" s="69" t="s">
        <v>1530</v>
      </c>
      <c r="C397" s="69" t="s">
        <v>1541</v>
      </c>
      <c r="D397" s="69">
        <v>1</v>
      </c>
      <c r="E397" s="69" t="str">
        <f t="shared" si="18"/>
        <v>IKAV18_9_1</v>
      </c>
      <c r="F397" s="70">
        <v>43312</v>
      </c>
      <c r="G397" s="69" t="s">
        <v>969</v>
      </c>
      <c r="H397" s="71">
        <v>0.45416666666666666</v>
      </c>
      <c r="I397" s="69">
        <v>-24.09</v>
      </c>
      <c r="J397" s="69">
        <v>13.233000000000001</v>
      </c>
      <c r="K397" s="71">
        <v>0.45624999999999999</v>
      </c>
      <c r="L397" s="72">
        <f t="shared" si="19"/>
        <v>2.0833333333333259E-3</v>
      </c>
      <c r="M397" s="69" t="s">
        <v>966</v>
      </c>
      <c r="N397" s="69" t="s">
        <v>979</v>
      </c>
      <c r="O397" s="69" t="s">
        <v>966</v>
      </c>
      <c r="P397" s="69" t="s">
        <v>951</v>
      </c>
      <c r="Q397" s="69" t="s">
        <v>1316</v>
      </c>
      <c r="R397" s="69">
        <v>0</v>
      </c>
      <c r="AA397" s="76" t="s">
        <v>840</v>
      </c>
      <c r="AB397" s="76" t="s">
        <v>841</v>
      </c>
      <c r="AC397" s="76" t="s">
        <v>119</v>
      </c>
      <c r="AD397" s="76" t="s">
        <v>842</v>
      </c>
    </row>
    <row r="398" spans="1:30" x14ac:dyDescent="0.35">
      <c r="A398" s="68">
        <v>444</v>
      </c>
      <c r="B398" s="69" t="s">
        <v>1530</v>
      </c>
      <c r="C398" s="69" t="s">
        <v>1542</v>
      </c>
      <c r="D398" s="69">
        <v>1</v>
      </c>
      <c r="E398" s="69" t="str">
        <f t="shared" si="18"/>
        <v>IKAV18_10_1</v>
      </c>
      <c r="F398" s="70">
        <v>43313</v>
      </c>
      <c r="G398" s="69" t="s">
        <v>969</v>
      </c>
      <c r="H398" s="71">
        <v>0.57222222222222219</v>
      </c>
      <c r="I398" s="69">
        <v>-24.023</v>
      </c>
      <c r="J398" s="69">
        <v>13.205</v>
      </c>
      <c r="K398" s="71">
        <v>0.57430555555555551</v>
      </c>
      <c r="L398" s="72">
        <f t="shared" si="19"/>
        <v>2.0833333333333259E-3</v>
      </c>
      <c r="M398" s="69" t="s">
        <v>966</v>
      </c>
      <c r="N398" s="69" t="s">
        <v>979</v>
      </c>
      <c r="O398" s="69" t="s">
        <v>966</v>
      </c>
      <c r="P398" s="69" t="s">
        <v>951</v>
      </c>
      <c r="Q398" s="69" t="s">
        <v>1316</v>
      </c>
      <c r="R398" s="69">
        <v>0</v>
      </c>
      <c r="AA398" s="76" t="s">
        <v>843</v>
      </c>
      <c r="AB398" s="76" t="s">
        <v>844</v>
      </c>
      <c r="AC398" s="76" t="s">
        <v>126</v>
      </c>
      <c r="AD398" s="76" t="s">
        <v>845</v>
      </c>
    </row>
    <row r="399" spans="1:30" x14ac:dyDescent="0.35">
      <c r="A399" s="68">
        <v>446</v>
      </c>
      <c r="B399" s="69" t="s">
        <v>1530</v>
      </c>
      <c r="C399" s="69" t="s">
        <v>1544</v>
      </c>
      <c r="D399" s="69">
        <v>1</v>
      </c>
      <c r="E399" s="69" t="str">
        <f t="shared" si="18"/>
        <v>IKAV18_12_1</v>
      </c>
      <c r="F399" s="70">
        <v>43313</v>
      </c>
      <c r="G399" s="69" t="s">
        <v>969</v>
      </c>
      <c r="H399" s="71">
        <v>0.5180555555555556</v>
      </c>
      <c r="I399" s="69">
        <v>-24.001999999999999</v>
      </c>
      <c r="J399" s="69">
        <v>13.195</v>
      </c>
      <c r="K399" s="71">
        <v>0.52013888888888882</v>
      </c>
      <c r="L399" s="72">
        <f t="shared" si="19"/>
        <v>2.0833333333332149E-3</v>
      </c>
      <c r="M399" s="69" t="s">
        <v>966</v>
      </c>
      <c r="N399" s="69" t="s">
        <v>979</v>
      </c>
      <c r="O399" s="69" t="s">
        <v>966</v>
      </c>
      <c r="P399" s="69" t="s">
        <v>951</v>
      </c>
      <c r="Q399" s="69" t="s">
        <v>1316</v>
      </c>
      <c r="R399" s="69">
        <v>0</v>
      </c>
      <c r="AA399" s="76" t="s">
        <v>849</v>
      </c>
      <c r="AB399" s="76" t="s">
        <v>850</v>
      </c>
      <c r="AC399" s="76" t="s">
        <v>97</v>
      </c>
      <c r="AD399" s="76" t="s">
        <v>851</v>
      </c>
    </row>
    <row r="400" spans="1:30" x14ac:dyDescent="0.35">
      <c r="A400" s="68">
        <v>447</v>
      </c>
      <c r="B400" s="69" t="s">
        <v>1530</v>
      </c>
      <c r="C400" s="69" t="s">
        <v>1545</v>
      </c>
      <c r="D400" s="69">
        <v>1</v>
      </c>
      <c r="E400" s="69" t="str">
        <f t="shared" si="18"/>
        <v>IKAV18_13_1</v>
      </c>
      <c r="F400" s="70">
        <v>43314</v>
      </c>
      <c r="G400" s="69" t="s">
        <v>969</v>
      </c>
      <c r="H400" s="71">
        <v>0.6875</v>
      </c>
      <c r="I400" s="69">
        <v>-23.536999999999999</v>
      </c>
      <c r="J400" s="69">
        <v>13.22</v>
      </c>
      <c r="K400" s="71">
        <v>0.68958333333333333</v>
      </c>
      <c r="L400" s="72">
        <f t="shared" si="19"/>
        <v>2.0833333333333259E-3</v>
      </c>
      <c r="M400" s="69" t="s">
        <v>966</v>
      </c>
      <c r="N400" s="69" t="s">
        <v>979</v>
      </c>
      <c r="O400" s="69" t="s">
        <v>966</v>
      </c>
      <c r="P400" s="69" t="s">
        <v>951</v>
      </c>
      <c r="Q400" s="69" t="s">
        <v>1316</v>
      </c>
      <c r="R400" s="69">
        <v>0</v>
      </c>
      <c r="AA400" s="76" t="s">
        <v>852</v>
      </c>
      <c r="AB400" s="76" t="s">
        <v>853</v>
      </c>
      <c r="AC400" s="76" t="s">
        <v>126</v>
      </c>
      <c r="AD400" s="76" t="s">
        <v>854</v>
      </c>
    </row>
    <row r="401" spans="1:19" x14ac:dyDescent="0.35">
      <c r="A401" s="68">
        <v>448</v>
      </c>
      <c r="B401" s="69" t="s">
        <v>1548</v>
      </c>
      <c r="C401" s="69" t="s">
        <v>1552</v>
      </c>
      <c r="D401" s="69">
        <v>1</v>
      </c>
      <c r="E401" s="69" t="str">
        <f t="shared" si="18"/>
        <v>IKAV19_1_1</v>
      </c>
      <c r="F401" s="70">
        <v>43350</v>
      </c>
      <c r="G401" s="69" t="s">
        <v>969</v>
      </c>
      <c r="H401" s="71">
        <v>0.51874999999999993</v>
      </c>
      <c r="I401" s="69">
        <v>-22.594000000000001</v>
      </c>
      <c r="J401" s="69">
        <v>12.528</v>
      </c>
      <c r="K401" s="71">
        <v>0.54166666666666663</v>
      </c>
      <c r="L401" s="71">
        <v>0.125</v>
      </c>
      <c r="M401" s="69" t="s">
        <v>966</v>
      </c>
      <c r="N401" s="69" t="s">
        <v>979</v>
      </c>
      <c r="O401" s="69" t="s">
        <v>966</v>
      </c>
      <c r="P401" s="69" t="s">
        <v>616</v>
      </c>
      <c r="Q401" s="69" t="s">
        <v>1554</v>
      </c>
      <c r="R401" s="69">
        <v>1</v>
      </c>
      <c r="S401" s="69" t="s">
        <v>976</v>
      </c>
    </row>
    <row r="402" spans="1:19" x14ac:dyDescent="0.35">
      <c r="A402" s="68">
        <v>449</v>
      </c>
      <c r="B402" s="69" t="s">
        <v>1548</v>
      </c>
      <c r="C402" s="69" t="s">
        <v>1555</v>
      </c>
      <c r="D402" s="69">
        <v>1</v>
      </c>
      <c r="E402" s="69" t="str">
        <f t="shared" si="18"/>
        <v>IKAV19_2_1</v>
      </c>
      <c r="F402" s="70">
        <v>43351</v>
      </c>
      <c r="G402" s="69" t="s">
        <v>969</v>
      </c>
      <c r="H402" s="71">
        <v>0.75763888888888886</v>
      </c>
      <c r="I402" s="69">
        <v>-23.047999999999998</v>
      </c>
      <c r="J402" s="69">
        <v>12.542</v>
      </c>
      <c r="K402" s="71">
        <v>0.7597222222222223</v>
      </c>
      <c r="L402" s="71">
        <v>0.125</v>
      </c>
      <c r="M402" s="69" t="s">
        <v>966</v>
      </c>
      <c r="N402" s="69" t="s">
        <v>979</v>
      </c>
      <c r="O402" s="69" t="s">
        <v>966</v>
      </c>
      <c r="P402" s="69" t="s">
        <v>951</v>
      </c>
      <c r="Q402" s="69" t="s">
        <v>1316</v>
      </c>
      <c r="R402" s="69">
        <v>0</v>
      </c>
    </row>
    <row r="403" spans="1:19" x14ac:dyDescent="0.35">
      <c r="A403" s="68">
        <v>450</v>
      </c>
      <c r="B403" s="69" t="s">
        <v>1548</v>
      </c>
      <c r="C403" s="69" t="s">
        <v>1556</v>
      </c>
      <c r="D403" s="69">
        <v>1</v>
      </c>
      <c r="E403" s="69" t="str">
        <f>CONCATENATE(C403,"_",D403)</f>
        <v>IKAV19_3_1</v>
      </c>
      <c r="F403" s="70">
        <v>43351</v>
      </c>
      <c r="G403" s="69" t="s">
        <v>969</v>
      </c>
      <c r="H403" s="71">
        <v>0.7680555555555556</v>
      </c>
      <c r="I403" s="69">
        <v>-22.47</v>
      </c>
      <c r="J403" s="69">
        <v>12.484999999999999</v>
      </c>
      <c r="K403" s="71">
        <v>0.77013888888888893</v>
      </c>
      <c r="L403" s="72">
        <f>K403-H403</f>
        <v>2.0833333333333259E-3</v>
      </c>
      <c r="M403" s="69" t="s">
        <v>966</v>
      </c>
      <c r="N403" s="69" t="s">
        <v>979</v>
      </c>
      <c r="O403" s="69" t="s">
        <v>966</v>
      </c>
      <c r="P403" s="69" t="s">
        <v>616</v>
      </c>
      <c r="Q403" s="69" t="s">
        <v>975</v>
      </c>
      <c r="R403" s="69">
        <v>1</v>
      </c>
      <c r="S403" s="69" t="s">
        <v>976</v>
      </c>
    </row>
    <row r="404" spans="1:19" x14ac:dyDescent="0.35">
      <c r="A404" s="68">
        <v>451</v>
      </c>
      <c r="B404" s="69" t="s">
        <v>1548</v>
      </c>
      <c r="C404" s="69" t="s">
        <v>1557</v>
      </c>
      <c r="D404" s="69">
        <v>1</v>
      </c>
      <c r="E404" s="69" t="str">
        <f>CONCATENATE(C404,"_",D404)</f>
        <v>IKAV19_4_1</v>
      </c>
      <c r="F404" s="70">
        <v>43352</v>
      </c>
      <c r="G404" s="69" t="s">
        <v>969</v>
      </c>
      <c r="H404" s="71">
        <v>0.58750000000000002</v>
      </c>
      <c r="I404" s="69">
        <v>-22.594000000000001</v>
      </c>
      <c r="J404" s="69">
        <v>13.224</v>
      </c>
      <c r="K404" s="71">
        <v>0.58958333333333335</v>
      </c>
      <c r="L404" s="71">
        <v>0.125</v>
      </c>
      <c r="M404" s="69" t="s">
        <v>966</v>
      </c>
      <c r="N404" s="69" t="s">
        <v>979</v>
      </c>
      <c r="O404" s="69" t="s">
        <v>966</v>
      </c>
      <c r="P404" s="69" t="s">
        <v>951</v>
      </c>
      <c r="Q404" s="69" t="s">
        <v>1316</v>
      </c>
      <c r="R404" s="69">
        <v>0</v>
      </c>
    </row>
    <row r="405" spans="1:19" x14ac:dyDescent="0.35">
      <c r="A405" s="68">
        <v>452</v>
      </c>
      <c r="B405" s="69" t="s">
        <v>1548</v>
      </c>
      <c r="C405" s="69" t="s">
        <v>1558</v>
      </c>
      <c r="D405" s="69">
        <v>1</v>
      </c>
      <c r="E405" s="69" t="str">
        <f>CONCATENATE(C405,"_",D405)</f>
        <v>IKAV19_5_1</v>
      </c>
      <c r="F405" s="70">
        <v>43352</v>
      </c>
      <c r="G405" s="69" t="s">
        <v>969</v>
      </c>
      <c r="H405" s="71">
        <v>0.74722222222222223</v>
      </c>
      <c r="I405" s="69">
        <v>-23.215</v>
      </c>
      <c r="J405" s="69">
        <v>13.215</v>
      </c>
      <c r="K405" s="71">
        <v>0.74930555555555556</v>
      </c>
      <c r="L405" s="72">
        <f>K405-H405</f>
        <v>2.0833333333333259E-3</v>
      </c>
      <c r="M405" s="69" t="s">
        <v>966</v>
      </c>
      <c r="N405" s="69" t="s">
        <v>979</v>
      </c>
      <c r="O405" s="69" t="s">
        <v>966</v>
      </c>
      <c r="P405" s="69" t="s">
        <v>951</v>
      </c>
      <c r="Q405" s="69" t="s">
        <v>1316</v>
      </c>
      <c r="R405" s="69">
        <v>0</v>
      </c>
    </row>
    <row r="406" spans="1:19" x14ac:dyDescent="0.35">
      <c r="A406" s="68">
        <v>453</v>
      </c>
      <c r="B406" s="69" t="s">
        <v>1548</v>
      </c>
      <c r="C406" s="69" t="s">
        <v>1559</v>
      </c>
      <c r="D406" s="69">
        <v>1</v>
      </c>
      <c r="E406" s="69" t="str">
        <f>CONCATENATE(C406,"_",D406)</f>
        <v>IKAV19_6_1</v>
      </c>
      <c r="F406" s="70">
        <v>43353</v>
      </c>
      <c r="G406" s="69" t="s">
        <v>969</v>
      </c>
      <c r="H406" s="71">
        <v>0.47430555555555554</v>
      </c>
      <c r="I406" s="69">
        <v>-23.009</v>
      </c>
      <c r="J406" s="69">
        <v>13.224</v>
      </c>
      <c r="K406" s="71">
        <v>0.47638888888888892</v>
      </c>
      <c r="L406" s="72">
        <f>K406-H406</f>
        <v>2.0833333333333814E-3</v>
      </c>
      <c r="M406" s="69" t="s">
        <v>966</v>
      </c>
      <c r="N406" s="69" t="s">
        <v>979</v>
      </c>
      <c r="O406" s="69" t="s">
        <v>966</v>
      </c>
      <c r="P406" s="69" t="s">
        <v>951</v>
      </c>
      <c r="Q406" s="69" t="s">
        <v>1316</v>
      </c>
      <c r="R406" s="69">
        <v>0</v>
      </c>
    </row>
    <row r="407" spans="1:19" x14ac:dyDescent="0.35">
      <c r="A407" s="68">
        <v>454</v>
      </c>
      <c r="B407" s="69" t="s">
        <v>1548</v>
      </c>
      <c r="C407" s="69" t="s">
        <v>1560</v>
      </c>
      <c r="D407" s="69">
        <v>1</v>
      </c>
      <c r="E407" s="69" t="str">
        <f t="shared" ref="E407:E468" si="20">CONCATENATE(C407,"_",D407)</f>
        <v>IKAV19_7_1</v>
      </c>
      <c r="F407" s="70">
        <v>43353</v>
      </c>
      <c r="G407" s="69" t="s">
        <v>969</v>
      </c>
      <c r="H407" s="71">
        <v>0.65763888888888888</v>
      </c>
      <c r="I407" s="69">
        <v>-22.544</v>
      </c>
      <c r="J407" s="69">
        <v>13.048999999999999</v>
      </c>
      <c r="K407" s="71">
        <v>0.65972222222222221</v>
      </c>
      <c r="L407" s="72">
        <f t="shared" ref="L407:L468" si="21">K407-H407</f>
        <v>2.0833333333333259E-3</v>
      </c>
      <c r="M407" s="69" t="s">
        <v>966</v>
      </c>
      <c r="N407" s="69" t="s">
        <v>979</v>
      </c>
      <c r="O407" s="69" t="s">
        <v>966</v>
      </c>
      <c r="P407" s="69" t="s">
        <v>951</v>
      </c>
      <c r="Q407" s="69" t="s">
        <v>1316</v>
      </c>
      <c r="R407" s="69">
        <v>0</v>
      </c>
    </row>
    <row r="408" spans="1:19" x14ac:dyDescent="0.35">
      <c r="A408" s="68">
        <v>455</v>
      </c>
      <c r="B408" s="69" t="s">
        <v>1548</v>
      </c>
      <c r="C408" s="69" t="s">
        <v>1561</v>
      </c>
      <c r="D408" s="69">
        <v>1</v>
      </c>
      <c r="E408" s="69" t="str">
        <f t="shared" si="20"/>
        <v>IKAV19_8_1</v>
      </c>
      <c r="F408" s="70">
        <v>43354</v>
      </c>
      <c r="G408" s="69" t="s">
        <v>969</v>
      </c>
      <c r="H408" s="71">
        <v>0.4680555555555555</v>
      </c>
      <c r="I408" s="69">
        <v>-22.530999999999999</v>
      </c>
      <c r="J408" s="69">
        <v>13.084</v>
      </c>
      <c r="K408" s="71">
        <v>0.47013888888888888</v>
      </c>
      <c r="L408" s="72">
        <f t="shared" si="21"/>
        <v>2.0833333333333814E-3</v>
      </c>
      <c r="M408" s="69" t="s">
        <v>966</v>
      </c>
      <c r="N408" s="69" t="s">
        <v>979</v>
      </c>
      <c r="O408" s="69" t="s">
        <v>966</v>
      </c>
      <c r="P408" s="69" t="s">
        <v>951</v>
      </c>
      <c r="Q408" s="69" t="s">
        <v>1316</v>
      </c>
      <c r="R408" s="69">
        <v>0</v>
      </c>
    </row>
    <row r="409" spans="1:19" x14ac:dyDescent="0.35">
      <c r="A409" s="68">
        <v>456</v>
      </c>
      <c r="B409" s="69" t="s">
        <v>1548</v>
      </c>
      <c r="C409" s="69" t="s">
        <v>1562</v>
      </c>
      <c r="D409" s="69">
        <v>1</v>
      </c>
      <c r="E409" s="69" t="str">
        <f t="shared" si="20"/>
        <v>IKAV19_9_1</v>
      </c>
      <c r="F409" s="70">
        <v>43354</v>
      </c>
      <c r="G409" s="69" t="s">
        <v>969</v>
      </c>
      <c r="H409" s="71">
        <v>0.47361111111111115</v>
      </c>
      <c r="I409" s="69">
        <v>-23.009</v>
      </c>
      <c r="J409" s="69">
        <v>13.093999999999999</v>
      </c>
      <c r="K409" s="71">
        <v>0.47569444444444442</v>
      </c>
      <c r="L409" s="72">
        <f t="shared" si="21"/>
        <v>2.0833333333332704E-3</v>
      </c>
      <c r="M409" s="69" t="s">
        <v>966</v>
      </c>
      <c r="N409" s="69" t="s">
        <v>979</v>
      </c>
      <c r="O409" s="69" t="s">
        <v>966</v>
      </c>
      <c r="P409" s="69" t="s">
        <v>951</v>
      </c>
      <c r="Q409" s="69" t="s">
        <v>1316</v>
      </c>
      <c r="R409" s="69">
        <v>0</v>
      </c>
    </row>
    <row r="410" spans="1:19" x14ac:dyDescent="0.35">
      <c r="A410" s="68">
        <v>457</v>
      </c>
      <c r="B410" s="69" t="s">
        <v>1571</v>
      </c>
      <c r="C410" s="69" t="s">
        <v>1574</v>
      </c>
      <c r="D410" s="69">
        <v>1</v>
      </c>
      <c r="E410" s="69" t="str">
        <f t="shared" si="20"/>
        <v>IKAV20_1_1</v>
      </c>
      <c r="F410" s="70">
        <v>43358</v>
      </c>
      <c r="G410" s="69" t="s">
        <v>977</v>
      </c>
      <c r="H410" s="71">
        <v>0.36041666666666666</v>
      </c>
      <c r="I410" s="69">
        <v>-22.417999999999999</v>
      </c>
      <c r="J410" s="69">
        <v>13.157</v>
      </c>
      <c r="K410" s="71">
        <v>0.36249999999999999</v>
      </c>
      <c r="L410" s="72">
        <f t="shared" si="21"/>
        <v>2.0833333333333259E-3</v>
      </c>
      <c r="M410" s="69" t="s">
        <v>966</v>
      </c>
      <c r="N410" s="69" t="s">
        <v>979</v>
      </c>
      <c r="O410" s="69" t="s">
        <v>966</v>
      </c>
      <c r="P410" s="69" t="s">
        <v>951</v>
      </c>
      <c r="Q410" s="69" t="s">
        <v>1316</v>
      </c>
      <c r="R410" s="69">
        <v>0</v>
      </c>
    </row>
    <row r="411" spans="1:19" x14ac:dyDescent="0.35">
      <c r="A411" s="68">
        <v>458</v>
      </c>
      <c r="B411" s="69" t="s">
        <v>1571</v>
      </c>
      <c r="C411" s="69" t="s">
        <v>1574</v>
      </c>
      <c r="D411" s="69">
        <v>2</v>
      </c>
      <c r="E411" s="69" t="s">
        <v>1577</v>
      </c>
      <c r="F411" s="70">
        <v>43358</v>
      </c>
      <c r="G411" s="69" t="s">
        <v>969</v>
      </c>
      <c r="H411" s="71">
        <v>0.41666666666666669</v>
      </c>
      <c r="I411" s="69">
        <v>-22.417999999999999</v>
      </c>
      <c r="J411" s="69">
        <v>13.157</v>
      </c>
      <c r="K411" s="71">
        <v>0.41875000000000001</v>
      </c>
      <c r="L411" s="72">
        <f t="shared" si="21"/>
        <v>2.0833333333333259E-3</v>
      </c>
      <c r="M411" s="69" t="s">
        <v>966</v>
      </c>
      <c r="N411" s="69" t="s">
        <v>979</v>
      </c>
      <c r="O411" s="69" t="s">
        <v>966</v>
      </c>
      <c r="P411" s="69" t="s">
        <v>951</v>
      </c>
      <c r="Q411" s="69" t="s">
        <v>1316</v>
      </c>
      <c r="R411" s="69">
        <v>0</v>
      </c>
    </row>
    <row r="412" spans="1:19" x14ac:dyDescent="0.35">
      <c r="A412" s="68">
        <v>459</v>
      </c>
      <c r="B412" s="69" t="s">
        <v>1571</v>
      </c>
      <c r="C412" s="69" t="s">
        <v>1574</v>
      </c>
      <c r="D412" s="69">
        <v>3</v>
      </c>
      <c r="E412" s="69" t="s">
        <v>1577</v>
      </c>
      <c r="F412" s="70">
        <v>43358</v>
      </c>
      <c r="G412" s="69" t="s">
        <v>988</v>
      </c>
      <c r="H412" s="71">
        <v>0.53402777777777777</v>
      </c>
      <c r="I412" s="69">
        <v>-22.417999999999999</v>
      </c>
      <c r="J412" s="69">
        <v>13.157</v>
      </c>
      <c r="K412" s="71">
        <v>0.53611111111111109</v>
      </c>
      <c r="L412" s="72">
        <f t="shared" si="21"/>
        <v>2.0833333333333259E-3</v>
      </c>
      <c r="M412" s="69" t="s">
        <v>966</v>
      </c>
      <c r="N412" s="69" t="s">
        <v>979</v>
      </c>
      <c r="O412" s="69" t="s">
        <v>966</v>
      </c>
      <c r="P412" s="69" t="s">
        <v>951</v>
      </c>
      <c r="Q412" s="69" t="s">
        <v>1316</v>
      </c>
      <c r="R412" s="69">
        <v>0</v>
      </c>
    </row>
    <row r="413" spans="1:19" x14ac:dyDescent="0.35">
      <c r="A413" s="68">
        <v>460</v>
      </c>
      <c r="B413" s="69" t="s">
        <v>1571</v>
      </c>
      <c r="C413" s="69" t="s">
        <v>1575</v>
      </c>
      <c r="D413" s="69">
        <v>1</v>
      </c>
      <c r="E413" s="69" t="str">
        <f t="shared" si="20"/>
        <v>IKAV20_2_1</v>
      </c>
      <c r="F413" s="70">
        <v>43358</v>
      </c>
      <c r="G413" s="69" t="s">
        <v>977</v>
      </c>
      <c r="H413" s="71">
        <v>0.55902777777777779</v>
      </c>
      <c r="I413" s="69">
        <v>-22.46</v>
      </c>
      <c r="J413" s="69">
        <v>13.173</v>
      </c>
      <c r="K413" s="71">
        <v>0.56111111111111112</v>
      </c>
      <c r="L413" s="72">
        <f t="shared" si="21"/>
        <v>2.0833333333333259E-3</v>
      </c>
      <c r="M413" s="69" t="s">
        <v>966</v>
      </c>
      <c r="N413" s="69" t="s">
        <v>979</v>
      </c>
      <c r="O413" s="69" t="s">
        <v>966</v>
      </c>
      <c r="P413" s="69" t="s">
        <v>951</v>
      </c>
      <c r="Q413" s="69" t="s">
        <v>1316</v>
      </c>
      <c r="R413" s="69">
        <v>0</v>
      </c>
    </row>
    <row r="414" spans="1:19" x14ac:dyDescent="0.35">
      <c r="A414" s="68">
        <v>461</v>
      </c>
      <c r="B414" s="69" t="s">
        <v>1571</v>
      </c>
      <c r="C414" s="69" t="s">
        <v>1575</v>
      </c>
      <c r="D414" s="69">
        <v>2</v>
      </c>
      <c r="E414" s="69" t="str">
        <f t="shared" si="20"/>
        <v>IKAV20_2_2</v>
      </c>
      <c r="F414" s="70">
        <v>43358</v>
      </c>
      <c r="G414" s="69" t="s">
        <v>969</v>
      </c>
      <c r="H414" s="71">
        <v>0.58333333333333337</v>
      </c>
      <c r="I414" s="83">
        <v>-22.46</v>
      </c>
      <c r="J414" s="69">
        <v>13.173</v>
      </c>
      <c r="K414" s="71">
        <v>0.5854166666666667</v>
      </c>
      <c r="L414" s="72">
        <f t="shared" si="21"/>
        <v>2.0833333333333259E-3</v>
      </c>
      <c r="M414" s="69" t="s">
        <v>966</v>
      </c>
      <c r="N414" s="69" t="s">
        <v>979</v>
      </c>
      <c r="O414" s="69" t="s">
        <v>966</v>
      </c>
      <c r="P414" s="69" t="s">
        <v>951</v>
      </c>
      <c r="Q414" s="69" t="s">
        <v>1316</v>
      </c>
      <c r="R414" s="69">
        <v>0</v>
      </c>
    </row>
    <row r="415" spans="1:19" x14ac:dyDescent="0.35">
      <c r="A415" s="68">
        <v>462</v>
      </c>
      <c r="B415" s="69" t="s">
        <v>1571</v>
      </c>
      <c r="C415" s="69" t="s">
        <v>1575</v>
      </c>
      <c r="D415" s="69">
        <v>3</v>
      </c>
      <c r="E415" s="69" t="str">
        <f t="shared" si="20"/>
        <v>IKAV20_2_3</v>
      </c>
      <c r="F415" s="70">
        <v>43358</v>
      </c>
      <c r="G415" s="69" t="s">
        <v>988</v>
      </c>
      <c r="H415" s="71">
        <v>0.63541666666666663</v>
      </c>
      <c r="I415" s="69">
        <v>-22.46</v>
      </c>
      <c r="J415" s="69">
        <v>13.173</v>
      </c>
      <c r="K415" s="71">
        <v>0.63750000000000007</v>
      </c>
      <c r="L415" s="72">
        <f t="shared" si="21"/>
        <v>2.083333333333437E-3</v>
      </c>
      <c r="M415" s="69" t="s">
        <v>966</v>
      </c>
      <c r="N415" s="69" t="s">
        <v>979</v>
      </c>
      <c r="O415" s="69" t="s">
        <v>966</v>
      </c>
      <c r="P415" s="69" t="s">
        <v>951</v>
      </c>
      <c r="Q415" s="69" t="s">
        <v>1316</v>
      </c>
      <c r="R415" s="69">
        <v>0</v>
      </c>
    </row>
    <row r="416" spans="1:19" x14ac:dyDescent="0.35">
      <c r="A416" s="68">
        <v>463</v>
      </c>
      <c r="B416" s="69" t="s">
        <v>1571</v>
      </c>
      <c r="C416" s="69" t="s">
        <v>1576</v>
      </c>
      <c r="D416" s="69">
        <v>1</v>
      </c>
      <c r="E416" s="69" t="str">
        <f t="shared" si="20"/>
        <v>IKAV20_3_1</v>
      </c>
      <c r="F416" s="70">
        <v>43358</v>
      </c>
      <c r="G416" s="69" t="s">
        <v>977</v>
      </c>
      <c r="H416" s="71">
        <v>0.64722222222222225</v>
      </c>
      <c r="I416" s="69">
        <v>-22.385000000000002</v>
      </c>
      <c r="J416" s="69">
        <v>13.695</v>
      </c>
      <c r="K416" s="71">
        <v>0.64930555555555558</v>
      </c>
      <c r="L416" s="72">
        <f t="shared" si="21"/>
        <v>2.0833333333333259E-3</v>
      </c>
      <c r="M416" s="69" t="s">
        <v>966</v>
      </c>
      <c r="N416" s="69" t="s">
        <v>979</v>
      </c>
      <c r="O416" s="69" t="s">
        <v>966</v>
      </c>
      <c r="P416" s="69" t="s">
        <v>951</v>
      </c>
      <c r="Q416" s="69" t="s">
        <v>1316</v>
      </c>
      <c r="R416" s="69">
        <v>0</v>
      </c>
    </row>
    <row r="417" spans="1:18" x14ac:dyDescent="0.35">
      <c r="A417" s="68">
        <v>464</v>
      </c>
      <c r="B417" s="69" t="s">
        <v>1571</v>
      </c>
      <c r="C417" s="69" t="s">
        <v>1576</v>
      </c>
      <c r="D417" s="69">
        <v>2</v>
      </c>
      <c r="E417" s="69" t="s">
        <v>1584</v>
      </c>
      <c r="F417" s="70">
        <v>43358</v>
      </c>
      <c r="G417" s="69" t="s">
        <v>969</v>
      </c>
      <c r="H417" s="71">
        <v>0.66666666666666663</v>
      </c>
      <c r="I417" s="69">
        <v>-22.385000000000002</v>
      </c>
      <c r="J417" s="69">
        <v>13.695</v>
      </c>
      <c r="K417" s="71">
        <v>0.66875000000000007</v>
      </c>
      <c r="L417" s="72">
        <f t="shared" si="21"/>
        <v>2.083333333333437E-3</v>
      </c>
      <c r="M417" s="69" t="s">
        <v>966</v>
      </c>
      <c r="N417" s="69" t="s">
        <v>979</v>
      </c>
      <c r="O417" s="69" t="s">
        <v>966</v>
      </c>
      <c r="P417" s="69" t="s">
        <v>951</v>
      </c>
      <c r="Q417" s="69" t="s">
        <v>1316</v>
      </c>
      <c r="R417" s="69">
        <v>0</v>
      </c>
    </row>
    <row r="418" spans="1:18" x14ac:dyDescent="0.35">
      <c r="A418" s="68">
        <v>465</v>
      </c>
      <c r="B418" s="69" t="s">
        <v>1571</v>
      </c>
      <c r="C418" s="69" t="s">
        <v>1576</v>
      </c>
      <c r="D418" s="69">
        <v>3</v>
      </c>
      <c r="E418" s="69" t="str">
        <f t="shared" si="20"/>
        <v>IKAV20_3_3</v>
      </c>
      <c r="F418" s="70">
        <v>43358</v>
      </c>
      <c r="G418" s="69" t="s">
        <v>988</v>
      </c>
      <c r="H418" s="71">
        <v>0.79305555555555562</v>
      </c>
      <c r="I418" s="69">
        <v>-22.385000000000002</v>
      </c>
      <c r="J418" s="69">
        <v>13.695</v>
      </c>
      <c r="K418" s="71">
        <v>0.79513888888888884</v>
      </c>
      <c r="L418" s="72">
        <f t="shared" si="21"/>
        <v>2.0833333333332149E-3</v>
      </c>
      <c r="M418" s="69" t="s">
        <v>966</v>
      </c>
      <c r="N418" s="69" t="s">
        <v>979</v>
      </c>
      <c r="O418" s="69" t="s">
        <v>966</v>
      </c>
      <c r="P418" s="69" t="s">
        <v>951</v>
      </c>
      <c r="Q418" s="69" t="s">
        <v>1316</v>
      </c>
      <c r="R418" s="69">
        <v>0</v>
      </c>
    </row>
    <row r="419" spans="1:18" x14ac:dyDescent="0.35">
      <c r="A419" s="68">
        <v>466</v>
      </c>
      <c r="B419" s="69" t="s">
        <v>1571</v>
      </c>
      <c r="C419" s="69" t="s">
        <v>1578</v>
      </c>
      <c r="D419" s="69">
        <v>1</v>
      </c>
      <c r="E419" s="69" t="str">
        <f t="shared" si="20"/>
        <v>IKAV20_4_1</v>
      </c>
      <c r="F419" s="70">
        <v>43359</v>
      </c>
      <c r="G419" s="69" t="s">
        <v>977</v>
      </c>
      <c r="H419" s="71">
        <v>0.3215277777777778</v>
      </c>
      <c r="I419" s="69">
        <v>-22.39</v>
      </c>
      <c r="J419" s="69">
        <v>13.1</v>
      </c>
      <c r="K419" s="71">
        <v>0.32361111111111113</v>
      </c>
      <c r="L419" s="72">
        <f t="shared" si="21"/>
        <v>2.0833333333333259E-3</v>
      </c>
      <c r="M419" s="69" t="s">
        <v>966</v>
      </c>
      <c r="N419" s="69" t="s">
        <v>979</v>
      </c>
      <c r="O419" s="69" t="s">
        <v>966</v>
      </c>
      <c r="P419" s="69" t="s">
        <v>951</v>
      </c>
      <c r="Q419" s="69" t="s">
        <v>1316</v>
      </c>
      <c r="R419" s="69">
        <v>0</v>
      </c>
    </row>
    <row r="420" spans="1:18" x14ac:dyDescent="0.35">
      <c r="A420" s="68">
        <v>467</v>
      </c>
      <c r="B420" s="69" t="s">
        <v>1571</v>
      </c>
      <c r="C420" s="69" t="s">
        <v>1578</v>
      </c>
      <c r="D420" s="69">
        <v>2</v>
      </c>
      <c r="E420" s="69" t="str">
        <f t="shared" si="20"/>
        <v>IKAV20_4_2</v>
      </c>
      <c r="F420" s="70">
        <v>43359</v>
      </c>
      <c r="G420" s="69" t="s">
        <v>969</v>
      </c>
      <c r="H420" s="71">
        <v>0.375</v>
      </c>
      <c r="I420" s="69">
        <v>-22.39</v>
      </c>
      <c r="J420" s="69">
        <v>13.1</v>
      </c>
      <c r="K420" s="71">
        <v>0.37708333333333338</v>
      </c>
      <c r="L420" s="72">
        <f t="shared" si="21"/>
        <v>2.0833333333333814E-3</v>
      </c>
      <c r="M420" s="69" t="s">
        <v>966</v>
      </c>
      <c r="N420" s="69" t="s">
        <v>979</v>
      </c>
      <c r="O420" s="69" t="s">
        <v>966</v>
      </c>
      <c r="P420" s="69" t="s">
        <v>951</v>
      </c>
      <c r="Q420" s="69" t="s">
        <v>1316</v>
      </c>
      <c r="R420" s="69">
        <v>0</v>
      </c>
    </row>
    <row r="421" spans="1:18" x14ac:dyDescent="0.35">
      <c r="A421" s="68">
        <v>468</v>
      </c>
      <c r="B421" s="69" t="s">
        <v>1571</v>
      </c>
      <c r="C421" s="69" t="s">
        <v>1578</v>
      </c>
      <c r="D421" s="69">
        <v>3</v>
      </c>
      <c r="E421" s="69" t="str">
        <f t="shared" si="20"/>
        <v>IKAV20_4_3</v>
      </c>
      <c r="F421" s="70">
        <v>43359</v>
      </c>
      <c r="G421" s="69" t="s">
        <v>988</v>
      </c>
      <c r="H421" s="71">
        <v>0.47083333333333338</v>
      </c>
      <c r="I421" s="69">
        <v>-22.39</v>
      </c>
      <c r="J421" s="69">
        <v>13.1</v>
      </c>
      <c r="K421" s="71">
        <v>0.47291666666666665</v>
      </c>
      <c r="L421" s="72">
        <f t="shared" si="21"/>
        <v>2.0833333333332704E-3</v>
      </c>
      <c r="M421" s="69" t="s">
        <v>966</v>
      </c>
      <c r="N421" s="69" t="s">
        <v>979</v>
      </c>
      <c r="O421" s="69" t="s">
        <v>966</v>
      </c>
      <c r="P421" s="69" t="s">
        <v>951</v>
      </c>
      <c r="Q421" s="69" t="s">
        <v>1316</v>
      </c>
      <c r="R421" s="69">
        <v>0</v>
      </c>
    </row>
    <row r="422" spans="1:18" x14ac:dyDescent="0.35">
      <c r="A422" s="68">
        <v>469</v>
      </c>
      <c r="B422" s="69" t="s">
        <v>1571</v>
      </c>
      <c r="C422" s="69" t="s">
        <v>1579</v>
      </c>
      <c r="D422" s="69">
        <v>1</v>
      </c>
      <c r="E422" s="69" t="str">
        <f t="shared" si="20"/>
        <v>IKAV20_5_1</v>
      </c>
      <c r="F422" s="70">
        <v>43359</v>
      </c>
      <c r="G422" s="69" t="s">
        <v>977</v>
      </c>
      <c r="H422" s="71">
        <v>0.50972222222222219</v>
      </c>
      <c r="I422" s="69">
        <v>-22.457000000000001</v>
      </c>
      <c r="J422" s="69">
        <v>13.185</v>
      </c>
      <c r="K422" s="71">
        <v>0.51180555555555551</v>
      </c>
      <c r="L422" s="72">
        <f t="shared" si="21"/>
        <v>2.0833333333333259E-3</v>
      </c>
      <c r="M422" s="69" t="s">
        <v>966</v>
      </c>
      <c r="N422" s="69" t="s">
        <v>979</v>
      </c>
      <c r="O422" s="69" t="s">
        <v>966</v>
      </c>
      <c r="P422" s="69" t="s">
        <v>951</v>
      </c>
      <c r="Q422" s="69" t="s">
        <v>1316</v>
      </c>
      <c r="R422" s="69">
        <v>0</v>
      </c>
    </row>
    <row r="423" spans="1:18" x14ac:dyDescent="0.35">
      <c r="A423" s="68">
        <v>470</v>
      </c>
      <c r="B423" s="69" t="s">
        <v>1571</v>
      </c>
      <c r="C423" s="69" t="s">
        <v>1579</v>
      </c>
      <c r="D423" s="69">
        <v>2</v>
      </c>
      <c r="E423" s="69" t="str">
        <f t="shared" si="20"/>
        <v>IKAV20_5_2</v>
      </c>
      <c r="F423" s="70">
        <v>43359</v>
      </c>
      <c r="G423" s="69" t="s">
        <v>969</v>
      </c>
      <c r="H423" s="71">
        <v>0.58333333333333337</v>
      </c>
      <c r="I423" s="69">
        <v>-22.457000000000001</v>
      </c>
      <c r="J423" s="69">
        <v>13.185</v>
      </c>
      <c r="K423" s="71">
        <v>0.5854166666666667</v>
      </c>
      <c r="L423" s="72">
        <f t="shared" si="21"/>
        <v>2.0833333333333259E-3</v>
      </c>
      <c r="M423" s="69" t="s">
        <v>966</v>
      </c>
      <c r="N423" s="69" t="s">
        <v>979</v>
      </c>
      <c r="O423" s="69" t="s">
        <v>966</v>
      </c>
      <c r="P423" s="69" t="s">
        <v>951</v>
      </c>
      <c r="Q423" s="69" t="s">
        <v>1316</v>
      </c>
      <c r="R423" s="69">
        <v>0</v>
      </c>
    </row>
    <row r="424" spans="1:18" x14ac:dyDescent="0.35">
      <c r="A424" s="68">
        <v>471</v>
      </c>
      <c r="B424" s="69" t="s">
        <v>1571</v>
      </c>
      <c r="C424" s="69" t="s">
        <v>1579</v>
      </c>
      <c r="D424" s="69">
        <v>3</v>
      </c>
      <c r="E424" s="69" t="str">
        <f t="shared" si="20"/>
        <v>IKAV20_5_3</v>
      </c>
      <c r="F424" s="70">
        <v>43359</v>
      </c>
      <c r="G424" s="69" t="s">
        <v>988</v>
      </c>
      <c r="H424" s="71">
        <v>0.64861111111111114</v>
      </c>
      <c r="I424" s="69">
        <v>-22.457000000000001</v>
      </c>
      <c r="J424" s="69">
        <v>13.185</v>
      </c>
      <c r="K424" s="71">
        <v>0.65069444444444446</v>
      </c>
      <c r="L424" s="72">
        <f t="shared" si="21"/>
        <v>2.0833333333333259E-3</v>
      </c>
      <c r="M424" s="69" t="s">
        <v>966</v>
      </c>
      <c r="N424" s="69" t="s">
        <v>979</v>
      </c>
      <c r="O424" s="69" t="s">
        <v>966</v>
      </c>
      <c r="P424" s="69" t="s">
        <v>951</v>
      </c>
      <c r="Q424" s="69" t="s">
        <v>1316</v>
      </c>
      <c r="R424" s="69">
        <v>0</v>
      </c>
    </row>
    <row r="425" spans="1:18" x14ac:dyDescent="0.35">
      <c r="A425" s="68">
        <v>472</v>
      </c>
      <c r="B425" s="69" t="s">
        <v>1571</v>
      </c>
      <c r="C425" s="69" t="s">
        <v>1580</v>
      </c>
      <c r="D425" s="69">
        <v>1</v>
      </c>
      <c r="E425" s="69" t="str">
        <f t="shared" si="20"/>
        <v>IKAV20_6_1</v>
      </c>
      <c r="F425" s="70">
        <v>43359</v>
      </c>
      <c r="G425" s="69" t="s">
        <v>977</v>
      </c>
      <c r="H425" s="71">
        <v>0.68333333333333324</v>
      </c>
      <c r="I425" s="69">
        <v>-22.364000000000001</v>
      </c>
      <c r="J425" s="69">
        <v>13.054</v>
      </c>
      <c r="K425" s="71">
        <v>0.68541666666666667</v>
      </c>
      <c r="L425" s="72">
        <f t="shared" si="21"/>
        <v>2.083333333333437E-3</v>
      </c>
      <c r="M425" s="69" t="s">
        <v>966</v>
      </c>
      <c r="N425" s="69" t="s">
        <v>979</v>
      </c>
      <c r="O425" s="69" t="s">
        <v>966</v>
      </c>
      <c r="P425" s="69" t="s">
        <v>951</v>
      </c>
      <c r="Q425" s="69" t="s">
        <v>1316</v>
      </c>
      <c r="R425" s="69">
        <v>0</v>
      </c>
    </row>
    <row r="426" spans="1:18" x14ac:dyDescent="0.35">
      <c r="A426" s="68">
        <v>473</v>
      </c>
      <c r="B426" s="69" t="s">
        <v>1571</v>
      </c>
      <c r="C426" s="69" t="s">
        <v>1580</v>
      </c>
      <c r="D426" s="69">
        <v>2</v>
      </c>
      <c r="E426" s="69" t="str">
        <f t="shared" si="20"/>
        <v>IKAV20_6_2</v>
      </c>
      <c r="F426" s="70">
        <v>43359</v>
      </c>
      <c r="G426" s="69" t="s">
        <v>969</v>
      </c>
      <c r="H426" s="71">
        <v>0.70833333333333337</v>
      </c>
      <c r="I426" s="69">
        <v>-22.364000000000001</v>
      </c>
      <c r="J426" s="69">
        <v>13.054</v>
      </c>
      <c r="K426" s="71">
        <v>0.7104166666666667</v>
      </c>
      <c r="L426" s="72">
        <f t="shared" si="21"/>
        <v>2.0833333333333259E-3</v>
      </c>
      <c r="M426" s="69" t="s">
        <v>966</v>
      </c>
      <c r="N426" s="69" t="s">
        <v>979</v>
      </c>
      <c r="O426" s="69" t="s">
        <v>966</v>
      </c>
      <c r="P426" s="69" t="s">
        <v>951</v>
      </c>
      <c r="Q426" s="69" t="s">
        <v>1316</v>
      </c>
      <c r="R426" s="69">
        <v>0</v>
      </c>
    </row>
    <row r="427" spans="1:18" x14ac:dyDescent="0.35">
      <c r="A427" s="68">
        <v>474</v>
      </c>
      <c r="B427" s="69" t="s">
        <v>1571</v>
      </c>
      <c r="C427" s="69" t="s">
        <v>1581</v>
      </c>
      <c r="D427" s="69">
        <v>1</v>
      </c>
      <c r="E427" s="69" t="str">
        <f t="shared" si="20"/>
        <v>IKAV20_7_1</v>
      </c>
      <c r="F427" s="70">
        <v>43360</v>
      </c>
      <c r="G427" s="69" t="s">
        <v>977</v>
      </c>
      <c r="H427" s="71">
        <v>0.32291666666666669</v>
      </c>
      <c r="I427" s="69">
        <v>-22.411999999999999</v>
      </c>
      <c r="J427" s="69">
        <v>13.118</v>
      </c>
      <c r="K427" s="71">
        <v>0.32500000000000001</v>
      </c>
      <c r="L427" s="72">
        <f t="shared" si="21"/>
        <v>2.0833333333333259E-3</v>
      </c>
      <c r="M427" s="69" t="s">
        <v>966</v>
      </c>
      <c r="N427" s="69" t="s">
        <v>979</v>
      </c>
      <c r="O427" s="69" t="s">
        <v>966</v>
      </c>
      <c r="P427" s="69" t="s">
        <v>951</v>
      </c>
      <c r="Q427" s="69" t="s">
        <v>1316</v>
      </c>
      <c r="R427" s="69">
        <v>0</v>
      </c>
    </row>
    <row r="428" spans="1:18" x14ac:dyDescent="0.35">
      <c r="A428" s="68">
        <v>475</v>
      </c>
      <c r="B428" s="69" t="s">
        <v>1571</v>
      </c>
      <c r="C428" s="69" t="s">
        <v>1581</v>
      </c>
      <c r="D428" s="69">
        <v>2</v>
      </c>
      <c r="E428" s="69" t="str">
        <f t="shared" si="20"/>
        <v>IKAV20_7_2</v>
      </c>
      <c r="F428" s="70">
        <v>43360</v>
      </c>
      <c r="G428" s="69" t="s">
        <v>969</v>
      </c>
      <c r="H428" s="71">
        <v>0.375</v>
      </c>
      <c r="I428" s="69">
        <v>-22.411999999999999</v>
      </c>
      <c r="J428" s="69">
        <v>13.118</v>
      </c>
      <c r="K428" s="71">
        <v>0.37708333333333338</v>
      </c>
      <c r="L428" s="72">
        <f t="shared" si="21"/>
        <v>2.0833333333333814E-3</v>
      </c>
      <c r="M428" s="69" t="s">
        <v>966</v>
      </c>
      <c r="N428" s="69" t="s">
        <v>979</v>
      </c>
      <c r="O428" s="69" t="s">
        <v>966</v>
      </c>
      <c r="P428" s="69" t="s">
        <v>951</v>
      </c>
      <c r="Q428" s="69" t="s">
        <v>1316</v>
      </c>
      <c r="R428" s="69">
        <v>0</v>
      </c>
    </row>
    <row r="429" spans="1:18" x14ac:dyDescent="0.35">
      <c r="A429" s="68">
        <v>476</v>
      </c>
      <c r="B429" s="69" t="s">
        <v>1571</v>
      </c>
      <c r="C429" s="69" t="s">
        <v>1581</v>
      </c>
      <c r="D429" s="69">
        <v>3</v>
      </c>
      <c r="E429" s="69" t="str">
        <f t="shared" si="20"/>
        <v>IKAV20_7_3</v>
      </c>
      <c r="F429" s="70">
        <v>43360</v>
      </c>
      <c r="G429" s="69" t="s">
        <v>988</v>
      </c>
      <c r="H429" s="71">
        <v>0.43194444444444446</v>
      </c>
      <c r="I429" s="69">
        <v>-22.411999999999999</v>
      </c>
      <c r="J429" s="69">
        <v>13.118</v>
      </c>
      <c r="K429" s="71">
        <v>0.43402777777777773</v>
      </c>
      <c r="L429" s="72">
        <f t="shared" si="21"/>
        <v>2.0833333333332704E-3</v>
      </c>
      <c r="M429" s="69" t="s">
        <v>966</v>
      </c>
      <c r="N429" s="69" t="s">
        <v>979</v>
      </c>
      <c r="O429" s="69" t="s">
        <v>966</v>
      </c>
      <c r="P429" s="69" t="s">
        <v>951</v>
      </c>
      <c r="Q429" s="69" t="s">
        <v>1316</v>
      </c>
      <c r="R429" s="69">
        <v>0</v>
      </c>
    </row>
    <row r="430" spans="1:18" x14ac:dyDescent="0.35">
      <c r="A430" s="68">
        <v>477</v>
      </c>
      <c r="B430" s="69" t="s">
        <v>1571</v>
      </c>
      <c r="C430" s="69" t="s">
        <v>1582</v>
      </c>
      <c r="D430" s="69">
        <v>1</v>
      </c>
      <c r="E430" s="69" t="str">
        <f t="shared" si="20"/>
        <v>IKAV20_8_1</v>
      </c>
      <c r="F430" s="70">
        <v>43360</v>
      </c>
      <c r="G430" s="69" t="s">
        <v>977</v>
      </c>
      <c r="H430" s="71">
        <v>0.48472222222222222</v>
      </c>
      <c r="I430" s="69">
        <v>-22.46</v>
      </c>
      <c r="J430" s="69">
        <v>13.073</v>
      </c>
      <c r="K430" s="71">
        <v>0.48680555555555555</v>
      </c>
      <c r="L430" s="72">
        <f t="shared" si="21"/>
        <v>2.0833333333333259E-3</v>
      </c>
      <c r="M430" s="69" t="s">
        <v>966</v>
      </c>
      <c r="N430" s="69" t="s">
        <v>979</v>
      </c>
      <c r="O430" s="69" t="s">
        <v>966</v>
      </c>
      <c r="P430" s="69" t="s">
        <v>951</v>
      </c>
      <c r="Q430" s="69" t="s">
        <v>1316</v>
      </c>
      <c r="R430" s="69">
        <v>0</v>
      </c>
    </row>
    <row r="431" spans="1:18" x14ac:dyDescent="0.35">
      <c r="A431" s="68">
        <v>478</v>
      </c>
      <c r="B431" s="69" t="s">
        <v>1571</v>
      </c>
      <c r="C431" s="69" t="s">
        <v>1582</v>
      </c>
      <c r="D431" s="69">
        <v>2</v>
      </c>
      <c r="E431" s="69" t="str">
        <f t="shared" si="20"/>
        <v>IKAV20_8_2</v>
      </c>
      <c r="F431" s="70">
        <v>43360</v>
      </c>
      <c r="G431" s="69" t="s">
        <v>969</v>
      </c>
      <c r="H431" s="71">
        <v>0.54166666666666663</v>
      </c>
      <c r="I431" s="69">
        <v>-22.46</v>
      </c>
      <c r="J431" s="69">
        <v>13.073</v>
      </c>
      <c r="K431" s="71">
        <v>0.54375000000000007</v>
      </c>
      <c r="L431" s="72">
        <f t="shared" si="21"/>
        <v>2.083333333333437E-3</v>
      </c>
      <c r="M431" s="69" t="s">
        <v>966</v>
      </c>
      <c r="N431" s="69" t="s">
        <v>979</v>
      </c>
      <c r="O431" s="69" t="s">
        <v>966</v>
      </c>
      <c r="P431" s="69" t="s">
        <v>951</v>
      </c>
      <c r="Q431" s="69" t="s">
        <v>1316</v>
      </c>
      <c r="R431" s="69">
        <v>0</v>
      </c>
    </row>
    <row r="432" spans="1:18" x14ac:dyDescent="0.35">
      <c r="A432" s="68">
        <v>479</v>
      </c>
      <c r="B432" s="69" t="s">
        <v>1571</v>
      </c>
      <c r="C432" s="69" t="s">
        <v>1582</v>
      </c>
      <c r="D432" s="69">
        <v>3</v>
      </c>
      <c r="E432" s="69" t="str">
        <f t="shared" si="20"/>
        <v>IKAV20_8_3</v>
      </c>
      <c r="F432" s="70">
        <v>43360</v>
      </c>
      <c r="G432" s="69" t="s">
        <v>988</v>
      </c>
      <c r="H432" s="71">
        <v>0.62569444444444444</v>
      </c>
      <c r="I432" s="69">
        <v>-22.46</v>
      </c>
      <c r="J432" s="69">
        <v>13.073</v>
      </c>
      <c r="K432" s="71">
        <v>0.62777777777777777</v>
      </c>
      <c r="L432" s="72">
        <f t="shared" si="21"/>
        <v>2.0833333333333259E-3</v>
      </c>
      <c r="M432" s="69" t="s">
        <v>966</v>
      </c>
      <c r="N432" s="69" t="s">
        <v>979</v>
      </c>
      <c r="O432" s="69" t="s">
        <v>966</v>
      </c>
      <c r="P432" s="69" t="s">
        <v>951</v>
      </c>
      <c r="Q432" s="69" t="s">
        <v>1316</v>
      </c>
      <c r="R432" s="69">
        <v>0</v>
      </c>
    </row>
    <row r="433" spans="1:18" x14ac:dyDescent="0.35">
      <c r="A433" s="68">
        <v>480</v>
      </c>
      <c r="B433" s="69" t="s">
        <v>1571</v>
      </c>
      <c r="C433" s="69" t="s">
        <v>1583</v>
      </c>
      <c r="D433" s="69">
        <v>1</v>
      </c>
      <c r="E433" s="69" t="str">
        <f t="shared" si="20"/>
        <v>IKAV20_9_1</v>
      </c>
      <c r="F433" s="70">
        <v>43360</v>
      </c>
      <c r="G433" s="69" t="s">
        <v>977</v>
      </c>
      <c r="H433" s="71">
        <v>0.64583333333333337</v>
      </c>
      <c r="I433" s="69">
        <v>-22.46</v>
      </c>
      <c r="J433" s="69">
        <v>13.073</v>
      </c>
      <c r="K433" s="71">
        <v>0.6479166666666667</v>
      </c>
      <c r="L433" s="72">
        <f t="shared" si="21"/>
        <v>2.0833333333333259E-3</v>
      </c>
      <c r="M433" s="69" t="s">
        <v>966</v>
      </c>
      <c r="N433" s="69" t="s">
        <v>979</v>
      </c>
      <c r="O433" s="69" t="s">
        <v>966</v>
      </c>
      <c r="P433" s="69" t="s">
        <v>951</v>
      </c>
      <c r="Q433" s="69" t="s">
        <v>1316</v>
      </c>
      <c r="R433" s="69">
        <v>0</v>
      </c>
    </row>
    <row r="434" spans="1:18" x14ac:dyDescent="0.35">
      <c r="A434" s="68">
        <v>481</v>
      </c>
      <c r="B434" s="69" t="s">
        <v>1571</v>
      </c>
      <c r="C434" s="69" t="s">
        <v>1583</v>
      </c>
      <c r="D434" s="69">
        <v>2</v>
      </c>
      <c r="E434" s="69" t="str">
        <f t="shared" si="20"/>
        <v>IKAV20_9_2</v>
      </c>
      <c r="F434" s="70">
        <v>43360</v>
      </c>
      <c r="G434" s="69" t="s">
        <v>969</v>
      </c>
      <c r="H434" s="71">
        <v>0.6875</v>
      </c>
      <c r="I434" s="69">
        <v>-22.46</v>
      </c>
      <c r="J434" s="69">
        <v>13.073</v>
      </c>
      <c r="K434" s="71">
        <v>0.68958333333333333</v>
      </c>
      <c r="L434" s="72">
        <f t="shared" si="21"/>
        <v>2.0833333333333259E-3</v>
      </c>
      <c r="M434" s="69" t="s">
        <v>966</v>
      </c>
      <c r="N434" s="69" t="s">
        <v>979</v>
      </c>
      <c r="O434" s="69" t="s">
        <v>966</v>
      </c>
      <c r="P434" s="69" t="s">
        <v>951</v>
      </c>
      <c r="Q434" s="69" t="s">
        <v>1316</v>
      </c>
      <c r="R434" s="69">
        <v>0</v>
      </c>
    </row>
    <row r="435" spans="1:18" x14ac:dyDescent="0.35">
      <c r="A435" s="68">
        <v>482</v>
      </c>
      <c r="B435" s="69" t="s">
        <v>1571</v>
      </c>
      <c r="C435" s="69" t="s">
        <v>1585</v>
      </c>
      <c r="D435" s="69">
        <v>1</v>
      </c>
      <c r="E435" s="69" t="str">
        <f t="shared" si="20"/>
        <v>IKAV20_10_1</v>
      </c>
      <c r="F435" s="70">
        <v>43361</v>
      </c>
      <c r="G435" s="69" t="s">
        <v>977</v>
      </c>
      <c r="H435" s="71">
        <v>0.34236111111111112</v>
      </c>
      <c r="I435" s="69">
        <v>-22.396000000000001</v>
      </c>
      <c r="J435" s="69">
        <v>13.041</v>
      </c>
      <c r="K435" s="71">
        <v>0.3444444444444445</v>
      </c>
      <c r="L435" s="72">
        <f t="shared" si="21"/>
        <v>2.0833333333333814E-3</v>
      </c>
      <c r="M435" s="69" t="s">
        <v>966</v>
      </c>
      <c r="N435" s="69" t="s">
        <v>979</v>
      </c>
      <c r="O435" s="69" t="s">
        <v>966</v>
      </c>
      <c r="P435" s="69" t="s">
        <v>951</v>
      </c>
      <c r="Q435" s="69" t="s">
        <v>1316</v>
      </c>
      <c r="R435" s="69">
        <v>0</v>
      </c>
    </row>
    <row r="436" spans="1:18" x14ac:dyDescent="0.35">
      <c r="A436" s="68">
        <v>483</v>
      </c>
      <c r="B436" s="69" t="s">
        <v>1571</v>
      </c>
      <c r="C436" s="69" t="s">
        <v>1585</v>
      </c>
      <c r="D436" s="69">
        <v>2</v>
      </c>
      <c r="E436" s="69" t="str">
        <f t="shared" si="20"/>
        <v>IKAV20_10_2</v>
      </c>
      <c r="F436" s="70">
        <v>43361</v>
      </c>
      <c r="G436" s="69" t="s">
        <v>969</v>
      </c>
      <c r="H436" s="71">
        <v>0.375</v>
      </c>
      <c r="I436" s="69">
        <v>-22.396000000000001</v>
      </c>
      <c r="J436" s="69">
        <v>13.041</v>
      </c>
      <c r="K436" s="71">
        <v>0.37708333333333338</v>
      </c>
      <c r="L436" s="72">
        <f t="shared" si="21"/>
        <v>2.0833333333333814E-3</v>
      </c>
      <c r="M436" s="69" t="s">
        <v>966</v>
      </c>
      <c r="N436" s="69" t="s">
        <v>979</v>
      </c>
      <c r="O436" s="69" t="s">
        <v>966</v>
      </c>
      <c r="P436" s="69" t="s">
        <v>951</v>
      </c>
      <c r="Q436" s="69" t="s">
        <v>1316</v>
      </c>
      <c r="R436" s="69">
        <v>0</v>
      </c>
    </row>
    <row r="437" spans="1:18" x14ac:dyDescent="0.35">
      <c r="A437" s="68">
        <v>484</v>
      </c>
      <c r="B437" s="69" t="s">
        <v>1571</v>
      </c>
      <c r="C437" s="69" t="s">
        <v>1585</v>
      </c>
      <c r="D437" s="69">
        <v>3</v>
      </c>
      <c r="E437" s="69" t="str">
        <f t="shared" si="20"/>
        <v>IKAV20_10_3</v>
      </c>
      <c r="F437" s="70">
        <v>43361</v>
      </c>
      <c r="G437" s="69" t="s">
        <v>988</v>
      </c>
      <c r="H437" s="71">
        <v>0.51527777777777783</v>
      </c>
      <c r="I437" s="69">
        <v>-22.396000000000001</v>
      </c>
      <c r="J437" s="69">
        <v>13.041</v>
      </c>
      <c r="K437" s="71">
        <v>0.51736111111111105</v>
      </c>
      <c r="L437" s="72">
        <f t="shared" si="21"/>
        <v>2.0833333333332149E-3</v>
      </c>
      <c r="M437" s="69" t="s">
        <v>966</v>
      </c>
      <c r="N437" s="69" t="s">
        <v>979</v>
      </c>
      <c r="O437" s="69" t="s">
        <v>966</v>
      </c>
      <c r="P437" s="69" t="s">
        <v>951</v>
      </c>
      <c r="Q437" s="69" t="s">
        <v>1316</v>
      </c>
      <c r="R437" s="69">
        <v>0</v>
      </c>
    </row>
    <row r="438" spans="1:18" x14ac:dyDescent="0.35">
      <c r="A438" s="68">
        <v>485</v>
      </c>
      <c r="B438" s="69" t="s">
        <v>1571</v>
      </c>
      <c r="C438" s="69" t="s">
        <v>1586</v>
      </c>
      <c r="D438" s="69">
        <v>1</v>
      </c>
      <c r="E438" s="69" t="str">
        <f t="shared" si="20"/>
        <v>IKAV20_11_1</v>
      </c>
      <c r="F438" s="70">
        <v>43361</v>
      </c>
      <c r="G438" s="69" t="s">
        <v>977</v>
      </c>
      <c r="H438" s="71">
        <v>0.55138888888888882</v>
      </c>
      <c r="I438" s="69">
        <v>-22.347999999999999</v>
      </c>
      <c r="J438" s="69">
        <v>13.039</v>
      </c>
      <c r="K438" s="71">
        <v>0.55347222222222225</v>
      </c>
      <c r="L438" s="72">
        <f t="shared" si="21"/>
        <v>2.083333333333437E-3</v>
      </c>
      <c r="M438" s="69" t="s">
        <v>966</v>
      </c>
      <c r="N438" s="69" t="s">
        <v>979</v>
      </c>
      <c r="O438" s="69" t="s">
        <v>966</v>
      </c>
      <c r="P438" s="69" t="s">
        <v>951</v>
      </c>
      <c r="Q438" s="69" t="s">
        <v>1316</v>
      </c>
      <c r="R438" s="69">
        <v>0</v>
      </c>
    </row>
    <row r="439" spans="1:18" x14ac:dyDescent="0.35">
      <c r="A439" s="68">
        <v>486</v>
      </c>
      <c r="B439" s="69" t="s">
        <v>1571</v>
      </c>
      <c r="C439" s="69" t="s">
        <v>1586</v>
      </c>
      <c r="D439" s="69">
        <v>2</v>
      </c>
      <c r="E439" s="69" t="str">
        <f t="shared" si="20"/>
        <v>IKAV20_11_2</v>
      </c>
      <c r="F439" s="70">
        <v>43361</v>
      </c>
      <c r="G439" s="69" t="s">
        <v>969</v>
      </c>
      <c r="H439" s="71">
        <v>0.58333333333333337</v>
      </c>
      <c r="I439" s="69">
        <v>-22.347999999999999</v>
      </c>
      <c r="J439" s="69">
        <v>13.039</v>
      </c>
      <c r="K439" s="71">
        <v>0.5854166666666667</v>
      </c>
      <c r="L439" s="72">
        <f t="shared" si="21"/>
        <v>2.0833333333333259E-3</v>
      </c>
      <c r="M439" s="69" t="s">
        <v>966</v>
      </c>
      <c r="N439" s="69" t="s">
        <v>979</v>
      </c>
      <c r="O439" s="69" t="s">
        <v>966</v>
      </c>
      <c r="P439" s="69" t="s">
        <v>951</v>
      </c>
      <c r="Q439" s="69" t="s">
        <v>1316</v>
      </c>
      <c r="R439" s="69">
        <v>0</v>
      </c>
    </row>
    <row r="440" spans="1:18" x14ac:dyDescent="0.35">
      <c r="A440" s="68">
        <v>487</v>
      </c>
      <c r="B440" s="69" t="s">
        <v>1571</v>
      </c>
      <c r="C440" s="69" t="s">
        <v>1586</v>
      </c>
      <c r="D440" s="69">
        <v>3</v>
      </c>
      <c r="E440" s="69" t="str">
        <f t="shared" si="20"/>
        <v>IKAV20_11_3</v>
      </c>
      <c r="F440" s="70">
        <v>43361</v>
      </c>
      <c r="G440" s="69" t="s">
        <v>988</v>
      </c>
      <c r="H440" s="71">
        <v>0.76736111111111116</v>
      </c>
      <c r="I440" s="69">
        <v>-22.347999999999999</v>
      </c>
      <c r="J440" s="69">
        <v>13.039</v>
      </c>
      <c r="K440" s="71">
        <v>0.76944444444444438</v>
      </c>
      <c r="L440" s="72">
        <f t="shared" si="21"/>
        <v>2.0833333333332149E-3</v>
      </c>
      <c r="M440" s="69" t="s">
        <v>966</v>
      </c>
      <c r="N440" s="69" t="s">
        <v>979</v>
      </c>
      <c r="O440" s="69" t="s">
        <v>966</v>
      </c>
      <c r="P440" s="69" t="s">
        <v>951</v>
      </c>
      <c r="Q440" s="69" t="s">
        <v>1316</v>
      </c>
      <c r="R440" s="69">
        <v>0</v>
      </c>
    </row>
    <row r="441" spans="1:18" x14ac:dyDescent="0.35">
      <c r="A441" s="68">
        <v>488</v>
      </c>
      <c r="B441" s="69" t="s">
        <v>1624</v>
      </c>
      <c r="C441" s="69" t="s">
        <v>1626</v>
      </c>
      <c r="D441" s="69">
        <v>1</v>
      </c>
      <c r="E441" s="69" t="str">
        <f t="shared" si="20"/>
        <v>TSHA21_1_1</v>
      </c>
      <c r="F441" s="70">
        <v>43485</v>
      </c>
      <c r="G441" s="69" t="s">
        <v>977</v>
      </c>
      <c r="H441" s="71">
        <v>0.4680555555555555</v>
      </c>
      <c r="I441" s="79">
        <v>-22.132000000000001</v>
      </c>
      <c r="J441" s="69">
        <v>13.054</v>
      </c>
      <c r="K441" s="71">
        <v>0.47847222222222219</v>
      </c>
      <c r="L441" s="72">
        <f t="shared" si="21"/>
        <v>1.0416666666666685E-2</v>
      </c>
      <c r="M441" s="69" t="s">
        <v>966</v>
      </c>
      <c r="N441" s="69" t="s">
        <v>979</v>
      </c>
      <c r="O441" s="69" t="s">
        <v>966</v>
      </c>
      <c r="P441" s="69" t="s">
        <v>951</v>
      </c>
      <c r="Q441" s="69" t="s">
        <v>1316</v>
      </c>
      <c r="R441" s="69">
        <v>0</v>
      </c>
    </row>
    <row r="442" spans="1:18" x14ac:dyDescent="0.35">
      <c r="A442" s="68">
        <v>491</v>
      </c>
      <c r="B442" s="69" t="s">
        <v>1624</v>
      </c>
      <c r="C442" s="69" t="s">
        <v>1629</v>
      </c>
      <c r="D442" s="69">
        <v>1</v>
      </c>
      <c r="E442" s="69" t="str">
        <f t="shared" si="20"/>
        <v>TSHA21_4_1</v>
      </c>
      <c r="F442" s="70">
        <v>43486</v>
      </c>
      <c r="G442" s="69" t="s">
        <v>977</v>
      </c>
      <c r="H442" s="71">
        <v>0.35625000000000001</v>
      </c>
      <c r="I442" s="69">
        <v>-18.576000000000001</v>
      </c>
      <c r="J442" s="69">
        <v>11.347</v>
      </c>
      <c r="K442" s="71">
        <v>0.3666666666666667</v>
      </c>
      <c r="L442" s="72">
        <f t="shared" si="21"/>
        <v>1.0416666666666685E-2</v>
      </c>
      <c r="M442" s="69" t="s">
        <v>967</v>
      </c>
      <c r="N442" s="69" t="s">
        <v>953</v>
      </c>
      <c r="O442" s="69" t="s">
        <v>967</v>
      </c>
      <c r="P442" s="69" t="s">
        <v>951</v>
      </c>
      <c r="Q442" s="69" t="s">
        <v>1316</v>
      </c>
      <c r="R442" s="69">
        <v>0</v>
      </c>
    </row>
    <row r="443" spans="1:18" x14ac:dyDescent="0.35">
      <c r="A443" s="68">
        <v>492</v>
      </c>
      <c r="B443" s="69" t="s">
        <v>1624</v>
      </c>
      <c r="C443" s="69" t="s">
        <v>1630</v>
      </c>
      <c r="D443" s="69">
        <v>1</v>
      </c>
      <c r="E443" s="69" t="str">
        <f t="shared" si="20"/>
        <v>TSHA21_5_1</v>
      </c>
      <c r="F443" s="70">
        <v>43486</v>
      </c>
      <c r="G443" s="69" t="s">
        <v>988</v>
      </c>
      <c r="H443" s="71">
        <v>0.46180555555555558</v>
      </c>
      <c r="I443" s="69">
        <v>-18.45</v>
      </c>
      <c r="J443" s="69">
        <v>11.314</v>
      </c>
      <c r="K443" s="71">
        <v>0.47222222222222227</v>
      </c>
      <c r="L443" s="72">
        <f t="shared" si="21"/>
        <v>1.0416666666666685E-2</v>
      </c>
      <c r="M443" s="69" t="s">
        <v>967</v>
      </c>
      <c r="N443" s="69" t="s">
        <v>953</v>
      </c>
      <c r="O443" s="69" t="s">
        <v>966</v>
      </c>
      <c r="P443" s="69" t="s">
        <v>951</v>
      </c>
      <c r="Q443" s="69" t="s">
        <v>1316</v>
      </c>
      <c r="R443" s="69">
        <v>0</v>
      </c>
    </row>
    <row r="444" spans="1:18" x14ac:dyDescent="0.35">
      <c r="A444" s="68">
        <v>493</v>
      </c>
      <c r="B444" s="69" t="s">
        <v>1624</v>
      </c>
      <c r="C444" s="69" t="s">
        <v>1631</v>
      </c>
      <c r="D444" s="69">
        <v>1</v>
      </c>
      <c r="E444" s="69" t="str">
        <f t="shared" si="20"/>
        <v>TSHA21_6_1</v>
      </c>
      <c r="F444" s="70">
        <v>43486</v>
      </c>
      <c r="G444" s="69" t="s">
        <v>977</v>
      </c>
      <c r="H444" s="71">
        <v>0.47569444444444442</v>
      </c>
      <c r="I444" s="69">
        <v>-18.465</v>
      </c>
      <c r="J444" s="69">
        <v>11.304</v>
      </c>
      <c r="K444" s="71">
        <v>0.4861111111111111</v>
      </c>
      <c r="L444" s="72">
        <f t="shared" si="21"/>
        <v>1.0416666666666685E-2</v>
      </c>
      <c r="M444" s="69" t="s">
        <v>966</v>
      </c>
      <c r="N444" s="69" t="s">
        <v>979</v>
      </c>
      <c r="O444" s="69" t="s">
        <v>966</v>
      </c>
      <c r="P444" s="69" t="s">
        <v>951</v>
      </c>
      <c r="Q444" s="69" t="s">
        <v>1316</v>
      </c>
      <c r="R444" s="69">
        <v>0</v>
      </c>
    </row>
    <row r="445" spans="1:18" x14ac:dyDescent="0.35">
      <c r="A445" s="68">
        <v>494</v>
      </c>
      <c r="B445" s="69" t="s">
        <v>1624</v>
      </c>
      <c r="C445" s="69" t="s">
        <v>1632</v>
      </c>
      <c r="D445" s="69">
        <v>1</v>
      </c>
      <c r="E445" s="69" t="str">
        <f t="shared" si="20"/>
        <v>TSHA21_7_1</v>
      </c>
      <c r="F445" s="70">
        <v>43486</v>
      </c>
      <c r="G445" s="69" t="s">
        <v>988</v>
      </c>
      <c r="H445" s="71">
        <v>0.58333333333333337</v>
      </c>
      <c r="I445" s="84">
        <v>-18.527000000000001</v>
      </c>
      <c r="J445" s="69">
        <v>11.337999999999999</v>
      </c>
      <c r="K445" s="71">
        <v>0.59375</v>
      </c>
      <c r="L445" s="72">
        <f t="shared" si="21"/>
        <v>1.041666666666663E-2</v>
      </c>
      <c r="M445" s="69" t="s">
        <v>967</v>
      </c>
      <c r="O445" s="69" t="s">
        <v>966</v>
      </c>
      <c r="P445" s="69" t="s">
        <v>951</v>
      </c>
      <c r="Q445" s="69" t="s">
        <v>1316</v>
      </c>
      <c r="R445" s="69">
        <v>0</v>
      </c>
    </row>
    <row r="446" spans="1:18" x14ac:dyDescent="0.35">
      <c r="A446" s="68">
        <v>495</v>
      </c>
      <c r="B446" s="69" t="s">
        <v>1624</v>
      </c>
      <c r="C446" s="69" t="s">
        <v>1633</v>
      </c>
      <c r="D446" s="69">
        <v>1</v>
      </c>
      <c r="E446" s="69" t="str">
        <f t="shared" si="20"/>
        <v>TSHA21_8_1</v>
      </c>
      <c r="F446" s="70">
        <v>43486</v>
      </c>
      <c r="G446" s="69" t="s">
        <v>977</v>
      </c>
      <c r="H446" s="71">
        <v>0.6</v>
      </c>
      <c r="I446" s="69">
        <v>-18.52</v>
      </c>
      <c r="J446" s="85">
        <v>11.35</v>
      </c>
      <c r="K446" s="71">
        <v>0.61041666666666672</v>
      </c>
      <c r="L446" s="72">
        <f t="shared" si="21"/>
        <v>1.0416666666666741E-2</v>
      </c>
      <c r="M446" s="69" t="s">
        <v>966</v>
      </c>
      <c r="N446" s="69" t="s">
        <v>979</v>
      </c>
      <c r="O446" s="69" t="s">
        <v>966</v>
      </c>
      <c r="P446" s="69" t="s">
        <v>951</v>
      </c>
      <c r="Q446" s="69" t="s">
        <v>1316</v>
      </c>
      <c r="R446" s="69">
        <v>0</v>
      </c>
    </row>
    <row r="447" spans="1:18" x14ac:dyDescent="0.35">
      <c r="A447" s="68">
        <v>496</v>
      </c>
      <c r="B447" s="69" t="s">
        <v>1624</v>
      </c>
      <c r="C447" s="69" t="s">
        <v>1634</v>
      </c>
      <c r="D447" s="69">
        <v>1</v>
      </c>
      <c r="E447" s="69" t="str">
        <f t="shared" si="20"/>
        <v>TSHA21_9_1</v>
      </c>
      <c r="F447" s="70">
        <v>43486</v>
      </c>
      <c r="G447" s="69" t="s">
        <v>988</v>
      </c>
      <c r="H447" s="71">
        <v>0.79166666666666663</v>
      </c>
      <c r="I447" s="69">
        <v>-18.37</v>
      </c>
      <c r="J447" s="69">
        <v>11.3</v>
      </c>
      <c r="K447" s="71">
        <v>0.80208333333333337</v>
      </c>
      <c r="L447" s="72">
        <f t="shared" si="21"/>
        <v>1.0416666666666741E-2</v>
      </c>
      <c r="M447" s="69" t="s">
        <v>967</v>
      </c>
      <c r="N447" s="69" t="s">
        <v>953</v>
      </c>
      <c r="O447" s="69" t="s">
        <v>966</v>
      </c>
      <c r="P447" s="69" t="s">
        <v>951</v>
      </c>
      <c r="Q447" s="69" t="s">
        <v>1316</v>
      </c>
      <c r="R447" s="69">
        <v>0</v>
      </c>
    </row>
    <row r="448" spans="1:18" x14ac:dyDescent="0.35">
      <c r="A448" s="68">
        <v>497</v>
      </c>
      <c r="B448" s="69" t="s">
        <v>1624</v>
      </c>
      <c r="C448" s="69" t="s">
        <v>1635</v>
      </c>
      <c r="D448" s="69">
        <v>1</v>
      </c>
      <c r="E448" s="69" t="str">
        <f t="shared" si="20"/>
        <v>TSHA21_10_1</v>
      </c>
      <c r="F448" s="70">
        <v>43486</v>
      </c>
      <c r="G448" s="69" t="s">
        <v>977</v>
      </c>
      <c r="H448" s="71">
        <v>0.81458333333333333</v>
      </c>
      <c r="I448" s="69">
        <v>-18.350999999999999</v>
      </c>
      <c r="J448" s="69">
        <v>11.27</v>
      </c>
      <c r="K448" s="71">
        <v>0.82500000000000007</v>
      </c>
      <c r="L448" s="72">
        <f t="shared" si="21"/>
        <v>1.0416666666666741E-2</v>
      </c>
      <c r="M448" s="69" t="s">
        <v>967</v>
      </c>
      <c r="N448" s="69" t="s">
        <v>953</v>
      </c>
      <c r="O448" s="69" t="s">
        <v>966</v>
      </c>
      <c r="P448" s="69" t="s">
        <v>951</v>
      </c>
      <c r="Q448" s="69" t="s">
        <v>1316</v>
      </c>
      <c r="R448" s="69">
        <v>0</v>
      </c>
    </row>
    <row r="449" spans="1:18" x14ac:dyDescent="0.35">
      <c r="A449" s="68">
        <v>498</v>
      </c>
      <c r="B449" s="69" t="s">
        <v>1624</v>
      </c>
      <c r="C449" s="69" t="s">
        <v>1636</v>
      </c>
      <c r="D449" s="69">
        <v>1</v>
      </c>
      <c r="E449" s="69" t="str">
        <f t="shared" si="20"/>
        <v>TSHA21_11_1</v>
      </c>
      <c r="F449" s="70">
        <v>43487</v>
      </c>
      <c r="G449" s="69" t="s">
        <v>988</v>
      </c>
      <c r="H449" s="71">
        <v>0.4375</v>
      </c>
      <c r="I449" s="69">
        <v>-18.065999999999999</v>
      </c>
      <c r="J449" s="69">
        <v>11.303000000000001</v>
      </c>
      <c r="K449" s="71">
        <v>0.44791666666666669</v>
      </c>
      <c r="L449" s="72">
        <f t="shared" si="21"/>
        <v>1.0416666666666685E-2</v>
      </c>
      <c r="M449" s="69" t="s">
        <v>967</v>
      </c>
      <c r="N449" s="69" t="s">
        <v>953</v>
      </c>
      <c r="O449" s="69" t="s">
        <v>966</v>
      </c>
      <c r="P449" s="69" t="s">
        <v>951</v>
      </c>
      <c r="Q449" s="69" t="s">
        <v>1316</v>
      </c>
      <c r="R449" s="69">
        <v>0</v>
      </c>
    </row>
    <row r="450" spans="1:18" x14ac:dyDescent="0.35">
      <c r="A450" s="68">
        <v>499</v>
      </c>
      <c r="B450" s="69" t="s">
        <v>1624</v>
      </c>
      <c r="C450" s="69" t="s">
        <v>1637</v>
      </c>
      <c r="D450" s="69">
        <v>1</v>
      </c>
      <c r="E450" s="69" t="str">
        <f t="shared" si="20"/>
        <v>TSHA21_12_1</v>
      </c>
      <c r="F450" s="70">
        <v>43487</v>
      </c>
      <c r="G450" s="69" t="s">
        <v>977</v>
      </c>
      <c r="H450" s="71">
        <v>0.4604166666666667</v>
      </c>
      <c r="I450" s="84">
        <v>-18.07</v>
      </c>
      <c r="J450" s="69">
        <v>11.303000000000001</v>
      </c>
      <c r="K450" s="71">
        <v>0.47083333333333338</v>
      </c>
      <c r="L450" s="72">
        <f t="shared" si="21"/>
        <v>1.0416666666666685E-2</v>
      </c>
      <c r="M450" s="69" t="s">
        <v>966</v>
      </c>
      <c r="N450" s="69" t="s">
        <v>979</v>
      </c>
      <c r="O450" s="69" t="s">
        <v>966</v>
      </c>
      <c r="P450" s="69" t="s">
        <v>951</v>
      </c>
      <c r="Q450" s="69" t="s">
        <v>1316</v>
      </c>
      <c r="R450" s="69">
        <v>0</v>
      </c>
    </row>
    <row r="451" spans="1:18" x14ac:dyDescent="0.35">
      <c r="A451" s="68">
        <v>500</v>
      </c>
      <c r="B451" s="69" t="s">
        <v>1624</v>
      </c>
      <c r="C451" s="69" t="s">
        <v>1638</v>
      </c>
      <c r="D451" s="69">
        <v>1</v>
      </c>
      <c r="E451" s="69" t="str">
        <f t="shared" si="20"/>
        <v>TSHA21_13_1</v>
      </c>
      <c r="F451" s="70">
        <v>43487</v>
      </c>
      <c r="G451" s="69" t="s">
        <v>988</v>
      </c>
      <c r="H451" s="71">
        <v>0.57638888888888895</v>
      </c>
      <c r="I451" s="69">
        <v>-17.585999999999999</v>
      </c>
      <c r="J451" s="69">
        <v>11.263</v>
      </c>
      <c r="K451" s="71">
        <v>0.58680555555555558</v>
      </c>
      <c r="L451" s="72">
        <f t="shared" si="21"/>
        <v>1.041666666666663E-2</v>
      </c>
      <c r="M451" s="69" t="s">
        <v>967</v>
      </c>
      <c r="N451" s="69" t="s">
        <v>953</v>
      </c>
      <c r="O451" s="69" t="s">
        <v>967</v>
      </c>
      <c r="P451" s="69" t="s">
        <v>951</v>
      </c>
      <c r="Q451" s="69" t="s">
        <v>1316</v>
      </c>
      <c r="R451" s="69">
        <v>0</v>
      </c>
    </row>
    <row r="452" spans="1:18" x14ac:dyDescent="0.35">
      <c r="A452" s="68">
        <v>501</v>
      </c>
      <c r="B452" s="69" t="s">
        <v>1624</v>
      </c>
      <c r="C452" s="69" t="s">
        <v>1639</v>
      </c>
      <c r="D452" s="69">
        <v>1</v>
      </c>
      <c r="E452" s="69" t="str">
        <f t="shared" si="20"/>
        <v>TSHA21_14_1</v>
      </c>
      <c r="F452" s="70">
        <v>43487</v>
      </c>
      <c r="G452" s="69" t="s">
        <v>977</v>
      </c>
      <c r="H452" s="71">
        <v>0.61041666666666672</v>
      </c>
      <c r="I452" s="69">
        <v>-17.579999999999998</v>
      </c>
      <c r="J452" s="69">
        <v>11.244</v>
      </c>
      <c r="K452" s="71">
        <v>0.62083333333333335</v>
      </c>
      <c r="L452" s="72">
        <f t="shared" si="21"/>
        <v>1.041666666666663E-2</v>
      </c>
      <c r="M452" s="69" t="s">
        <v>966</v>
      </c>
      <c r="N452" s="69" t="s">
        <v>953</v>
      </c>
      <c r="O452" s="69" t="s">
        <v>966</v>
      </c>
      <c r="P452" s="69" t="s">
        <v>951</v>
      </c>
      <c r="Q452" s="69" t="s">
        <v>1316</v>
      </c>
      <c r="R452" s="69">
        <v>0</v>
      </c>
    </row>
    <row r="453" spans="1:18" x14ac:dyDescent="0.35">
      <c r="A453" s="68">
        <v>502</v>
      </c>
      <c r="B453" s="69" t="s">
        <v>1624</v>
      </c>
      <c r="C453" s="69" t="s">
        <v>1640</v>
      </c>
      <c r="D453" s="69">
        <v>1</v>
      </c>
      <c r="E453" s="69" t="str">
        <f>CONCATENATE(C453,"_",D453)</f>
        <v>TSHA21_15_1</v>
      </c>
      <c r="F453" s="70">
        <v>43487</v>
      </c>
      <c r="G453" s="69" t="s">
        <v>988</v>
      </c>
      <c r="H453" s="71">
        <v>0.6875</v>
      </c>
      <c r="I453" s="69">
        <v>-18.042999999999999</v>
      </c>
      <c r="J453" s="69">
        <v>11.276999999999999</v>
      </c>
      <c r="K453" s="71">
        <v>0.69791666666666663</v>
      </c>
      <c r="L453" s="72">
        <f t="shared" si="21"/>
        <v>1.041666666666663E-2</v>
      </c>
      <c r="M453" s="69" t="s">
        <v>967</v>
      </c>
      <c r="N453" s="69" t="s">
        <v>953</v>
      </c>
      <c r="O453" s="69" t="s">
        <v>967</v>
      </c>
      <c r="P453" s="69" t="s">
        <v>951</v>
      </c>
      <c r="Q453" s="69" t="s">
        <v>1316</v>
      </c>
      <c r="R453" s="69">
        <v>0</v>
      </c>
    </row>
    <row r="454" spans="1:18" x14ac:dyDescent="0.35">
      <c r="A454" s="68">
        <v>503</v>
      </c>
      <c r="B454" s="69" t="s">
        <v>1624</v>
      </c>
      <c r="C454" s="69" t="s">
        <v>1641</v>
      </c>
      <c r="D454" s="69">
        <v>1</v>
      </c>
      <c r="E454" s="69" t="str">
        <f>CONCATENATE(C454,"_",D454)</f>
        <v>TSHA21_16_1</v>
      </c>
      <c r="F454" s="70">
        <v>43487</v>
      </c>
      <c r="G454" s="69" t="s">
        <v>977</v>
      </c>
      <c r="H454" s="71">
        <v>0.72430555555555554</v>
      </c>
      <c r="I454" s="84">
        <v>-18</v>
      </c>
      <c r="J454" s="69">
        <v>11.27</v>
      </c>
      <c r="K454" s="71">
        <v>0.73472222222222217</v>
      </c>
      <c r="L454" s="72">
        <f t="shared" si="21"/>
        <v>1.041666666666663E-2</v>
      </c>
      <c r="M454" s="69" t="s">
        <v>966</v>
      </c>
      <c r="N454" s="69" t="s">
        <v>979</v>
      </c>
      <c r="O454" s="69" t="s">
        <v>966</v>
      </c>
      <c r="P454" s="69" t="s">
        <v>951</v>
      </c>
      <c r="Q454" s="69" t="s">
        <v>1316</v>
      </c>
      <c r="R454" s="69">
        <v>0</v>
      </c>
    </row>
    <row r="455" spans="1:18" x14ac:dyDescent="0.35">
      <c r="A455" s="68">
        <v>504</v>
      </c>
      <c r="B455" s="69" t="s">
        <v>1624</v>
      </c>
      <c r="C455" s="69" t="s">
        <v>1642</v>
      </c>
      <c r="D455" s="69">
        <v>1</v>
      </c>
      <c r="E455" s="69" t="str">
        <f t="shared" si="20"/>
        <v>TSHA21_17_1</v>
      </c>
      <c r="F455" s="70">
        <v>43488</v>
      </c>
      <c r="G455" s="69" t="s">
        <v>988</v>
      </c>
      <c r="H455" s="71">
        <v>0.4145833333333333</v>
      </c>
      <c r="I455" s="69">
        <v>-17.555</v>
      </c>
      <c r="J455" s="69">
        <v>11.244</v>
      </c>
      <c r="K455" s="71">
        <v>0.42499999999999999</v>
      </c>
      <c r="L455" s="72">
        <f t="shared" si="21"/>
        <v>1.0416666666666685E-2</v>
      </c>
      <c r="M455" s="69" t="s">
        <v>967</v>
      </c>
      <c r="N455" s="69" t="s">
        <v>953</v>
      </c>
      <c r="O455" s="69" t="s">
        <v>967</v>
      </c>
      <c r="P455" s="69" t="s">
        <v>951</v>
      </c>
      <c r="Q455" s="69" t="s">
        <v>1316</v>
      </c>
      <c r="R455" s="69">
        <v>0</v>
      </c>
    </row>
    <row r="456" spans="1:18" x14ac:dyDescent="0.35">
      <c r="A456" s="68">
        <v>505</v>
      </c>
      <c r="B456" s="69" t="s">
        <v>1624</v>
      </c>
      <c r="C456" s="69" t="s">
        <v>1643</v>
      </c>
      <c r="D456" s="69">
        <v>1</v>
      </c>
      <c r="E456" s="69" t="str">
        <f t="shared" si="20"/>
        <v>TSHA21_18_1</v>
      </c>
      <c r="F456" s="70">
        <v>43488</v>
      </c>
      <c r="G456" s="69" t="s">
        <v>988</v>
      </c>
      <c r="H456" s="71">
        <v>0.76041666666666663</v>
      </c>
      <c r="I456" s="86">
        <v>-18.353000000000002</v>
      </c>
      <c r="J456" s="69">
        <v>11.273999999999999</v>
      </c>
      <c r="K456" s="71">
        <v>0.77083333333333337</v>
      </c>
      <c r="L456" s="72">
        <f t="shared" si="21"/>
        <v>1.0416666666666741E-2</v>
      </c>
      <c r="M456" s="69" t="s">
        <v>967</v>
      </c>
      <c r="N456" s="69" t="s">
        <v>953</v>
      </c>
      <c r="O456" s="69" t="s">
        <v>967</v>
      </c>
      <c r="P456" s="69" t="s">
        <v>951</v>
      </c>
      <c r="Q456" s="69" t="s">
        <v>1316</v>
      </c>
      <c r="R456" s="69">
        <v>0</v>
      </c>
    </row>
    <row r="457" spans="1:18" x14ac:dyDescent="0.35">
      <c r="A457" s="68">
        <v>506</v>
      </c>
      <c r="B457" s="69" t="s">
        <v>1624</v>
      </c>
      <c r="C457" s="69" t="s">
        <v>1644</v>
      </c>
      <c r="D457" s="69">
        <v>1</v>
      </c>
      <c r="E457" s="69" t="str">
        <f t="shared" si="20"/>
        <v>TSHA21_19_1</v>
      </c>
      <c r="F457" s="70">
        <v>43488</v>
      </c>
      <c r="G457" s="69" t="s">
        <v>977</v>
      </c>
      <c r="H457" s="71">
        <v>0.83333333333333337</v>
      </c>
      <c r="I457" s="69">
        <v>-18.312999999999999</v>
      </c>
      <c r="J457" s="69">
        <v>11.275</v>
      </c>
      <c r="K457" s="71">
        <v>0.84375</v>
      </c>
      <c r="L457" s="72">
        <f t="shared" si="21"/>
        <v>1.041666666666663E-2</v>
      </c>
      <c r="M457" s="69" t="s">
        <v>966</v>
      </c>
      <c r="N457" s="69" t="s">
        <v>979</v>
      </c>
      <c r="O457" s="69" t="s">
        <v>967</v>
      </c>
      <c r="P457" s="69" t="s">
        <v>951</v>
      </c>
      <c r="Q457" s="69" t="s">
        <v>1316</v>
      </c>
      <c r="R457" s="69">
        <v>0</v>
      </c>
    </row>
    <row r="458" spans="1:18" x14ac:dyDescent="0.35">
      <c r="A458" s="68">
        <v>507</v>
      </c>
      <c r="B458" s="69" t="s">
        <v>1653</v>
      </c>
      <c r="C458" s="69" t="s">
        <v>1669</v>
      </c>
      <c r="D458" s="69">
        <v>1</v>
      </c>
      <c r="E458" s="69" t="str">
        <f t="shared" si="20"/>
        <v>TSHA22_2_1</v>
      </c>
      <c r="F458" s="70">
        <v>43636</v>
      </c>
      <c r="G458" s="69" t="s">
        <v>977</v>
      </c>
      <c r="H458" s="71">
        <v>0.31597222222222221</v>
      </c>
      <c r="I458" s="69">
        <v>-23.5</v>
      </c>
      <c r="J458" s="69">
        <v>13.17</v>
      </c>
      <c r="K458" s="71">
        <v>0.35416666666666669</v>
      </c>
      <c r="L458" s="72">
        <f t="shared" si="21"/>
        <v>3.8194444444444475E-2</v>
      </c>
      <c r="M458" s="69" t="s">
        <v>967</v>
      </c>
      <c r="N458" s="69" t="s">
        <v>979</v>
      </c>
      <c r="O458" s="69" t="s">
        <v>966</v>
      </c>
      <c r="P458" s="69" t="s">
        <v>1680</v>
      </c>
      <c r="Q458" s="69" t="s">
        <v>1316</v>
      </c>
      <c r="R458" s="69">
        <v>0</v>
      </c>
    </row>
    <row r="459" spans="1:18" x14ac:dyDescent="0.35">
      <c r="A459" s="68">
        <v>508</v>
      </c>
      <c r="B459" s="69" t="s">
        <v>1653</v>
      </c>
      <c r="C459" s="69" t="s">
        <v>1669</v>
      </c>
      <c r="D459" s="69">
        <v>2</v>
      </c>
      <c r="E459" s="69" t="str">
        <f t="shared" si="20"/>
        <v>TSHA22_2_2</v>
      </c>
      <c r="F459" s="70">
        <v>43636</v>
      </c>
      <c r="G459" s="69" t="s">
        <v>988</v>
      </c>
      <c r="H459" s="71">
        <v>0.38055555555555554</v>
      </c>
      <c r="I459" s="69">
        <v>-23.44</v>
      </c>
      <c r="J459" s="69">
        <v>13.16</v>
      </c>
      <c r="K459" s="71">
        <v>0.42291666666666666</v>
      </c>
      <c r="L459" s="72">
        <f t="shared" si="21"/>
        <v>4.2361111111111127E-2</v>
      </c>
      <c r="M459" s="69" t="s">
        <v>967</v>
      </c>
      <c r="N459" s="69" t="s">
        <v>979</v>
      </c>
      <c r="O459" s="69" t="s">
        <v>966</v>
      </c>
      <c r="P459" s="69" t="s">
        <v>1680</v>
      </c>
      <c r="Q459" s="69" t="s">
        <v>1316</v>
      </c>
      <c r="R459" s="69">
        <v>0</v>
      </c>
    </row>
    <row r="460" spans="1:18" x14ac:dyDescent="0.35">
      <c r="A460" s="68">
        <v>509</v>
      </c>
      <c r="B460" s="69" t="s">
        <v>1653</v>
      </c>
      <c r="C460" s="69" t="s">
        <v>1670</v>
      </c>
      <c r="D460" s="69">
        <v>1</v>
      </c>
      <c r="E460" s="69" t="str">
        <f t="shared" si="20"/>
        <v>TSHA22_3_1</v>
      </c>
      <c r="F460" s="70">
        <v>43636</v>
      </c>
      <c r="G460" s="69" t="s">
        <v>977</v>
      </c>
      <c r="H460" s="71">
        <v>0.52638888888888891</v>
      </c>
      <c r="I460" s="69">
        <v>-23.39</v>
      </c>
      <c r="J460" s="69">
        <v>13.13</v>
      </c>
      <c r="K460" s="71">
        <v>0.55555555555555558</v>
      </c>
      <c r="L460" s="72">
        <f t="shared" si="21"/>
        <v>2.9166666666666674E-2</v>
      </c>
      <c r="M460" s="69" t="s">
        <v>966</v>
      </c>
      <c r="N460" s="69" t="s">
        <v>989</v>
      </c>
      <c r="O460" s="69" t="s">
        <v>966</v>
      </c>
      <c r="P460" s="69" t="s">
        <v>951</v>
      </c>
      <c r="Q460" s="69" t="s">
        <v>1316</v>
      </c>
      <c r="R460" s="69">
        <v>0</v>
      </c>
    </row>
    <row r="461" spans="1:18" x14ac:dyDescent="0.35">
      <c r="A461" s="68">
        <v>510</v>
      </c>
      <c r="B461" s="69" t="s">
        <v>1653</v>
      </c>
      <c r="C461" s="69" t="s">
        <v>1670</v>
      </c>
      <c r="D461" s="69">
        <v>2</v>
      </c>
      <c r="E461" s="69" t="str">
        <f t="shared" si="20"/>
        <v>TSHA22_3_2</v>
      </c>
      <c r="F461" s="70">
        <v>43636</v>
      </c>
      <c r="G461" s="69" t="s">
        <v>988</v>
      </c>
      <c r="H461" s="71">
        <v>0.625</v>
      </c>
      <c r="I461" s="69">
        <v>-23.46</v>
      </c>
      <c r="J461" s="69">
        <v>13.14</v>
      </c>
      <c r="K461" s="71">
        <v>0.65</v>
      </c>
      <c r="L461" s="72">
        <f t="shared" si="21"/>
        <v>2.5000000000000022E-2</v>
      </c>
      <c r="M461" s="69" t="s">
        <v>966</v>
      </c>
      <c r="N461" s="69" t="s">
        <v>989</v>
      </c>
      <c r="O461" s="69" t="s">
        <v>966</v>
      </c>
      <c r="P461" s="69" t="s">
        <v>951</v>
      </c>
      <c r="Q461" s="69" t="s">
        <v>1316</v>
      </c>
      <c r="R461" s="69">
        <v>0</v>
      </c>
    </row>
    <row r="462" spans="1:18" x14ac:dyDescent="0.35">
      <c r="A462" s="68">
        <v>511</v>
      </c>
      <c r="B462" s="69" t="s">
        <v>1653</v>
      </c>
      <c r="C462" s="69" t="s">
        <v>1671</v>
      </c>
      <c r="D462" s="69">
        <v>1</v>
      </c>
      <c r="E462" s="69" t="str">
        <f t="shared" si="20"/>
        <v>TSHA22_4_1</v>
      </c>
      <c r="F462" s="70">
        <v>43636</v>
      </c>
      <c r="G462" s="69" t="s">
        <v>977</v>
      </c>
      <c r="H462" s="71">
        <v>0.66666666666666663</v>
      </c>
      <c r="I462" s="69">
        <v>-23.134</v>
      </c>
      <c r="J462" s="69">
        <v>13.13</v>
      </c>
      <c r="K462" s="71">
        <v>0.70833333333333337</v>
      </c>
      <c r="L462" s="72">
        <f t="shared" si="21"/>
        <v>4.1666666666666741E-2</v>
      </c>
      <c r="M462" s="69" t="s">
        <v>966</v>
      </c>
      <c r="N462" s="69" t="s">
        <v>979</v>
      </c>
      <c r="O462" s="69" t="s">
        <v>966</v>
      </c>
      <c r="P462" s="69" t="s">
        <v>951</v>
      </c>
      <c r="Q462" s="69" t="s">
        <v>1316</v>
      </c>
      <c r="R462" s="69">
        <v>0</v>
      </c>
    </row>
    <row r="463" spans="1:18" x14ac:dyDescent="0.35">
      <c r="A463" s="68">
        <v>512</v>
      </c>
      <c r="B463" s="69" t="s">
        <v>1653</v>
      </c>
      <c r="C463" s="69" t="s">
        <v>1672</v>
      </c>
      <c r="D463" s="69">
        <v>1</v>
      </c>
      <c r="E463" s="69" t="str">
        <f t="shared" si="20"/>
        <v>TSHA22_5_1</v>
      </c>
      <c r="F463" s="70">
        <v>43637</v>
      </c>
      <c r="G463" s="69" t="s">
        <v>988</v>
      </c>
      <c r="H463" s="71">
        <v>0.4069444444444445</v>
      </c>
      <c r="I463" s="69">
        <v>-23.37</v>
      </c>
      <c r="J463" s="69">
        <v>13.14</v>
      </c>
      <c r="K463" s="71">
        <v>0.44027777777777777</v>
      </c>
      <c r="L463" s="72">
        <f t="shared" si="21"/>
        <v>3.333333333333327E-2</v>
      </c>
      <c r="M463" s="69" t="s">
        <v>966</v>
      </c>
      <c r="N463" s="69" t="s">
        <v>979</v>
      </c>
      <c r="O463" s="69" t="s">
        <v>966</v>
      </c>
      <c r="P463" s="69" t="s">
        <v>1680</v>
      </c>
      <c r="Q463" s="69" t="s">
        <v>1316</v>
      </c>
      <c r="R463" s="69">
        <v>0</v>
      </c>
    </row>
    <row r="464" spans="1:18" x14ac:dyDescent="0.35">
      <c r="A464" s="68">
        <v>513</v>
      </c>
      <c r="B464" s="69" t="s">
        <v>1653</v>
      </c>
      <c r="C464" s="69" t="s">
        <v>1673</v>
      </c>
      <c r="D464" s="69">
        <v>1</v>
      </c>
      <c r="E464" s="69" t="str">
        <f t="shared" si="20"/>
        <v>TSHA22_6_1</v>
      </c>
      <c r="F464" s="70">
        <v>43637</v>
      </c>
      <c r="G464" s="69" t="s">
        <v>977</v>
      </c>
      <c r="H464" s="71">
        <v>0.45</v>
      </c>
      <c r="I464" s="69">
        <v>-23.38</v>
      </c>
      <c r="J464" s="69">
        <v>13.15</v>
      </c>
      <c r="K464" s="71">
        <v>0.46249999999999997</v>
      </c>
      <c r="L464" s="72">
        <f t="shared" si="21"/>
        <v>1.2499999999999956E-2</v>
      </c>
      <c r="M464" s="69" t="s">
        <v>966</v>
      </c>
      <c r="N464" s="69" t="s">
        <v>989</v>
      </c>
      <c r="O464" s="69" t="s">
        <v>966</v>
      </c>
      <c r="P464" s="69" t="s">
        <v>951</v>
      </c>
      <c r="Q464" s="69" t="s">
        <v>1316</v>
      </c>
      <c r="R464" s="69">
        <v>0</v>
      </c>
    </row>
    <row r="465" spans="1:19" x14ac:dyDescent="0.35">
      <c r="A465" s="68">
        <v>514</v>
      </c>
      <c r="B465" s="69" t="s">
        <v>1653</v>
      </c>
      <c r="C465" s="69" t="s">
        <v>1673</v>
      </c>
      <c r="D465" s="69">
        <v>2</v>
      </c>
      <c r="E465" s="69" t="str">
        <f t="shared" si="20"/>
        <v>TSHA22_6_2</v>
      </c>
      <c r="F465" s="70">
        <v>43637</v>
      </c>
      <c r="G465" s="69" t="s">
        <v>988</v>
      </c>
      <c r="H465" s="71">
        <v>0.5229166666666667</v>
      </c>
      <c r="I465" s="69">
        <v>-23.44</v>
      </c>
      <c r="J465" s="69">
        <v>13.15</v>
      </c>
      <c r="K465" s="71">
        <v>0.54166666666666663</v>
      </c>
      <c r="L465" s="72">
        <f t="shared" si="21"/>
        <v>1.8749999999999933E-2</v>
      </c>
      <c r="M465" s="69" t="s">
        <v>966</v>
      </c>
      <c r="N465" s="69" t="s">
        <v>974</v>
      </c>
      <c r="O465" s="69" t="s">
        <v>966</v>
      </c>
      <c r="P465" s="69" t="s">
        <v>951</v>
      </c>
      <c r="Q465" s="69" t="s">
        <v>1316</v>
      </c>
      <c r="R465" s="69">
        <v>0</v>
      </c>
    </row>
    <row r="466" spans="1:19" x14ac:dyDescent="0.35">
      <c r="A466" s="68">
        <v>515</v>
      </c>
      <c r="B466" s="69" t="s">
        <v>1653</v>
      </c>
      <c r="C466" s="69" t="s">
        <v>1674</v>
      </c>
      <c r="D466" s="69">
        <v>1</v>
      </c>
      <c r="E466" s="69" t="str">
        <f t="shared" si="20"/>
        <v>TSHA22_7_1</v>
      </c>
      <c r="F466" s="70">
        <v>43637</v>
      </c>
      <c r="G466" s="69" t="s">
        <v>977</v>
      </c>
      <c r="H466" s="71">
        <v>0.625</v>
      </c>
      <c r="I466" s="69">
        <v>-23.46</v>
      </c>
      <c r="J466" s="69">
        <v>13.19</v>
      </c>
      <c r="K466" s="71">
        <v>0.70833333333333337</v>
      </c>
      <c r="L466" s="72">
        <f t="shared" si="21"/>
        <v>8.333333333333337E-2</v>
      </c>
      <c r="M466" s="69" t="s">
        <v>966</v>
      </c>
      <c r="N466" s="69" t="s">
        <v>974</v>
      </c>
      <c r="O466" s="69" t="s">
        <v>966</v>
      </c>
      <c r="P466" s="69" t="s">
        <v>951</v>
      </c>
      <c r="Q466" s="69" t="s">
        <v>1316</v>
      </c>
      <c r="R466" s="69">
        <v>0</v>
      </c>
    </row>
    <row r="467" spans="1:19" x14ac:dyDescent="0.35">
      <c r="A467" s="68">
        <v>516</v>
      </c>
      <c r="B467" s="69" t="s">
        <v>1653</v>
      </c>
      <c r="C467" s="69" t="s">
        <v>1668</v>
      </c>
      <c r="D467" s="69">
        <v>1</v>
      </c>
      <c r="E467" s="69" t="str">
        <f t="shared" si="20"/>
        <v>TSHA22_16_1</v>
      </c>
      <c r="F467" s="70">
        <v>43640</v>
      </c>
      <c r="G467" s="69" t="s">
        <v>977</v>
      </c>
      <c r="H467" s="71">
        <v>0.34375</v>
      </c>
      <c r="I467" s="69">
        <v>-23.545000000000002</v>
      </c>
      <c r="J467" s="69">
        <v>13.16</v>
      </c>
      <c r="K467" s="71">
        <v>0.36805555555555558</v>
      </c>
      <c r="L467" s="72">
        <f t="shared" si="21"/>
        <v>2.430555555555558E-2</v>
      </c>
      <c r="M467" s="69" t="s">
        <v>967</v>
      </c>
      <c r="O467" s="69" t="s">
        <v>966</v>
      </c>
      <c r="P467" s="69" t="s">
        <v>951</v>
      </c>
      <c r="Q467" s="69" t="s">
        <v>1316</v>
      </c>
      <c r="R467" s="69">
        <v>0</v>
      </c>
    </row>
    <row r="468" spans="1:19" x14ac:dyDescent="0.35">
      <c r="A468" s="68">
        <v>517</v>
      </c>
      <c r="B468" s="69" t="s">
        <v>1653</v>
      </c>
      <c r="C468" s="69" t="s">
        <v>1668</v>
      </c>
      <c r="D468" s="69">
        <v>2</v>
      </c>
      <c r="E468" s="69" t="str">
        <f t="shared" si="20"/>
        <v>TSHA22_16_2</v>
      </c>
      <c r="F468" s="70">
        <v>43640</v>
      </c>
      <c r="G468" s="69" t="s">
        <v>969</v>
      </c>
      <c r="H468" s="71">
        <v>0.3888888888888889</v>
      </c>
      <c r="I468" s="69">
        <v>-23.58</v>
      </c>
      <c r="J468" s="69">
        <v>13.17</v>
      </c>
      <c r="K468" s="71">
        <v>0.41666666666666669</v>
      </c>
      <c r="L468" s="72">
        <f t="shared" si="21"/>
        <v>2.777777777777779E-2</v>
      </c>
      <c r="M468" s="69" t="s">
        <v>967</v>
      </c>
      <c r="N468" s="69" t="s">
        <v>953</v>
      </c>
      <c r="O468" s="69" t="s">
        <v>966</v>
      </c>
      <c r="P468" s="69" t="s">
        <v>951</v>
      </c>
      <c r="Q468" s="69" t="s">
        <v>1316</v>
      </c>
      <c r="R468" s="69">
        <v>0</v>
      </c>
    </row>
    <row r="469" spans="1:19" x14ac:dyDescent="0.35">
      <c r="A469" s="68">
        <v>518</v>
      </c>
      <c r="B469" s="69" t="s">
        <v>1653</v>
      </c>
      <c r="C469" s="69" t="s">
        <v>1675</v>
      </c>
      <c r="D469" s="69">
        <v>1</v>
      </c>
      <c r="E469" s="69" t="str">
        <f t="shared" ref="E469:E491" si="22">CONCATENATE(C469,"_",D469)</f>
        <v>TSHA22_17_1</v>
      </c>
      <c r="F469" s="70">
        <v>43640</v>
      </c>
      <c r="G469" s="69" t="s">
        <v>977</v>
      </c>
      <c r="H469" s="71">
        <v>0.43541666666666662</v>
      </c>
      <c r="I469" s="69">
        <v>-23.558800000000002</v>
      </c>
      <c r="J469" s="69">
        <v>-13.1648</v>
      </c>
      <c r="K469" s="71">
        <v>0.47916666666666669</v>
      </c>
      <c r="L469" s="72">
        <f t="shared" ref="L469:L477" si="23">K469-H469</f>
        <v>4.3750000000000067E-2</v>
      </c>
      <c r="M469" s="69" t="s">
        <v>966</v>
      </c>
      <c r="N469" s="69" t="s">
        <v>989</v>
      </c>
      <c r="O469" s="69" t="s">
        <v>966</v>
      </c>
      <c r="P469" s="69" t="s">
        <v>951</v>
      </c>
      <c r="Q469" s="69" t="s">
        <v>1316</v>
      </c>
      <c r="R469" s="69">
        <v>0</v>
      </c>
    </row>
    <row r="470" spans="1:19" x14ac:dyDescent="0.35">
      <c r="A470" s="68">
        <v>519</v>
      </c>
      <c r="B470" s="69" t="s">
        <v>1653</v>
      </c>
      <c r="C470" s="69" t="s">
        <v>1676</v>
      </c>
      <c r="D470" s="69">
        <v>1</v>
      </c>
      <c r="E470" s="69" t="str">
        <f t="shared" si="22"/>
        <v>TSHA22_18_1</v>
      </c>
      <c r="F470" s="70">
        <v>43640</v>
      </c>
      <c r="G470" s="69" t="s">
        <v>969</v>
      </c>
      <c r="H470" s="71">
        <v>0.66666666666666663</v>
      </c>
      <c r="I470" s="69">
        <v>-23.310600000000001</v>
      </c>
      <c r="J470" s="69">
        <v>13.147</v>
      </c>
      <c r="K470" s="71">
        <v>0.70833333333333337</v>
      </c>
      <c r="L470" s="72">
        <f t="shared" si="23"/>
        <v>4.1666666666666741E-2</v>
      </c>
      <c r="M470" s="69" t="s">
        <v>966</v>
      </c>
      <c r="N470" s="69" t="s">
        <v>989</v>
      </c>
      <c r="O470" s="69" t="s">
        <v>966</v>
      </c>
      <c r="P470" s="69" t="s">
        <v>694</v>
      </c>
      <c r="Q470" s="69" t="s">
        <v>975</v>
      </c>
      <c r="R470" s="69">
        <v>1</v>
      </c>
      <c r="S470" s="69" t="s">
        <v>976</v>
      </c>
    </row>
    <row r="471" spans="1:19" x14ac:dyDescent="0.35">
      <c r="A471" s="68">
        <v>520</v>
      </c>
      <c r="B471" s="69" t="s">
        <v>1653</v>
      </c>
      <c r="C471" s="69" t="s">
        <v>1678</v>
      </c>
      <c r="D471" s="69">
        <v>1</v>
      </c>
      <c r="E471" s="69" t="str">
        <f t="shared" si="22"/>
        <v>TSHA22_20_1</v>
      </c>
      <c r="F471" s="70">
        <v>43641</v>
      </c>
      <c r="G471" s="69" t="s">
        <v>969</v>
      </c>
      <c r="H471" s="71">
        <v>0.41666666666666669</v>
      </c>
      <c r="I471" s="69">
        <v>-23.366</v>
      </c>
      <c r="J471" s="69">
        <v>13.151</v>
      </c>
      <c r="K471" s="71">
        <v>0.4548611111111111</v>
      </c>
      <c r="L471" s="72">
        <f t="shared" si="23"/>
        <v>3.819444444444442E-2</v>
      </c>
      <c r="M471" s="69" t="s">
        <v>966</v>
      </c>
      <c r="N471" s="69" t="s">
        <v>953</v>
      </c>
      <c r="O471" s="69" t="s">
        <v>966</v>
      </c>
      <c r="P471" s="69" t="s">
        <v>951</v>
      </c>
      <c r="Q471" s="69" t="s">
        <v>1316</v>
      </c>
      <c r="R471" s="69">
        <v>0</v>
      </c>
    </row>
    <row r="472" spans="1:19" x14ac:dyDescent="0.35">
      <c r="A472" s="68">
        <v>521</v>
      </c>
      <c r="B472" s="69" t="s">
        <v>1653</v>
      </c>
      <c r="C472" s="69" t="s">
        <v>1679</v>
      </c>
      <c r="D472" s="69">
        <v>1</v>
      </c>
      <c r="E472" s="69" t="str">
        <f t="shared" si="22"/>
        <v>TSHA22_21_1</v>
      </c>
      <c r="F472" s="70">
        <v>43641</v>
      </c>
      <c r="G472" s="69" t="s">
        <v>969</v>
      </c>
      <c r="H472" s="71">
        <v>0.49513888888888885</v>
      </c>
      <c r="I472" s="69">
        <v>-23.4848</v>
      </c>
      <c r="J472" s="69">
        <v>13.157999999999999</v>
      </c>
      <c r="K472" s="71">
        <v>0.59027777777777779</v>
      </c>
      <c r="L472" s="72">
        <f t="shared" si="23"/>
        <v>9.5138888888888939E-2</v>
      </c>
      <c r="M472" s="69" t="s">
        <v>966</v>
      </c>
      <c r="N472" s="69" t="s">
        <v>989</v>
      </c>
      <c r="O472" s="69" t="s">
        <v>966</v>
      </c>
      <c r="P472" s="69" t="s">
        <v>951</v>
      </c>
      <c r="Q472" s="69" t="s">
        <v>1316</v>
      </c>
      <c r="R472" s="69">
        <v>0</v>
      </c>
    </row>
    <row r="473" spans="1:19" x14ac:dyDescent="0.35">
      <c r="A473" s="68">
        <v>522</v>
      </c>
      <c r="B473" s="69" t="s">
        <v>1690</v>
      </c>
      <c r="C473" s="69" t="s">
        <v>1700</v>
      </c>
      <c r="D473" s="69">
        <v>1</v>
      </c>
      <c r="E473" s="69" t="str">
        <f t="shared" si="22"/>
        <v>TSHA23_6_1</v>
      </c>
      <c r="F473" s="70">
        <v>43667</v>
      </c>
      <c r="G473" s="69" t="s">
        <v>977</v>
      </c>
      <c r="H473" s="71">
        <v>0.33333333333333331</v>
      </c>
      <c r="I473" s="69">
        <v>-24.219000000000001</v>
      </c>
      <c r="J473" s="69">
        <v>13.314</v>
      </c>
      <c r="K473" s="71">
        <v>0.34722222222222227</v>
      </c>
      <c r="L473" s="72">
        <f t="shared" si="23"/>
        <v>1.3888888888888951E-2</v>
      </c>
      <c r="M473" s="69" t="s">
        <v>967</v>
      </c>
      <c r="N473" s="69" t="s">
        <v>953</v>
      </c>
      <c r="O473" s="69" t="s">
        <v>966</v>
      </c>
      <c r="P473" s="69" t="s">
        <v>951</v>
      </c>
      <c r="Q473" s="69" t="s">
        <v>1316</v>
      </c>
      <c r="R473" s="69">
        <v>0</v>
      </c>
    </row>
    <row r="474" spans="1:19" x14ac:dyDescent="0.35">
      <c r="A474" s="68">
        <v>523</v>
      </c>
      <c r="B474" s="69" t="s">
        <v>1690</v>
      </c>
      <c r="C474" s="69" t="s">
        <v>1700</v>
      </c>
      <c r="D474" s="69">
        <v>2</v>
      </c>
      <c r="E474" s="69" t="str">
        <f t="shared" si="22"/>
        <v>TSHA23_6_2</v>
      </c>
      <c r="F474" s="70">
        <v>43667</v>
      </c>
      <c r="G474" s="69" t="s">
        <v>969</v>
      </c>
      <c r="H474" s="71">
        <v>0.375</v>
      </c>
      <c r="I474" s="69">
        <v>-24.219000000000001</v>
      </c>
      <c r="J474" s="69">
        <v>13.314</v>
      </c>
      <c r="K474" s="71">
        <v>0.41666666666666669</v>
      </c>
      <c r="L474" s="72">
        <f t="shared" si="23"/>
        <v>4.1666666666666685E-2</v>
      </c>
      <c r="M474" s="69" t="s">
        <v>967</v>
      </c>
      <c r="N474" s="69" t="s">
        <v>953</v>
      </c>
      <c r="O474" s="69" t="s">
        <v>966</v>
      </c>
      <c r="P474" s="69" t="s">
        <v>951</v>
      </c>
      <c r="Q474" s="69" t="s">
        <v>1316</v>
      </c>
      <c r="R474" s="69">
        <v>0</v>
      </c>
    </row>
    <row r="475" spans="1:19" x14ac:dyDescent="0.35">
      <c r="A475" s="68">
        <v>524</v>
      </c>
      <c r="B475" s="69" t="s">
        <v>1690</v>
      </c>
      <c r="C475" s="69" t="s">
        <v>1700</v>
      </c>
      <c r="D475" s="69">
        <v>3</v>
      </c>
      <c r="E475" s="69" t="str">
        <f t="shared" si="22"/>
        <v>TSHA23_6_3</v>
      </c>
      <c r="F475" s="70">
        <v>43667</v>
      </c>
      <c r="G475" s="69" t="s">
        <v>988</v>
      </c>
      <c r="H475" s="71">
        <v>0.47222222222222227</v>
      </c>
      <c r="I475" s="69">
        <v>-24.120999999999999</v>
      </c>
      <c r="J475" s="69">
        <v>13.255000000000001</v>
      </c>
      <c r="K475" s="71">
        <v>0.47569444444444442</v>
      </c>
      <c r="L475" s="72">
        <f t="shared" si="23"/>
        <v>3.4722222222221544E-3</v>
      </c>
      <c r="M475" s="69" t="s">
        <v>967</v>
      </c>
      <c r="N475" s="69" t="s">
        <v>953</v>
      </c>
      <c r="O475" s="69" t="s">
        <v>966</v>
      </c>
      <c r="P475" s="69" t="s">
        <v>951</v>
      </c>
      <c r="Q475" s="69" t="s">
        <v>1316</v>
      </c>
      <c r="R475" s="69">
        <v>0</v>
      </c>
    </row>
    <row r="476" spans="1:19" x14ac:dyDescent="0.35">
      <c r="A476" s="68">
        <v>525</v>
      </c>
      <c r="B476" s="69" t="s">
        <v>1690</v>
      </c>
      <c r="C476" s="69" t="s">
        <v>1701</v>
      </c>
      <c r="D476" s="69">
        <v>1</v>
      </c>
      <c r="E476" s="69" t="str">
        <f t="shared" si="22"/>
        <v>TSHA23_7_1</v>
      </c>
      <c r="F476" s="70">
        <v>43667</v>
      </c>
      <c r="G476" s="69" t="s">
        <v>977</v>
      </c>
      <c r="H476" s="71">
        <v>0.51041666666666663</v>
      </c>
      <c r="I476" s="69">
        <v>-24.071999999999999</v>
      </c>
      <c r="J476" s="69">
        <v>13.23</v>
      </c>
      <c r="K476" s="71">
        <v>0.5625</v>
      </c>
      <c r="L476" s="72">
        <f t="shared" si="23"/>
        <v>5.208333333333337E-2</v>
      </c>
      <c r="M476" s="69" t="s">
        <v>966</v>
      </c>
      <c r="N476" s="69" t="s">
        <v>989</v>
      </c>
      <c r="O476" s="69" t="s">
        <v>966</v>
      </c>
      <c r="P476" s="69" t="s">
        <v>694</v>
      </c>
      <c r="Q476" s="69" t="s">
        <v>975</v>
      </c>
      <c r="R476" s="69">
        <v>1</v>
      </c>
      <c r="S476" s="69" t="s">
        <v>976</v>
      </c>
    </row>
    <row r="477" spans="1:19" x14ac:dyDescent="0.35">
      <c r="A477" s="68">
        <v>526</v>
      </c>
      <c r="B477" s="69" t="s">
        <v>1690</v>
      </c>
      <c r="C477" s="69" t="s">
        <v>1702</v>
      </c>
      <c r="D477" s="69">
        <v>1</v>
      </c>
      <c r="E477" s="69" t="str">
        <f t="shared" si="22"/>
        <v>TSHA23_8_1</v>
      </c>
      <c r="F477" s="70">
        <v>43667</v>
      </c>
      <c r="G477" s="69" t="s">
        <v>977</v>
      </c>
      <c r="H477" s="71">
        <v>0.66319444444444442</v>
      </c>
      <c r="I477" s="69">
        <v>-23.542999999999999</v>
      </c>
      <c r="J477" s="69">
        <v>13.185</v>
      </c>
      <c r="K477" s="71">
        <v>0.67499999999999993</v>
      </c>
      <c r="L477" s="72">
        <f t="shared" si="23"/>
        <v>1.1805555555555514E-2</v>
      </c>
      <c r="M477" s="69" t="s">
        <v>966</v>
      </c>
      <c r="N477" s="69" t="s">
        <v>989</v>
      </c>
      <c r="O477" s="69" t="s">
        <v>966</v>
      </c>
      <c r="P477" s="69" t="s">
        <v>951</v>
      </c>
      <c r="Q477" s="69" t="s">
        <v>1316</v>
      </c>
      <c r="R477" s="69">
        <v>0</v>
      </c>
    </row>
    <row r="478" spans="1:19" x14ac:dyDescent="0.35">
      <c r="A478" s="68">
        <v>527</v>
      </c>
      <c r="B478" s="69" t="s">
        <v>1690</v>
      </c>
      <c r="C478" s="69" t="s">
        <v>1692</v>
      </c>
      <c r="D478" s="69">
        <v>1</v>
      </c>
      <c r="E478" s="69" t="str">
        <f t="shared" si="22"/>
        <v>TSHA23_11_1</v>
      </c>
      <c r="F478" s="70">
        <v>43668</v>
      </c>
      <c r="G478" s="69" t="s">
        <v>977</v>
      </c>
      <c r="H478" s="71">
        <v>0.45902777777777781</v>
      </c>
      <c r="I478" s="69">
        <v>-24.02</v>
      </c>
      <c r="J478" s="69">
        <v>13.215</v>
      </c>
      <c r="K478" s="71">
        <v>0.50069444444444444</v>
      </c>
      <c r="L478" s="72">
        <f t="shared" ref="L478:L503" si="24">K478-H478</f>
        <v>4.166666666666663E-2</v>
      </c>
      <c r="M478" s="69" t="s">
        <v>966</v>
      </c>
      <c r="N478" s="69" t="s">
        <v>989</v>
      </c>
      <c r="O478" s="69" t="s">
        <v>966</v>
      </c>
      <c r="P478" s="69" t="s">
        <v>951</v>
      </c>
      <c r="Q478" s="69" t="s">
        <v>1316</v>
      </c>
      <c r="R478" s="69">
        <v>0</v>
      </c>
    </row>
    <row r="479" spans="1:19" x14ac:dyDescent="0.35">
      <c r="A479" s="68">
        <v>528</v>
      </c>
      <c r="B479" s="69" t="s">
        <v>1690</v>
      </c>
      <c r="C479" s="69" t="s">
        <v>1705</v>
      </c>
      <c r="D479" s="69">
        <v>1</v>
      </c>
      <c r="E479" s="69" t="str">
        <f t="shared" si="22"/>
        <v>TSHA23_12_1</v>
      </c>
      <c r="F479" s="70">
        <v>43668</v>
      </c>
      <c r="G479" s="69" t="s">
        <v>977</v>
      </c>
      <c r="H479" s="71">
        <v>0.66666666666666663</v>
      </c>
      <c r="I479" s="69">
        <v>-23.47</v>
      </c>
      <c r="J479" s="69">
        <v>13.202999999999999</v>
      </c>
      <c r="K479" s="71">
        <v>0.75</v>
      </c>
      <c r="L479" s="72">
        <f t="shared" si="24"/>
        <v>8.333333333333337E-2</v>
      </c>
      <c r="M479" s="69" t="s">
        <v>966</v>
      </c>
      <c r="N479" s="69" t="s">
        <v>989</v>
      </c>
      <c r="O479" s="69" t="s">
        <v>966</v>
      </c>
      <c r="P479" s="69" t="s">
        <v>951</v>
      </c>
      <c r="Q479" s="69" t="s">
        <v>1316</v>
      </c>
      <c r="R479" s="69">
        <v>0</v>
      </c>
    </row>
    <row r="480" spans="1:19" x14ac:dyDescent="0.35">
      <c r="A480" s="68">
        <v>529</v>
      </c>
      <c r="B480" s="69" t="s">
        <v>1690</v>
      </c>
      <c r="C480" s="69" t="s">
        <v>1707</v>
      </c>
      <c r="D480" s="69">
        <v>1</v>
      </c>
      <c r="E480" s="69" t="str">
        <f t="shared" si="22"/>
        <v>TSHA23_14_1</v>
      </c>
      <c r="F480" s="70">
        <v>43669</v>
      </c>
      <c r="G480" s="69" t="s">
        <v>969</v>
      </c>
      <c r="H480" s="71">
        <v>0.60416666666666663</v>
      </c>
      <c r="I480" s="69">
        <v>-24.036999999999999</v>
      </c>
      <c r="J480" s="69">
        <v>13.218</v>
      </c>
      <c r="K480" s="71">
        <v>0.64583333333333337</v>
      </c>
      <c r="L480" s="72">
        <f t="shared" si="24"/>
        <v>4.1666666666666741E-2</v>
      </c>
      <c r="M480" s="69" t="s">
        <v>966</v>
      </c>
      <c r="N480" s="69" t="s">
        <v>989</v>
      </c>
      <c r="O480" s="69" t="s">
        <v>966</v>
      </c>
      <c r="P480" s="69" t="s">
        <v>951</v>
      </c>
      <c r="Q480" s="69" t="s">
        <v>1316</v>
      </c>
      <c r="R480" s="69">
        <v>0</v>
      </c>
    </row>
    <row r="481" spans="1:21" x14ac:dyDescent="0.35">
      <c r="A481" s="68">
        <v>530</v>
      </c>
      <c r="B481" s="69" t="s">
        <v>1690</v>
      </c>
      <c r="C481" s="69" t="s">
        <v>1708</v>
      </c>
      <c r="D481" s="69">
        <v>1</v>
      </c>
      <c r="E481" s="69" t="str">
        <f t="shared" si="22"/>
        <v>TSHA23_15_1</v>
      </c>
      <c r="F481" s="70">
        <v>43669</v>
      </c>
      <c r="G481" s="69" t="s">
        <v>969</v>
      </c>
      <c r="H481" s="71">
        <v>0.67708333333333337</v>
      </c>
      <c r="I481" s="69">
        <v>-24.041</v>
      </c>
      <c r="J481" s="69">
        <v>13.24</v>
      </c>
      <c r="K481" s="71">
        <v>0.69791666666666663</v>
      </c>
      <c r="L481" s="72">
        <f t="shared" si="24"/>
        <v>2.0833333333333259E-2</v>
      </c>
      <c r="M481" s="69" t="s">
        <v>966</v>
      </c>
      <c r="N481" s="69" t="s">
        <v>989</v>
      </c>
      <c r="O481" s="69" t="s">
        <v>966</v>
      </c>
      <c r="P481" s="69" t="s">
        <v>694</v>
      </c>
      <c r="Q481" s="69" t="s">
        <v>975</v>
      </c>
      <c r="R481" s="69">
        <v>1</v>
      </c>
      <c r="S481" s="69" t="s">
        <v>976</v>
      </c>
    </row>
    <row r="482" spans="1:21" x14ac:dyDescent="0.35">
      <c r="A482" s="68">
        <v>531</v>
      </c>
      <c r="B482" s="69" t="s">
        <v>1690</v>
      </c>
      <c r="C482" s="69" t="s">
        <v>1710</v>
      </c>
      <c r="D482" s="69">
        <v>1</v>
      </c>
      <c r="E482" s="69" t="str">
        <f t="shared" si="22"/>
        <v>TSHA23_17_1</v>
      </c>
      <c r="F482" s="70">
        <v>43670</v>
      </c>
      <c r="G482" s="69" t="s">
        <v>969</v>
      </c>
      <c r="H482" s="71">
        <v>0.45833333333333331</v>
      </c>
      <c r="I482" s="69">
        <v>-23.533000000000001</v>
      </c>
      <c r="J482" s="69">
        <v>13.192</v>
      </c>
      <c r="K482" s="71">
        <v>0.49444444444444446</v>
      </c>
      <c r="L482" s="72">
        <f t="shared" si="24"/>
        <v>3.6111111111111149E-2</v>
      </c>
      <c r="M482" s="69" t="s">
        <v>967</v>
      </c>
      <c r="N482" s="69" t="s">
        <v>953</v>
      </c>
      <c r="O482" s="69" t="s">
        <v>966</v>
      </c>
      <c r="P482" s="69" t="s">
        <v>951</v>
      </c>
      <c r="Q482" s="69" t="s">
        <v>1316</v>
      </c>
      <c r="R482" s="69">
        <v>0</v>
      </c>
    </row>
    <row r="483" spans="1:21" x14ac:dyDescent="0.35">
      <c r="A483" s="68">
        <v>532</v>
      </c>
      <c r="B483" s="69" t="s">
        <v>1690</v>
      </c>
      <c r="C483" s="69" t="s">
        <v>1711</v>
      </c>
      <c r="D483" s="69">
        <v>1</v>
      </c>
      <c r="E483" s="69" t="str">
        <f t="shared" si="22"/>
        <v>TSHA23_18_1</v>
      </c>
      <c r="F483" s="70">
        <v>43670</v>
      </c>
      <c r="G483" s="69" t="s">
        <v>977</v>
      </c>
      <c r="H483" s="71">
        <v>0.50902777777777775</v>
      </c>
      <c r="I483" s="69">
        <v>-23.568000000000001</v>
      </c>
      <c r="J483" s="69">
        <v>13.188000000000001</v>
      </c>
      <c r="K483" s="71">
        <v>0.54166666666666663</v>
      </c>
      <c r="L483" s="72">
        <f t="shared" si="24"/>
        <v>3.2638888888888884E-2</v>
      </c>
      <c r="M483" s="69" t="s">
        <v>966</v>
      </c>
      <c r="N483" s="69" t="s">
        <v>989</v>
      </c>
      <c r="O483" s="69" t="s">
        <v>966</v>
      </c>
      <c r="P483" s="69" t="s">
        <v>804</v>
      </c>
      <c r="Q483" s="69" t="s">
        <v>975</v>
      </c>
      <c r="R483" s="69">
        <v>1</v>
      </c>
      <c r="S483" s="69" t="s">
        <v>976</v>
      </c>
    </row>
    <row r="484" spans="1:21" x14ac:dyDescent="0.35">
      <c r="A484" s="68">
        <v>533</v>
      </c>
      <c r="B484" s="69" t="s">
        <v>1725</v>
      </c>
      <c r="C484" s="69" t="s">
        <v>1732</v>
      </c>
      <c r="D484" s="69">
        <v>1</v>
      </c>
      <c r="E484" s="69" t="str">
        <f t="shared" si="22"/>
        <v>SMAT24_1_1</v>
      </c>
      <c r="F484" s="70">
        <v>43691</v>
      </c>
      <c r="G484" s="69" t="s">
        <v>969</v>
      </c>
      <c r="H484" s="71">
        <v>0.59027777777777779</v>
      </c>
      <c r="I484" s="69">
        <v>-22.218</v>
      </c>
      <c r="J484" s="69">
        <v>12.551</v>
      </c>
      <c r="K484" s="71">
        <v>0.60416666666666663</v>
      </c>
      <c r="L484" s="72">
        <f t="shared" si="24"/>
        <v>1.388888888888884E-2</v>
      </c>
      <c r="M484" s="69" t="s">
        <v>967</v>
      </c>
      <c r="N484" s="69" t="s">
        <v>953</v>
      </c>
      <c r="O484" s="69" t="s">
        <v>966</v>
      </c>
      <c r="P484" s="69" t="s">
        <v>951</v>
      </c>
      <c r="Q484" s="69" t="s">
        <v>1316</v>
      </c>
      <c r="R484" s="69">
        <v>0</v>
      </c>
      <c r="S484" s="69" t="s">
        <v>1317</v>
      </c>
      <c r="U484" s="69" t="s">
        <v>1788</v>
      </c>
    </row>
    <row r="485" spans="1:21" x14ac:dyDescent="0.35">
      <c r="A485" s="68">
        <v>534</v>
      </c>
      <c r="B485" s="69" t="s">
        <v>1725</v>
      </c>
      <c r="C485" s="69" t="s">
        <v>1735</v>
      </c>
      <c r="D485" s="69">
        <v>1</v>
      </c>
      <c r="E485" s="69" t="str">
        <f t="shared" si="22"/>
        <v>SMAT24_4_1</v>
      </c>
      <c r="F485" s="70">
        <v>43692</v>
      </c>
      <c r="G485" s="69" t="s">
        <v>969</v>
      </c>
      <c r="H485" s="71">
        <v>0.3666666666666667</v>
      </c>
      <c r="I485" s="69">
        <v>-20.484000000000002</v>
      </c>
      <c r="J485" s="69">
        <v>12.0502</v>
      </c>
      <c r="K485" s="71">
        <v>0.39374999999999999</v>
      </c>
      <c r="L485" s="72">
        <f t="shared" si="24"/>
        <v>2.7083333333333293E-2</v>
      </c>
      <c r="M485" s="69" t="s">
        <v>966</v>
      </c>
      <c r="N485" s="69" t="s">
        <v>979</v>
      </c>
      <c r="O485" s="69" t="s">
        <v>966</v>
      </c>
      <c r="P485" s="69" t="s">
        <v>951</v>
      </c>
      <c r="Q485" s="69" t="s">
        <v>1316</v>
      </c>
      <c r="R485" s="69">
        <v>0</v>
      </c>
      <c r="S485" s="69" t="s">
        <v>1317</v>
      </c>
      <c r="U485" s="69" t="s">
        <v>1788</v>
      </c>
    </row>
    <row r="486" spans="1:21" x14ac:dyDescent="0.35">
      <c r="A486" s="68">
        <v>535</v>
      </c>
      <c r="B486" s="69" t="s">
        <v>1725</v>
      </c>
      <c r="C486" s="69" t="s">
        <v>1736</v>
      </c>
      <c r="D486" s="69">
        <v>1</v>
      </c>
      <c r="E486" s="69" t="str">
        <f t="shared" si="22"/>
        <v>SMAT24_5_1</v>
      </c>
      <c r="F486" s="70">
        <v>43692</v>
      </c>
      <c r="G486" s="69" t="s">
        <v>969</v>
      </c>
      <c r="H486" s="71">
        <v>0.59722222222222221</v>
      </c>
      <c r="I486" s="69">
        <v>-20.251999999999999</v>
      </c>
      <c r="J486" s="69">
        <v>11.917</v>
      </c>
      <c r="K486" s="71">
        <v>0.62430555555555556</v>
      </c>
      <c r="L486" s="72">
        <f t="shared" si="24"/>
        <v>2.7083333333333348E-2</v>
      </c>
      <c r="M486" s="69" t="s">
        <v>966</v>
      </c>
      <c r="N486" s="69" t="s">
        <v>974</v>
      </c>
      <c r="O486" s="69" t="s">
        <v>966</v>
      </c>
      <c r="P486" s="69" t="s">
        <v>951</v>
      </c>
      <c r="Q486" s="69" t="s">
        <v>1316</v>
      </c>
      <c r="R486" s="69">
        <v>0</v>
      </c>
      <c r="S486" s="69" t="s">
        <v>1317</v>
      </c>
      <c r="U486" s="69" t="s">
        <v>1788</v>
      </c>
    </row>
    <row r="487" spans="1:21" x14ac:dyDescent="0.35">
      <c r="A487" s="68">
        <v>536</v>
      </c>
      <c r="B487" s="69" t="s">
        <v>1725</v>
      </c>
      <c r="C487" s="69" t="s">
        <v>1739</v>
      </c>
      <c r="D487" s="69">
        <v>1</v>
      </c>
      <c r="E487" s="69" t="str">
        <f t="shared" si="22"/>
        <v>SMAT24_8_1</v>
      </c>
      <c r="F487" s="70">
        <v>43601</v>
      </c>
      <c r="G487" s="69" t="s">
        <v>969</v>
      </c>
      <c r="H487" s="71">
        <v>0.3666666666666667</v>
      </c>
      <c r="I487" s="69">
        <v>-20.033999999999999</v>
      </c>
      <c r="J487" s="69">
        <v>11.766</v>
      </c>
      <c r="K487" s="71">
        <v>0.38541666666666669</v>
      </c>
      <c r="L487" s="72">
        <f t="shared" si="24"/>
        <v>1.8749999999999989E-2</v>
      </c>
      <c r="M487" s="69" t="s">
        <v>966</v>
      </c>
      <c r="N487" s="69" t="s">
        <v>974</v>
      </c>
      <c r="O487" s="69" t="s">
        <v>966</v>
      </c>
      <c r="P487" s="69" t="s">
        <v>951</v>
      </c>
      <c r="Q487" s="69" t="s">
        <v>1316</v>
      </c>
      <c r="R487" s="69">
        <v>0</v>
      </c>
      <c r="S487" s="69" t="s">
        <v>1317</v>
      </c>
      <c r="U487" s="69" t="s">
        <v>1788</v>
      </c>
    </row>
    <row r="488" spans="1:21" x14ac:dyDescent="0.35">
      <c r="A488" s="68">
        <v>537</v>
      </c>
      <c r="B488" s="69" t="s">
        <v>1725</v>
      </c>
      <c r="C488" s="69" t="s">
        <v>1745</v>
      </c>
      <c r="D488" s="69">
        <v>1</v>
      </c>
      <c r="E488" s="69" t="str">
        <f t="shared" si="22"/>
        <v>SMAT24_13_1</v>
      </c>
      <c r="F488" s="70">
        <v>43694</v>
      </c>
      <c r="G488" s="69" t="s">
        <v>969</v>
      </c>
      <c r="H488" s="71">
        <v>0.71527777777777779</v>
      </c>
      <c r="I488" s="69">
        <v>-19.885999999999999</v>
      </c>
      <c r="J488" s="69">
        <v>11.667999999999999</v>
      </c>
      <c r="K488" s="71">
        <v>0.73611111111111116</v>
      </c>
      <c r="L488" s="72">
        <f t="shared" si="24"/>
        <v>2.083333333333337E-2</v>
      </c>
      <c r="M488" s="69" t="s">
        <v>966</v>
      </c>
      <c r="N488" s="69" t="s">
        <v>974</v>
      </c>
      <c r="O488" s="69" t="s">
        <v>966</v>
      </c>
      <c r="P488" s="69" t="s">
        <v>694</v>
      </c>
      <c r="Q488" s="69" t="s">
        <v>975</v>
      </c>
      <c r="R488" s="69">
        <v>3</v>
      </c>
      <c r="S488" s="69" t="s">
        <v>976</v>
      </c>
      <c r="U488" s="69" t="s">
        <v>1788</v>
      </c>
    </row>
    <row r="489" spans="1:21" x14ac:dyDescent="0.35">
      <c r="A489" s="68">
        <v>538</v>
      </c>
      <c r="B489" s="69" t="s">
        <v>1725</v>
      </c>
      <c r="C489" s="69" t="s">
        <v>1745</v>
      </c>
      <c r="D489" s="69">
        <v>1</v>
      </c>
      <c r="E489" s="69" t="str">
        <f t="shared" si="22"/>
        <v>SMAT24_13_1</v>
      </c>
      <c r="F489" s="70">
        <v>43694</v>
      </c>
      <c r="G489" s="69" t="s">
        <v>969</v>
      </c>
      <c r="H489" s="71">
        <v>0</v>
      </c>
      <c r="I489" s="69">
        <v>-19.885999999999999</v>
      </c>
      <c r="J489" s="69">
        <v>11.667999999999999</v>
      </c>
      <c r="K489" s="71">
        <v>0</v>
      </c>
      <c r="L489" s="72">
        <f t="shared" si="24"/>
        <v>0</v>
      </c>
      <c r="M489" s="69" t="s">
        <v>966</v>
      </c>
      <c r="N489" s="69" t="s">
        <v>974</v>
      </c>
      <c r="O489" s="69" t="s">
        <v>966</v>
      </c>
      <c r="P489" s="69" t="s">
        <v>616</v>
      </c>
      <c r="Q489" s="69" t="s">
        <v>975</v>
      </c>
      <c r="R489" s="69">
        <v>1</v>
      </c>
      <c r="S489" s="69" t="s">
        <v>976</v>
      </c>
      <c r="U489" s="69" t="s">
        <v>1788</v>
      </c>
    </row>
    <row r="490" spans="1:21" x14ac:dyDescent="0.35">
      <c r="A490" s="68">
        <v>539</v>
      </c>
      <c r="B490" s="69" t="s">
        <v>1751</v>
      </c>
      <c r="C490" s="69" t="s">
        <v>1757</v>
      </c>
      <c r="D490" s="69">
        <v>1</v>
      </c>
      <c r="E490" s="69" t="str">
        <f t="shared" si="22"/>
        <v>TSHA25_2_1</v>
      </c>
      <c r="F490" s="70">
        <v>43694</v>
      </c>
      <c r="G490" s="69" t="s">
        <v>969</v>
      </c>
      <c r="H490" s="71">
        <v>0.47916666666666669</v>
      </c>
      <c r="I490" s="69">
        <v>-24.09</v>
      </c>
      <c r="J490" s="69">
        <v>13.24</v>
      </c>
      <c r="K490" s="71">
        <v>0.5</v>
      </c>
      <c r="L490" s="72">
        <f t="shared" si="24"/>
        <v>2.0833333333333315E-2</v>
      </c>
      <c r="M490" s="69" t="s">
        <v>967</v>
      </c>
      <c r="N490" s="69" t="s">
        <v>953</v>
      </c>
      <c r="O490" s="69" t="s">
        <v>966</v>
      </c>
      <c r="P490" s="69" t="s">
        <v>951</v>
      </c>
      <c r="Q490" s="69" t="s">
        <v>1316</v>
      </c>
      <c r="R490" s="69">
        <v>0</v>
      </c>
    </row>
    <row r="491" spans="1:21" x14ac:dyDescent="0.35">
      <c r="A491" s="68">
        <v>540</v>
      </c>
      <c r="B491" s="69" t="s">
        <v>1751</v>
      </c>
      <c r="C491" s="69" t="s">
        <v>1758</v>
      </c>
      <c r="D491" s="69">
        <v>1</v>
      </c>
      <c r="E491" s="69" t="str">
        <f t="shared" si="22"/>
        <v>TSHA25_3_1</v>
      </c>
      <c r="F491" s="70">
        <v>43695</v>
      </c>
      <c r="G491" s="69" t="s">
        <v>977</v>
      </c>
      <c r="H491" s="71">
        <v>0.50138888888888888</v>
      </c>
      <c r="I491" s="69">
        <v>-24.07</v>
      </c>
      <c r="J491" s="69">
        <v>13.22</v>
      </c>
      <c r="K491" s="71">
        <v>0.52083333333333337</v>
      </c>
      <c r="L491" s="72">
        <f t="shared" si="24"/>
        <v>1.9444444444444486E-2</v>
      </c>
      <c r="M491" s="69" t="s">
        <v>966</v>
      </c>
      <c r="N491" s="69" t="s">
        <v>989</v>
      </c>
      <c r="O491" s="69" t="s">
        <v>966</v>
      </c>
      <c r="P491" s="69" t="s">
        <v>822</v>
      </c>
      <c r="Q491" s="69" t="s">
        <v>975</v>
      </c>
      <c r="R491" s="69">
        <v>1</v>
      </c>
      <c r="S491" s="69" t="s">
        <v>976</v>
      </c>
    </row>
    <row r="492" spans="1:21" x14ac:dyDescent="0.35">
      <c r="A492" s="68">
        <v>541</v>
      </c>
      <c r="B492" s="69" t="s">
        <v>1751</v>
      </c>
      <c r="C492" s="69" t="s">
        <v>1758</v>
      </c>
      <c r="D492" s="69">
        <v>1</v>
      </c>
      <c r="E492" s="69" t="str">
        <f t="shared" ref="E492:E496" si="25">CONCATENATE(C492,"_",D492)</f>
        <v>TSHA25_3_1</v>
      </c>
      <c r="F492" s="70">
        <v>43695</v>
      </c>
      <c r="G492" s="69" t="s">
        <v>977</v>
      </c>
      <c r="H492" s="71">
        <v>0</v>
      </c>
      <c r="I492" s="69">
        <v>-24.07</v>
      </c>
      <c r="J492" s="69">
        <v>13.22</v>
      </c>
      <c r="K492" s="71">
        <v>0</v>
      </c>
      <c r="L492" s="72">
        <f t="shared" ref="L492" si="26">K492-H492</f>
        <v>0</v>
      </c>
      <c r="M492" s="69" t="s">
        <v>966</v>
      </c>
      <c r="N492" s="69" t="s">
        <v>989</v>
      </c>
      <c r="O492" s="69" t="s">
        <v>966</v>
      </c>
      <c r="P492" s="69" t="s">
        <v>694</v>
      </c>
      <c r="Q492" s="69" t="s">
        <v>975</v>
      </c>
      <c r="R492" s="69">
        <v>1</v>
      </c>
      <c r="S492" s="69" t="s">
        <v>976</v>
      </c>
    </row>
    <row r="493" spans="1:21" x14ac:dyDescent="0.35">
      <c r="A493" s="68">
        <v>542</v>
      </c>
      <c r="B493" s="69" t="s">
        <v>1751</v>
      </c>
      <c r="C493" s="69" t="s">
        <v>1759</v>
      </c>
      <c r="D493" s="69">
        <v>1</v>
      </c>
      <c r="E493" s="69" t="str">
        <f t="shared" si="25"/>
        <v>TSHA25_4_1</v>
      </c>
      <c r="F493" s="70">
        <v>43695</v>
      </c>
      <c r="G493" s="69" t="s">
        <v>977</v>
      </c>
      <c r="H493" s="71">
        <v>0.74583333333333324</v>
      </c>
      <c r="I493" s="69">
        <v>-23.53</v>
      </c>
      <c r="J493" s="69">
        <v>13.66</v>
      </c>
      <c r="K493" s="71">
        <v>0.77083333333333337</v>
      </c>
      <c r="L493" s="72">
        <f t="shared" si="24"/>
        <v>2.5000000000000133E-2</v>
      </c>
      <c r="M493" s="69" t="s">
        <v>966</v>
      </c>
      <c r="N493" s="69" t="s">
        <v>953</v>
      </c>
      <c r="O493" s="69" t="s">
        <v>967</v>
      </c>
      <c r="P493" s="69" t="s">
        <v>951</v>
      </c>
      <c r="Q493" s="69" t="s">
        <v>1316</v>
      </c>
      <c r="R493" s="69">
        <v>0</v>
      </c>
    </row>
    <row r="494" spans="1:21" x14ac:dyDescent="0.35">
      <c r="A494" s="68">
        <v>543</v>
      </c>
      <c r="B494" s="69" t="s">
        <v>1751</v>
      </c>
      <c r="C494" s="69" t="s">
        <v>1761</v>
      </c>
      <c r="D494" s="69">
        <v>1</v>
      </c>
      <c r="E494" s="69" t="str">
        <f t="shared" si="25"/>
        <v>TSHA25_6_1</v>
      </c>
      <c r="F494" s="70">
        <v>43696</v>
      </c>
      <c r="G494" s="69" t="s">
        <v>977</v>
      </c>
      <c r="H494" s="71">
        <v>0.35069444444444442</v>
      </c>
      <c r="I494" s="69">
        <v>-23.11</v>
      </c>
      <c r="J494" s="69">
        <v>12.54</v>
      </c>
      <c r="K494" s="71">
        <v>0.3611111111111111</v>
      </c>
      <c r="L494" s="72">
        <f t="shared" si="24"/>
        <v>1.0416666666666685E-2</v>
      </c>
      <c r="M494" s="69" t="s">
        <v>966</v>
      </c>
      <c r="N494" s="69" t="s">
        <v>974</v>
      </c>
      <c r="O494" s="69" t="s">
        <v>966</v>
      </c>
      <c r="P494" s="69" t="s">
        <v>951</v>
      </c>
      <c r="Q494" s="69" t="s">
        <v>1316</v>
      </c>
      <c r="R494" s="69">
        <v>0</v>
      </c>
    </row>
    <row r="495" spans="1:21" x14ac:dyDescent="0.35">
      <c r="A495" s="68">
        <v>544</v>
      </c>
      <c r="B495" s="69" t="s">
        <v>1751</v>
      </c>
      <c r="C495" s="69" t="s">
        <v>1764</v>
      </c>
      <c r="D495" s="69">
        <v>1</v>
      </c>
      <c r="E495" s="69" t="str">
        <f t="shared" si="25"/>
        <v>TSHA25_9_1</v>
      </c>
      <c r="F495" s="70">
        <v>43697</v>
      </c>
      <c r="G495" s="69" t="s">
        <v>977</v>
      </c>
      <c r="H495" s="71">
        <v>0.35416666666666669</v>
      </c>
      <c r="I495" s="69">
        <v>-21.4</v>
      </c>
      <c r="J495" s="69">
        <v>12.3</v>
      </c>
      <c r="K495" s="71">
        <v>0.39583333333333331</v>
      </c>
      <c r="L495" s="72">
        <f t="shared" si="24"/>
        <v>4.166666666666663E-2</v>
      </c>
      <c r="M495" s="69" t="s">
        <v>966</v>
      </c>
      <c r="N495" s="69" t="s">
        <v>989</v>
      </c>
      <c r="O495" s="69" t="s">
        <v>966</v>
      </c>
      <c r="P495" s="69" t="s">
        <v>951</v>
      </c>
      <c r="Q495" s="69" t="s">
        <v>1316</v>
      </c>
      <c r="R495" s="69">
        <v>0</v>
      </c>
    </row>
    <row r="496" spans="1:21" x14ac:dyDescent="0.35">
      <c r="A496" s="68">
        <v>545</v>
      </c>
      <c r="B496" s="69" t="s">
        <v>1751</v>
      </c>
      <c r="C496" s="69" t="s">
        <v>1765</v>
      </c>
      <c r="D496" s="69">
        <v>1</v>
      </c>
      <c r="E496" s="69" t="str">
        <f t="shared" si="25"/>
        <v>TSHA25_10_1</v>
      </c>
      <c r="F496" s="70">
        <v>43697</v>
      </c>
      <c r="G496" s="69" t="s">
        <v>977</v>
      </c>
      <c r="H496" s="71">
        <v>0.61458333333333337</v>
      </c>
      <c r="I496" s="69">
        <v>-21.22</v>
      </c>
      <c r="J496" s="69">
        <v>12.24</v>
      </c>
      <c r="K496" s="71">
        <v>0.65277777777777779</v>
      </c>
      <c r="L496" s="72">
        <f t="shared" si="24"/>
        <v>3.819444444444442E-2</v>
      </c>
      <c r="M496" s="69" t="s">
        <v>966</v>
      </c>
      <c r="N496" s="69" t="s">
        <v>989</v>
      </c>
      <c r="O496" s="69" t="s">
        <v>966</v>
      </c>
      <c r="P496" s="69" t="s">
        <v>807</v>
      </c>
      <c r="Q496" s="69" t="s">
        <v>975</v>
      </c>
      <c r="R496" s="69">
        <v>1</v>
      </c>
      <c r="S496" s="69" t="s">
        <v>976</v>
      </c>
    </row>
    <row r="497" spans="1:19" x14ac:dyDescent="0.35">
      <c r="A497" s="68">
        <v>546</v>
      </c>
      <c r="B497" s="69" t="s">
        <v>1751</v>
      </c>
      <c r="C497" s="69" t="s">
        <v>1765</v>
      </c>
      <c r="D497" s="69">
        <v>1</v>
      </c>
      <c r="E497" s="69" t="str">
        <f t="shared" ref="E497" si="27">CONCATENATE(C497,"_",D497)</f>
        <v>TSHA25_10_1</v>
      </c>
      <c r="F497" s="70">
        <v>43697</v>
      </c>
      <c r="G497" s="69" t="s">
        <v>977</v>
      </c>
      <c r="H497" s="71">
        <v>0</v>
      </c>
      <c r="I497" s="69">
        <v>-21.22</v>
      </c>
      <c r="J497" s="69">
        <v>12.24</v>
      </c>
      <c r="K497" s="71">
        <v>0</v>
      </c>
      <c r="L497" s="72">
        <f t="shared" ref="L497" si="28">K497-H497</f>
        <v>0</v>
      </c>
      <c r="M497" s="69" t="s">
        <v>966</v>
      </c>
      <c r="N497" s="69" t="s">
        <v>989</v>
      </c>
      <c r="O497" s="69" t="s">
        <v>966</v>
      </c>
      <c r="P497" s="69" t="s">
        <v>694</v>
      </c>
      <c r="Q497" s="69" t="s">
        <v>975</v>
      </c>
      <c r="R497" s="69">
        <v>2</v>
      </c>
      <c r="S497" s="69" t="s">
        <v>976</v>
      </c>
    </row>
    <row r="498" spans="1:19" x14ac:dyDescent="0.35">
      <c r="A498" s="68">
        <v>547</v>
      </c>
      <c r="B498" s="69" t="s">
        <v>1751</v>
      </c>
      <c r="C498" s="69" t="s">
        <v>1768</v>
      </c>
      <c r="D498" s="69">
        <v>1</v>
      </c>
      <c r="E498" s="69" t="str">
        <f t="shared" ref="E498:E503" si="29">CONCATENATE(C498,"_",D498)</f>
        <v>TSHA25_13_1</v>
      </c>
      <c r="F498" s="70">
        <v>43698</v>
      </c>
      <c r="G498" s="69" t="s">
        <v>977</v>
      </c>
      <c r="H498" s="71">
        <v>0.37708333333333338</v>
      </c>
      <c r="I498" s="69">
        <v>-20.399999999999999</v>
      </c>
      <c r="J498" s="69">
        <v>11.59</v>
      </c>
      <c r="K498" s="71">
        <v>0.41666666666666669</v>
      </c>
      <c r="L498" s="72">
        <f>K498-H498</f>
        <v>3.9583333333333304E-2</v>
      </c>
      <c r="M498" s="69" t="s">
        <v>966</v>
      </c>
      <c r="N498" s="69" t="s">
        <v>989</v>
      </c>
      <c r="O498" s="69" t="s">
        <v>966</v>
      </c>
      <c r="P498" s="69" t="s">
        <v>694</v>
      </c>
      <c r="Q498" s="69" t="s">
        <v>975</v>
      </c>
      <c r="R498" s="69">
        <v>1</v>
      </c>
      <c r="S498" s="69" t="s">
        <v>976</v>
      </c>
    </row>
    <row r="499" spans="1:19" x14ac:dyDescent="0.35">
      <c r="A499" s="68">
        <v>548</v>
      </c>
      <c r="B499" s="69" t="s">
        <v>1751</v>
      </c>
      <c r="C499" s="69" t="s">
        <v>1769</v>
      </c>
      <c r="D499" s="69">
        <v>1</v>
      </c>
      <c r="E499" s="69" t="str">
        <f t="shared" si="29"/>
        <v>TSHA25_14_1</v>
      </c>
      <c r="F499" s="70">
        <v>43698</v>
      </c>
      <c r="G499" s="69" t="s">
        <v>977</v>
      </c>
      <c r="H499" s="71">
        <v>0.61805555555555558</v>
      </c>
      <c r="I499" s="69">
        <v>-20.52</v>
      </c>
      <c r="J499" s="69">
        <v>12.07</v>
      </c>
      <c r="K499" s="71">
        <v>0.64583333333333337</v>
      </c>
      <c r="L499" s="72">
        <f t="shared" si="24"/>
        <v>2.777777777777779E-2</v>
      </c>
      <c r="M499" s="69" t="s">
        <v>966</v>
      </c>
      <c r="N499" s="69" t="s">
        <v>989</v>
      </c>
      <c r="O499" s="69" t="s">
        <v>966</v>
      </c>
      <c r="P499" s="69" t="s">
        <v>951</v>
      </c>
      <c r="Q499" s="69" t="s">
        <v>1316</v>
      </c>
      <c r="R499" s="69">
        <v>0</v>
      </c>
    </row>
    <row r="500" spans="1:19" x14ac:dyDescent="0.35">
      <c r="A500" s="68">
        <v>549</v>
      </c>
      <c r="B500" s="69" t="s">
        <v>1751</v>
      </c>
      <c r="C500" s="69" t="s">
        <v>1772</v>
      </c>
      <c r="D500" s="69">
        <v>1</v>
      </c>
      <c r="E500" s="69" t="str">
        <f t="shared" si="29"/>
        <v>TSHA25_17_1</v>
      </c>
      <c r="F500" s="70">
        <v>43699</v>
      </c>
      <c r="G500" s="69" t="s">
        <v>977</v>
      </c>
      <c r="H500" s="71">
        <v>0.375</v>
      </c>
      <c r="I500" s="69">
        <v>-20.399999999999999</v>
      </c>
      <c r="J500" s="69">
        <v>11.59</v>
      </c>
      <c r="K500" s="71">
        <v>0.41666666666666669</v>
      </c>
      <c r="L500" s="72">
        <f t="shared" si="24"/>
        <v>4.1666666666666685E-2</v>
      </c>
      <c r="M500" s="69" t="s">
        <v>966</v>
      </c>
      <c r="N500" s="69" t="s">
        <v>989</v>
      </c>
      <c r="O500" s="69" t="s">
        <v>966</v>
      </c>
      <c r="P500" s="69" t="s">
        <v>951</v>
      </c>
      <c r="Q500" s="69" t="s">
        <v>1316</v>
      </c>
      <c r="R500" s="69">
        <v>0</v>
      </c>
    </row>
    <row r="501" spans="1:19" x14ac:dyDescent="0.35">
      <c r="A501" s="68">
        <v>550</v>
      </c>
      <c r="B501" s="69" t="s">
        <v>1751</v>
      </c>
      <c r="C501" s="69" t="s">
        <v>1773</v>
      </c>
      <c r="D501" s="69">
        <v>1</v>
      </c>
      <c r="E501" s="69" t="str">
        <f t="shared" si="29"/>
        <v>TSHA25_18_1</v>
      </c>
      <c r="F501" s="70">
        <v>43699</v>
      </c>
      <c r="G501" s="69" t="s">
        <v>977</v>
      </c>
      <c r="H501" s="71">
        <v>0.63888888888888895</v>
      </c>
      <c r="I501" s="69">
        <v>-20.53</v>
      </c>
      <c r="J501" s="69">
        <v>12.1</v>
      </c>
      <c r="K501" s="71">
        <v>0.66666666666666663</v>
      </c>
      <c r="L501" s="72">
        <f t="shared" si="24"/>
        <v>2.7777777777777679E-2</v>
      </c>
      <c r="M501" s="69" t="s">
        <v>966</v>
      </c>
      <c r="N501" s="69" t="s">
        <v>989</v>
      </c>
      <c r="O501" s="69" t="s">
        <v>966</v>
      </c>
      <c r="P501" s="69" t="s">
        <v>951</v>
      </c>
      <c r="Q501" s="69" t="s">
        <v>1316</v>
      </c>
      <c r="R501" s="69">
        <v>0</v>
      </c>
    </row>
    <row r="502" spans="1:19" x14ac:dyDescent="0.35">
      <c r="A502" s="68">
        <v>551</v>
      </c>
      <c r="B502" s="69" t="s">
        <v>1751</v>
      </c>
      <c r="C502" s="69" t="s">
        <v>1776</v>
      </c>
      <c r="D502" s="69">
        <v>1</v>
      </c>
      <c r="E502" s="69" t="str">
        <f t="shared" si="29"/>
        <v>TSHA25_21_1</v>
      </c>
      <c r="F502" s="70">
        <v>43700</v>
      </c>
      <c r="G502" s="69" t="s">
        <v>977</v>
      </c>
      <c r="H502" s="71">
        <v>0.34722222222222227</v>
      </c>
      <c r="I502" s="69">
        <v>-20.11</v>
      </c>
      <c r="J502" s="69">
        <v>11.54</v>
      </c>
      <c r="K502" s="71">
        <v>0.38194444444444442</v>
      </c>
      <c r="L502" s="72">
        <f t="shared" si="24"/>
        <v>3.4722222222222154E-2</v>
      </c>
      <c r="M502" s="69" t="s">
        <v>966</v>
      </c>
      <c r="N502" s="69" t="s">
        <v>989</v>
      </c>
      <c r="O502" s="69" t="s">
        <v>966</v>
      </c>
      <c r="P502" s="69" t="s">
        <v>951</v>
      </c>
      <c r="Q502" s="69" t="s">
        <v>1316</v>
      </c>
      <c r="R502" s="69">
        <v>0</v>
      </c>
    </row>
    <row r="503" spans="1:19" x14ac:dyDescent="0.35">
      <c r="A503" s="68">
        <v>552</v>
      </c>
      <c r="B503" s="69" t="s">
        <v>1751</v>
      </c>
      <c r="C503" s="69" t="s">
        <v>1777</v>
      </c>
      <c r="D503" s="69">
        <v>1</v>
      </c>
      <c r="E503" s="69" t="str">
        <f t="shared" si="29"/>
        <v>TSHA25_22_1</v>
      </c>
      <c r="F503" s="70">
        <v>43700</v>
      </c>
      <c r="G503" s="69" t="s">
        <v>988</v>
      </c>
      <c r="H503" s="71">
        <v>0.61041666666666672</v>
      </c>
      <c r="I503" s="69">
        <v>-20.29</v>
      </c>
      <c r="J503" s="69">
        <v>11.53</v>
      </c>
      <c r="K503" s="71">
        <v>0.63194444444444442</v>
      </c>
      <c r="L503" s="72">
        <f t="shared" si="24"/>
        <v>2.1527777777777701E-2</v>
      </c>
      <c r="M503" s="69" t="s">
        <v>966</v>
      </c>
      <c r="N503" s="69" t="s">
        <v>989</v>
      </c>
      <c r="O503" s="69" t="s">
        <v>966</v>
      </c>
      <c r="P503" s="69" t="s">
        <v>951</v>
      </c>
      <c r="Q503" s="69" t="s">
        <v>1316</v>
      </c>
      <c r="R503" s="69">
        <v>0</v>
      </c>
    </row>
    <row r="504" spans="1:19" x14ac:dyDescent="0.35">
      <c r="A504" s="68">
        <v>553</v>
      </c>
      <c r="F504" s="70"/>
      <c r="H504" s="71"/>
      <c r="K504" s="71"/>
      <c r="L504" s="72"/>
    </row>
    <row r="505" spans="1:19" x14ac:dyDescent="0.35">
      <c r="A505" s="68">
        <v>554</v>
      </c>
      <c r="F505" s="70"/>
      <c r="H505" s="71"/>
      <c r="K505" s="71"/>
      <c r="L505" s="87"/>
    </row>
    <row r="506" spans="1:19" x14ac:dyDescent="0.35">
      <c r="A506" s="68">
        <v>555</v>
      </c>
      <c r="F506" s="70"/>
      <c r="H506" s="71"/>
      <c r="K506" s="71"/>
      <c r="L506" s="72"/>
    </row>
    <row r="507" spans="1:19" x14ac:dyDescent="0.35">
      <c r="A507" s="68">
        <v>556</v>
      </c>
      <c r="F507" s="70"/>
      <c r="H507" s="71"/>
      <c r="K507" s="71"/>
      <c r="L507" s="87"/>
    </row>
    <row r="508" spans="1:19" x14ac:dyDescent="0.35">
      <c r="A508" s="68">
        <v>557</v>
      </c>
      <c r="F508" s="70"/>
      <c r="H508" s="71"/>
      <c r="K508" s="71"/>
      <c r="L508" s="72"/>
    </row>
    <row r="509" spans="1:19" x14ac:dyDescent="0.35">
      <c r="A509" s="68">
        <v>558</v>
      </c>
      <c r="F509" s="70"/>
      <c r="H509" s="71"/>
      <c r="K509" s="71"/>
      <c r="L509" s="72"/>
    </row>
    <row r="510" spans="1:19" x14ac:dyDescent="0.35">
      <c r="A510" s="68">
        <v>559</v>
      </c>
      <c r="F510" s="70"/>
      <c r="H510" s="71"/>
      <c r="K510" s="71"/>
      <c r="L510" s="72"/>
    </row>
    <row r="511" spans="1:19" x14ac:dyDescent="0.35">
      <c r="A511" s="68">
        <v>560</v>
      </c>
      <c r="F511" s="70"/>
      <c r="H511" s="71"/>
      <c r="K511" s="71"/>
      <c r="L511" s="72"/>
    </row>
    <row r="512" spans="1:19" x14ac:dyDescent="0.35">
      <c r="A512" s="68">
        <v>561</v>
      </c>
      <c r="F512" s="70"/>
      <c r="H512" s="71"/>
      <c r="K512" s="71"/>
      <c r="L512" s="72"/>
    </row>
    <row r="513" spans="1:12" x14ac:dyDescent="0.35">
      <c r="A513" s="68">
        <v>562</v>
      </c>
      <c r="F513" s="70"/>
      <c r="H513" s="71"/>
      <c r="K513" s="71"/>
      <c r="L513" s="72"/>
    </row>
    <row r="514" spans="1:12" x14ac:dyDescent="0.35">
      <c r="A514" s="68">
        <v>563</v>
      </c>
      <c r="F514" s="70"/>
      <c r="H514" s="71"/>
      <c r="K514" s="71"/>
      <c r="L514" s="72"/>
    </row>
    <row r="515" spans="1:12" x14ac:dyDescent="0.35">
      <c r="A515" s="68">
        <v>564</v>
      </c>
      <c r="F515" s="70"/>
      <c r="H515" s="71"/>
      <c r="K515" s="71"/>
      <c r="L515" s="72"/>
    </row>
    <row r="516" spans="1:12" x14ac:dyDescent="0.35">
      <c r="A516" s="68">
        <v>565</v>
      </c>
      <c r="F516" s="70"/>
      <c r="H516" s="71"/>
      <c r="K516" s="71"/>
      <c r="L516" s="72"/>
    </row>
    <row r="517" spans="1:12" x14ac:dyDescent="0.35">
      <c r="A517" s="68">
        <v>566</v>
      </c>
      <c r="F517" s="70"/>
      <c r="H517" s="71"/>
      <c r="K517" s="71"/>
      <c r="L517" s="72"/>
    </row>
    <row r="518" spans="1:12" x14ac:dyDescent="0.35">
      <c r="A518" s="68">
        <v>567</v>
      </c>
      <c r="F518" s="70"/>
      <c r="H518" s="71"/>
      <c r="K518" s="71"/>
      <c r="L518" s="72"/>
    </row>
    <row r="519" spans="1:12" x14ac:dyDescent="0.35">
      <c r="A519" s="68">
        <v>568</v>
      </c>
      <c r="F519" s="70"/>
      <c r="H519" s="71"/>
      <c r="K519" s="71"/>
      <c r="L519" s="72"/>
    </row>
    <row r="520" spans="1:12" x14ac:dyDescent="0.35">
      <c r="A520" s="68">
        <v>569</v>
      </c>
      <c r="F520" s="70"/>
      <c r="H520" s="71"/>
      <c r="K520" s="71"/>
      <c r="L520" s="72"/>
    </row>
    <row r="521" spans="1:12" x14ac:dyDescent="0.35">
      <c r="A521" s="68">
        <v>570</v>
      </c>
      <c r="F521" s="70"/>
      <c r="H521" s="71"/>
      <c r="K521" s="71"/>
      <c r="L521" s="72"/>
    </row>
    <row r="522" spans="1:12" x14ac:dyDescent="0.35">
      <c r="A522" s="68">
        <v>571</v>
      </c>
      <c r="F522" s="70"/>
      <c r="H522" s="71"/>
      <c r="K522" s="71"/>
      <c r="L522" s="72"/>
    </row>
    <row r="523" spans="1:12" x14ac:dyDescent="0.35">
      <c r="A523" s="68">
        <v>572</v>
      </c>
      <c r="F523" s="70"/>
      <c r="H523" s="71"/>
      <c r="K523" s="71"/>
      <c r="L523" s="72"/>
    </row>
    <row r="524" spans="1:12" x14ac:dyDescent="0.35">
      <c r="A524" s="68">
        <v>573</v>
      </c>
      <c r="F524" s="70"/>
      <c r="H524" s="71"/>
      <c r="K524" s="71"/>
      <c r="L524" s="72"/>
    </row>
    <row r="525" spans="1:12" x14ac:dyDescent="0.35">
      <c r="A525" s="68">
        <v>574</v>
      </c>
      <c r="F525" s="70"/>
      <c r="H525" s="71"/>
      <c r="K525" s="71"/>
      <c r="L525" s="72"/>
    </row>
    <row r="526" spans="1:12" x14ac:dyDescent="0.35">
      <c r="A526" s="68">
        <v>575</v>
      </c>
      <c r="F526" s="70"/>
      <c r="H526" s="71"/>
      <c r="K526" s="71"/>
      <c r="L526" s="72"/>
    </row>
    <row r="527" spans="1:12" x14ac:dyDescent="0.35">
      <c r="A527" s="68">
        <v>576</v>
      </c>
      <c r="F527" s="70"/>
      <c r="H527" s="71"/>
      <c r="K527" s="71"/>
      <c r="L527" s="72"/>
    </row>
    <row r="528" spans="1:12" x14ac:dyDescent="0.35">
      <c r="A528" s="68">
        <v>577</v>
      </c>
      <c r="F528" s="70"/>
      <c r="H528" s="71"/>
      <c r="K528" s="71"/>
      <c r="L528" s="72"/>
    </row>
    <row r="529" spans="1:12" x14ac:dyDescent="0.35">
      <c r="A529" s="68">
        <v>578</v>
      </c>
      <c r="F529" s="70"/>
      <c r="H529" s="71"/>
      <c r="K529" s="71"/>
      <c r="L529" s="72"/>
    </row>
    <row r="530" spans="1:12" x14ac:dyDescent="0.35">
      <c r="A530" s="68">
        <v>579</v>
      </c>
      <c r="B530" s="88"/>
      <c r="F530" s="70"/>
      <c r="H530" s="71"/>
      <c r="K530" s="71"/>
      <c r="L530" s="72"/>
    </row>
    <row r="531" spans="1:12" x14ac:dyDescent="0.35">
      <c r="A531" s="68">
        <v>580</v>
      </c>
      <c r="B531" s="88"/>
      <c r="F531" s="70"/>
      <c r="H531" s="71"/>
      <c r="K531" s="71"/>
      <c r="L531" s="72"/>
    </row>
    <row r="532" spans="1:12" x14ac:dyDescent="0.35">
      <c r="A532" s="68">
        <v>581</v>
      </c>
      <c r="B532" s="88"/>
      <c r="F532" s="70"/>
      <c r="H532" s="71"/>
      <c r="K532" s="71"/>
      <c r="L532" s="72"/>
    </row>
    <row r="533" spans="1:12" x14ac:dyDescent="0.35">
      <c r="A533" s="68">
        <v>582</v>
      </c>
      <c r="B533" s="88"/>
      <c r="F533" s="70"/>
      <c r="H533" s="71"/>
      <c r="K533" s="71"/>
      <c r="L533" s="72"/>
    </row>
    <row r="534" spans="1:12" x14ac:dyDescent="0.35">
      <c r="A534" s="68">
        <v>583</v>
      </c>
      <c r="B534" s="88"/>
      <c r="F534" s="70"/>
      <c r="H534" s="71"/>
      <c r="K534" s="71"/>
      <c r="L534" s="72"/>
    </row>
    <row r="535" spans="1:12" x14ac:dyDescent="0.35">
      <c r="A535" s="68">
        <v>584</v>
      </c>
      <c r="B535" s="88"/>
      <c r="F535" s="70"/>
      <c r="H535" s="71"/>
      <c r="K535" s="71"/>
      <c r="L535" s="72"/>
    </row>
    <row r="536" spans="1:12" x14ac:dyDescent="0.35">
      <c r="A536" s="68">
        <v>585</v>
      </c>
      <c r="B536" s="88"/>
      <c r="F536" s="70"/>
      <c r="H536" s="71"/>
      <c r="K536" s="71"/>
      <c r="L536" s="72"/>
    </row>
    <row r="537" spans="1:12" x14ac:dyDescent="0.35">
      <c r="A537" s="68">
        <v>586</v>
      </c>
      <c r="B537" s="88"/>
      <c r="F537" s="70"/>
      <c r="H537" s="71"/>
      <c r="K537" s="71"/>
      <c r="L537" s="72"/>
    </row>
    <row r="538" spans="1:12" x14ac:dyDescent="0.35">
      <c r="A538" s="68">
        <v>587</v>
      </c>
      <c r="B538" s="88"/>
      <c r="F538" s="70"/>
      <c r="H538" s="71"/>
      <c r="K538" s="71"/>
      <c r="L538" s="72"/>
    </row>
    <row r="539" spans="1:12" x14ac:dyDescent="0.35">
      <c r="A539" s="68">
        <v>588</v>
      </c>
      <c r="B539" s="88"/>
      <c r="F539" s="70"/>
      <c r="H539" s="71"/>
      <c r="K539" s="71"/>
      <c r="L539" s="72"/>
    </row>
    <row r="540" spans="1:12" x14ac:dyDescent="0.35">
      <c r="A540" s="68">
        <v>589</v>
      </c>
      <c r="B540" s="88"/>
      <c r="F540" s="70"/>
      <c r="H540" s="71"/>
      <c r="K540" s="71"/>
      <c r="L540" s="72"/>
    </row>
    <row r="541" spans="1:12" x14ac:dyDescent="0.35">
      <c r="A541" s="68">
        <v>590</v>
      </c>
      <c r="B541" s="88"/>
      <c r="F541" s="70"/>
      <c r="H541" s="71"/>
      <c r="K541" s="71"/>
      <c r="L541" s="72"/>
    </row>
    <row r="542" spans="1:12" x14ac:dyDescent="0.35">
      <c r="A542" s="68">
        <v>591</v>
      </c>
      <c r="B542" s="88"/>
      <c r="F542" s="70"/>
      <c r="H542" s="71"/>
      <c r="K542" s="71"/>
      <c r="L542" s="72"/>
    </row>
    <row r="543" spans="1:12" x14ac:dyDescent="0.35">
      <c r="A543" s="68">
        <v>592</v>
      </c>
      <c r="B543" s="88"/>
      <c r="F543" s="70"/>
      <c r="H543" s="71"/>
      <c r="K543" s="71"/>
      <c r="L543" s="72"/>
    </row>
    <row r="544" spans="1:12" x14ac:dyDescent="0.35">
      <c r="A544" s="68">
        <v>593</v>
      </c>
      <c r="B544" s="88"/>
      <c r="F544" s="70"/>
      <c r="H544" s="71"/>
      <c r="K544" s="71"/>
      <c r="L544" s="72"/>
    </row>
    <row r="545" spans="1:12" x14ac:dyDescent="0.35">
      <c r="A545" s="68">
        <v>594</v>
      </c>
      <c r="B545" s="88"/>
      <c r="F545" s="70"/>
      <c r="H545" s="71"/>
      <c r="K545" s="71"/>
      <c r="L545" s="72"/>
    </row>
    <row r="546" spans="1:12" x14ac:dyDescent="0.35">
      <c r="A546" s="68">
        <v>595</v>
      </c>
      <c r="B546" s="88"/>
      <c r="F546" s="70"/>
      <c r="H546" s="71"/>
      <c r="K546" s="71"/>
      <c r="L546" s="72"/>
    </row>
    <row r="547" spans="1:12" x14ac:dyDescent="0.35">
      <c r="A547" s="68">
        <v>596</v>
      </c>
      <c r="B547" s="88"/>
      <c r="F547" s="70"/>
      <c r="H547" s="71"/>
      <c r="K547" s="71"/>
      <c r="L547" s="72"/>
    </row>
    <row r="548" spans="1:12" x14ac:dyDescent="0.35">
      <c r="A548" s="68">
        <v>597</v>
      </c>
      <c r="B548" s="88"/>
      <c r="F548" s="70"/>
      <c r="H548" s="71"/>
      <c r="K548" s="71"/>
      <c r="L548" s="72"/>
    </row>
    <row r="549" spans="1:12" x14ac:dyDescent="0.35">
      <c r="A549" s="68">
        <v>598</v>
      </c>
      <c r="B549" s="88"/>
      <c r="F549" s="70"/>
      <c r="H549" s="71"/>
      <c r="K549" s="71"/>
      <c r="L549" s="72"/>
    </row>
    <row r="550" spans="1:12" x14ac:dyDescent="0.35">
      <c r="A550" s="68">
        <v>599</v>
      </c>
      <c r="B550" s="88"/>
      <c r="F550" s="70"/>
      <c r="H550" s="71"/>
      <c r="K550" s="71"/>
      <c r="L550" s="72"/>
    </row>
    <row r="551" spans="1:12" x14ac:dyDescent="0.35">
      <c r="A551" s="68">
        <v>600</v>
      </c>
      <c r="B551" s="88"/>
      <c r="F551" s="70"/>
      <c r="H551" s="71"/>
      <c r="K551" s="71"/>
      <c r="L551" s="72"/>
    </row>
    <row r="552" spans="1:12" x14ac:dyDescent="0.35">
      <c r="A552" s="68">
        <v>601</v>
      </c>
      <c r="B552" s="88"/>
      <c r="F552" s="70"/>
      <c r="H552" s="71"/>
      <c r="K552" s="71"/>
      <c r="L552" s="72"/>
    </row>
    <row r="553" spans="1:12" x14ac:dyDescent="0.35">
      <c r="A553" s="68">
        <v>602</v>
      </c>
      <c r="B553" s="88"/>
      <c r="F553" s="70"/>
      <c r="H553" s="71"/>
      <c r="K553" s="71"/>
      <c r="L553" s="72"/>
    </row>
    <row r="554" spans="1:12" x14ac:dyDescent="0.35">
      <c r="A554" s="68">
        <v>603</v>
      </c>
      <c r="B554" s="88"/>
      <c r="F554" s="70"/>
      <c r="H554" s="71"/>
      <c r="K554" s="71"/>
      <c r="L554" s="72"/>
    </row>
    <row r="555" spans="1:12" x14ac:dyDescent="0.35">
      <c r="A555" s="68">
        <v>604</v>
      </c>
      <c r="B555" s="88"/>
      <c r="F555" s="70"/>
      <c r="H555" s="71"/>
      <c r="K555" s="71"/>
      <c r="L555" s="72"/>
    </row>
    <row r="556" spans="1:12" x14ac:dyDescent="0.35">
      <c r="A556" s="68">
        <v>605</v>
      </c>
      <c r="B556" s="88"/>
      <c r="F556" s="70"/>
      <c r="H556" s="71"/>
      <c r="K556" s="71"/>
      <c r="L556" s="72"/>
    </row>
    <row r="557" spans="1:12" x14ac:dyDescent="0.35">
      <c r="A557" s="68">
        <v>606</v>
      </c>
      <c r="B557" s="88"/>
      <c r="F557" s="70"/>
      <c r="H557" s="71"/>
      <c r="K557" s="71"/>
      <c r="L557" s="72"/>
    </row>
    <row r="558" spans="1:12" x14ac:dyDescent="0.35">
      <c r="A558" s="68">
        <v>607</v>
      </c>
      <c r="B558" s="88"/>
      <c r="F558" s="70"/>
      <c r="H558" s="71"/>
      <c r="K558" s="71"/>
      <c r="L558" s="72"/>
    </row>
    <row r="559" spans="1:12" x14ac:dyDescent="0.35">
      <c r="A559" s="68">
        <v>608</v>
      </c>
      <c r="B559" s="88"/>
      <c r="F559" s="70"/>
      <c r="H559" s="71"/>
      <c r="K559" s="71"/>
      <c r="L559" s="72"/>
    </row>
    <row r="560" spans="1:12" x14ac:dyDescent="0.35">
      <c r="A560" s="68">
        <v>609</v>
      </c>
      <c r="B560" s="88"/>
      <c r="F560" s="70"/>
      <c r="H560" s="71"/>
      <c r="K560" s="71"/>
      <c r="L560" s="72"/>
    </row>
    <row r="561" spans="1:12" x14ac:dyDescent="0.35">
      <c r="A561" s="68">
        <v>610</v>
      </c>
      <c r="B561" s="88"/>
      <c r="F561" s="70"/>
      <c r="H561" s="71"/>
      <c r="K561" s="71"/>
      <c r="L561" s="72"/>
    </row>
    <row r="562" spans="1:12" x14ac:dyDescent="0.35">
      <c r="A562" s="68">
        <v>611</v>
      </c>
      <c r="B562" s="88"/>
      <c r="F562" s="70"/>
      <c r="H562" s="71"/>
      <c r="K562" s="71"/>
      <c r="L562" s="72"/>
    </row>
    <row r="563" spans="1:12" x14ac:dyDescent="0.35">
      <c r="A563" s="68">
        <v>612</v>
      </c>
      <c r="B563" s="88"/>
      <c r="F563" s="70"/>
      <c r="H563" s="71"/>
      <c r="K563" s="71"/>
      <c r="L563" s="72"/>
    </row>
    <row r="564" spans="1:12" x14ac:dyDescent="0.35">
      <c r="A564" s="68">
        <v>613</v>
      </c>
      <c r="B564" s="88"/>
      <c r="F564" s="70"/>
      <c r="H564" s="71"/>
      <c r="K564" s="71"/>
      <c r="L564" s="72"/>
    </row>
    <row r="565" spans="1:12" x14ac:dyDescent="0.35">
      <c r="A565" s="68">
        <v>614</v>
      </c>
      <c r="B565" s="88"/>
      <c r="F565" s="70"/>
      <c r="H565" s="71"/>
      <c r="K565" s="71"/>
      <c r="L565" s="72"/>
    </row>
    <row r="566" spans="1:12" x14ac:dyDescent="0.35">
      <c r="A566" s="68">
        <v>615</v>
      </c>
      <c r="B566" s="88"/>
      <c r="F566" s="70"/>
      <c r="H566" s="71"/>
      <c r="K566" s="71"/>
      <c r="L566" s="72"/>
    </row>
    <row r="567" spans="1:12" x14ac:dyDescent="0.35">
      <c r="A567" s="68">
        <v>616</v>
      </c>
      <c r="B567" s="88"/>
      <c r="F567" s="70"/>
      <c r="H567" s="71"/>
      <c r="K567" s="71"/>
      <c r="L567" s="72"/>
    </row>
    <row r="568" spans="1:12" x14ac:dyDescent="0.35">
      <c r="A568" s="68">
        <v>617</v>
      </c>
      <c r="B568" s="88"/>
      <c r="F568" s="70"/>
      <c r="H568" s="71"/>
      <c r="K568" s="71"/>
      <c r="L568" s="72"/>
    </row>
    <row r="569" spans="1:12" x14ac:dyDescent="0.35">
      <c r="A569" s="68">
        <v>618</v>
      </c>
      <c r="B569" s="88"/>
      <c r="F569" s="70"/>
      <c r="H569" s="71"/>
      <c r="K569" s="71"/>
      <c r="L569" s="72"/>
    </row>
    <row r="570" spans="1:12" x14ac:dyDescent="0.35">
      <c r="A570" s="68">
        <v>619</v>
      </c>
      <c r="B570" s="88"/>
      <c r="F570" s="70"/>
      <c r="H570" s="71"/>
      <c r="K570" s="71"/>
      <c r="L570" s="72"/>
    </row>
    <row r="571" spans="1:12" x14ac:dyDescent="0.35">
      <c r="A571" s="68">
        <v>620</v>
      </c>
      <c r="B571" s="88"/>
      <c r="F571" s="70"/>
      <c r="H571" s="71"/>
      <c r="K571" s="71"/>
      <c r="L571" s="72"/>
    </row>
    <row r="572" spans="1:12" x14ac:dyDescent="0.35">
      <c r="A572" s="68">
        <v>621</v>
      </c>
      <c r="B572" s="88"/>
      <c r="F572" s="70"/>
      <c r="H572" s="71"/>
      <c r="K572" s="71"/>
      <c r="L572" s="72"/>
    </row>
    <row r="573" spans="1:12" x14ac:dyDescent="0.35">
      <c r="A573" s="68">
        <v>622</v>
      </c>
      <c r="B573" s="88"/>
      <c r="F573" s="70"/>
      <c r="H573" s="71"/>
      <c r="K573" s="71"/>
      <c r="L573" s="72"/>
    </row>
    <row r="574" spans="1:12" x14ac:dyDescent="0.35">
      <c r="A574" s="68">
        <v>623</v>
      </c>
      <c r="B574" s="88"/>
      <c r="F574" s="70"/>
      <c r="H574" s="71"/>
      <c r="K574" s="71"/>
      <c r="L574" s="72"/>
    </row>
    <row r="575" spans="1:12" x14ac:dyDescent="0.35">
      <c r="A575" s="68">
        <v>624</v>
      </c>
      <c r="B575" s="88"/>
      <c r="F575" s="70"/>
      <c r="H575" s="71"/>
      <c r="K575" s="71"/>
      <c r="L575" s="72"/>
    </row>
    <row r="576" spans="1:12" x14ac:dyDescent="0.35">
      <c r="A576" s="68">
        <v>625</v>
      </c>
      <c r="B576" s="88"/>
      <c r="F576" s="70"/>
      <c r="H576" s="71"/>
      <c r="K576" s="71"/>
      <c r="L576" s="72"/>
    </row>
    <row r="577" spans="1:12" x14ac:dyDescent="0.35">
      <c r="A577" s="68">
        <v>626</v>
      </c>
      <c r="B577" s="88"/>
      <c r="F577" s="70"/>
      <c r="H577" s="71"/>
      <c r="K577" s="71"/>
      <c r="L577" s="72"/>
    </row>
    <row r="578" spans="1:12" x14ac:dyDescent="0.35">
      <c r="A578" s="68">
        <v>627</v>
      </c>
      <c r="B578" s="88"/>
      <c r="F578" s="70"/>
      <c r="H578" s="71"/>
      <c r="K578" s="71"/>
      <c r="L578" s="72"/>
    </row>
    <row r="579" spans="1:12" x14ac:dyDescent="0.35">
      <c r="A579" s="68">
        <v>628</v>
      </c>
      <c r="B579" s="88"/>
      <c r="F579" s="70"/>
      <c r="H579" s="71"/>
      <c r="K579" s="71"/>
      <c r="L579" s="72"/>
    </row>
    <row r="580" spans="1:12" x14ac:dyDescent="0.35">
      <c r="A580" s="68">
        <v>629</v>
      </c>
      <c r="B580" s="88"/>
      <c r="F580" s="70"/>
      <c r="H580" s="71"/>
      <c r="K580" s="71"/>
      <c r="L580" s="72"/>
    </row>
    <row r="581" spans="1:12" x14ac:dyDescent="0.35">
      <c r="A581" s="68">
        <v>630</v>
      </c>
      <c r="B581" s="88"/>
      <c r="F581" s="70"/>
      <c r="H581" s="71"/>
      <c r="K581" s="71"/>
      <c r="L581" s="72"/>
    </row>
    <row r="582" spans="1:12" x14ac:dyDescent="0.35">
      <c r="A582" s="68">
        <v>631</v>
      </c>
      <c r="B582" s="88"/>
      <c r="F582" s="70"/>
      <c r="H582" s="71"/>
      <c r="K582" s="71"/>
      <c r="L582" s="72"/>
    </row>
    <row r="583" spans="1:12" x14ac:dyDescent="0.35">
      <c r="A583" s="68">
        <v>632</v>
      </c>
      <c r="B583" s="88"/>
      <c r="F583" s="70"/>
      <c r="H583" s="71"/>
      <c r="K583" s="71"/>
      <c r="L583" s="72"/>
    </row>
    <row r="584" spans="1:12" x14ac:dyDescent="0.35">
      <c r="A584" s="68">
        <v>633</v>
      </c>
      <c r="B584" s="88"/>
      <c r="F584" s="70"/>
      <c r="H584" s="71"/>
      <c r="K584" s="71"/>
      <c r="L584" s="72"/>
    </row>
    <row r="585" spans="1:12" x14ac:dyDescent="0.35">
      <c r="A585" s="68">
        <v>634</v>
      </c>
      <c r="B585" s="88"/>
      <c r="F585" s="70"/>
      <c r="H585" s="71"/>
      <c r="K585" s="71"/>
      <c r="L585" s="72"/>
    </row>
    <row r="586" spans="1:12" x14ac:dyDescent="0.35">
      <c r="A586" s="68">
        <v>635</v>
      </c>
      <c r="B586" s="88"/>
      <c r="F586" s="70"/>
      <c r="H586" s="71"/>
      <c r="K586" s="71"/>
      <c r="L586" s="72"/>
    </row>
    <row r="587" spans="1:12" x14ac:dyDescent="0.35">
      <c r="A587" s="68">
        <v>636</v>
      </c>
      <c r="B587" s="88"/>
      <c r="F587" s="70"/>
      <c r="H587" s="71"/>
      <c r="K587" s="71"/>
      <c r="L587" s="72"/>
    </row>
    <row r="588" spans="1:12" x14ac:dyDescent="0.35">
      <c r="A588" s="68">
        <v>637</v>
      </c>
      <c r="B588" s="88"/>
      <c r="F588" s="70"/>
      <c r="H588" s="71"/>
      <c r="K588" s="71"/>
      <c r="L588" s="72"/>
    </row>
    <row r="589" spans="1:12" x14ac:dyDescent="0.35">
      <c r="A589" s="68">
        <v>638</v>
      </c>
      <c r="B589" s="88"/>
      <c r="F589" s="70"/>
      <c r="H589" s="71"/>
      <c r="K589" s="71"/>
      <c r="L589" s="72"/>
    </row>
    <row r="590" spans="1:12" x14ac:dyDescent="0.35">
      <c r="A590" s="68">
        <v>639</v>
      </c>
      <c r="B590" s="88"/>
      <c r="F590" s="70"/>
      <c r="H590" s="71"/>
      <c r="K590" s="71"/>
      <c r="L590" s="72"/>
    </row>
    <row r="591" spans="1:12" x14ac:dyDescent="0.35">
      <c r="A591" s="68">
        <v>640</v>
      </c>
      <c r="B591" s="88"/>
      <c r="F591" s="70"/>
      <c r="H591" s="71"/>
      <c r="K591" s="71"/>
      <c r="L591" s="72"/>
    </row>
    <row r="592" spans="1:12" x14ac:dyDescent="0.35">
      <c r="A592" s="68">
        <v>641</v>
      </c>
      <c r="B592" s="88"/>
      <c r="F592" s="70"/>
      <c r="H592" s="71"/>
      <c r="K592" s="71"/>
      <c r="L592" s="72"/>
    </row>
    <row r="593" spans="1:12" x14ac:dyDescent="0.35">
      <c r="A593" s="68">
        <v>642</v>
      </c>
      <c r="B593" s="88"/>
      <c r="F593" s="70"/>
      <c r="H593" s="71"/>
      <c r="K593" s="71"/>
      <c r="L593" s="72"/>
    </row>
    <row r="594" spans="1:12" x14ac:dyDescent="0.35">
      <c r="A594" s="68">
        <v>643</v>
      </c>
      <c r="B594" s="88"/>
      <c r="F594" s="70"/>
      <c r="H594" s="71"/>
      <c r="K594" s="71"/>
      <c r="L594" s="72"/>
    </row>
    <row r="595" spans="1:12" x14ac:dyDescent="0.35">
      <c r="A595" s="68">
        <v>644</v>
      </c>
      <c r="B595" s="88"/>
      <c r="F595" s="70"/>
      <c r="H595" s="71"/>
      <c r="K595" s="71"/>
      <c r="L595" s="72"/>
    </row>
    <row r="596" spans="1:12" x14ac:dyDescent="0.35">
      <c r="A596" s="68">
        <v>645</v>
      </c>
      <c r="B596" s="88"/>
      <c r="F596" s="70"/>
      <c r="H596" s="71"/>
      <c r="K596" s="71"/>
      <c r="L596" s="72"/>
    </row>
    <row r="597" spans="1:12" x14ac:dyDescent="0.35">
      <c r="A597" s="68">
        <v>646</v>
      </c>
      <c r="B597" s="88"/>
      <c r="F597" s="70"/>
      <c r="H597" s="71"/>
      <c r="K597" s="71"/>
      <c r="L597" s="72"/>
    </row>
    <row r="598" spans="1:12" x14ac:dyDescent="0.35">
      <c r="A598" s="68">
        <v>647</v>
      </c>
      <c r="B598" s="88"/>
      <c r="F598" s="70"/>
      <c r="H598" s="71"/>
      <c r="K598" s="71"/>
      <c r="L598" s="72"/>
    </row>
    <row r="599" spans="1:12" x14ac:dyDescent="0.35">
      <c r="A599" s="68">
        <v>648</v>
      </c>
      <c r="B599" s="88"/>
      <c r="F599" s="70"/>
      <c r="H599" s="71"/>
      <c r="K599" s="71"/>
      <c r="L599" s="72"/>
    </row>
    <row r="600" spans="1:12" x14ac:dyDescent="0.35">
      <c r="A600" s="68">
        <v>649</v>
      </c>
      <c r="B600" s="88"/>
      <c r="F600" s="70"/>
      <c r="H600" s="71"/>
      <c r="K600" s="71"/>
      <c r="L600" s="72"/>
    </row>
    <row r="601" spans="1:12" x14ac:dyDescent="0.35">
      <c r="A601" s="68">
        <v>650</v>
      </c>
      <c r="B601" s="88"/>
      <c r="F601" s="70"/>
      <c r="H601" s="71"/>
      <c r="K601" s="71"/>
      <c r="L601" s="72"/>
    </row>
    <row r="602" spans="1:12" x14ac:dyDescent="0.35">
      <c r="A602" s="68">
        <v>651</v>
      </c>
      <c r="B602" s="88"/>
      <c r="F602" s="70"/>
      <c r="H602" s="71"/>
      <c r="K602" s="71"/>
      <c r="L602" s="72"/>
    </row>
    <row r="603" spans="1:12" x14ac:dyDescent="0.35">
      <c r="A603" s="68">
        <v>652</v>
      </c>
      <c r="B603" s="88"/>
      <c r="F603" s="70"/>
      <c r="H603" s="71"/>
      <c r="K603" s="71"/>
      <c r="L603" s="72"/>
    </row>
    <row r="604" spans="1:12" x14ac:dyDescent="0.35">
      <c r="A604" s="68">
        <v>653</v>
      </c>
      <c r="B604" s="88"/>
      <c r="F604" s="70"/>
      <c r="H604" s="71"/>
      <c r="K604" s="71"/>
      <c r="L604" s="72"/>
    </row>
    <row r="605" spans="1:12" x14ac:dyDescent="0.35">
      <c r="A605" s="68">
        <v>654</v>
      </c>
      <c r="B605" s="88"/>
      <c r="F605" s="70"/>
      <c r="H605" s="71"/>
      <c r="K605" s="71"/>
      <c r="L605" s="72"/>
    </row>
    <row r="606" spans="1:12" x14ac:dyDescent="0.35">
      <c r="A606" s="68">
        <v>655</v>
      </c>
      <c r="B606" s="88"/>
      <c r="F606" s="70"/>
      <c r="H606" s="71"/>
      <c r="K606" s="71"/>
      <c r="L606" s="72"/>
    </row>
    <row r="607" spans="1:12" x14ac:dyDescent="0.35">
      <c r="A607" s="68">
        <v>656</v>
      </c>
      <c r="B607" s="88"/>
      <c r="F607" s="70"/>
      <c r="H607" s="71"/>
      <c r="K607" s="71"/>
      <c r="L607" s="72"/>
    </row>
    <row r="608" spans="1:12" x14ac:dyDescent="0.35">
      <c r="A608" s="68">
        <v>657</v>
      </c>
      <c r="B608" s="88"/>
      <c r="F608" s="70"/>
      <c r="H608" s="71"/>
      <c r="K608" s="71"/>
      <c r="L608" s="72"/>
    </row>
    <row r="609" spans="1:12" x14ac:dyDescent="0.35">
      <c r="A609" s="68">
        <v>658</v>
      </c>
      <c r="B609" s="88"/>
      <c r="F609" s="70"/>
      <c r="H609" s="71"/>
      <c r="K609" s="71"/>
      <c r="L609" s="72"/>
    </row>
    <row r="610" spans="1:12" x14ac:dyDescent="0.35">
      <c r="A610" s="68">
        <v>659</v>
      </c>
      <c r="B610" s="88"/>
      <c r="F610" s="70"/>
      <c r="H610" s="71"/>
      <c r="K610" s="71"/>
      <c r="L610" s="72"/>
    </row>
    <row r="611" spans="1:12" x14ac:dyDescent="0.35">
      <c r="A611" s="68">
        <v>660</v>
      </c>
      <c r="B611" s="88"/>
      <c r="F611" s="70"/>
      <c r="H611" s="71"/>
      <c r="K611" s="71"/>
      <c r="L611" s="72"/>
    </row>
    <row r="612" spans="1:12" x14ac:dyDescent="0.35">
      <c r="A612" s="68">
        <v>661</v>
      </c>
      <c r="B612" s="88"/>
      <c r="F612" s="70"/>
      <c r="H612" s="71"/>
      <c r="K612" s="71"/>
      <c r="L612" s="72"/>
    </row>
    <row r="613" spans="1:12" x14ac:dyDescent="0.35">
      <c r="A613" s="68">
        <v>662</v>
      </c>
      <c r="B613" s="88"/>
      <c r="F613" s="70"/>
      <c r="H613" s="71"/>
      <c r="K613" s="71"/>
      <c r="L613" s="72"/>
    </row>
    <row r="614" spans="1:12" x14ac:dyDescent="0.35">
      <c r="A614" s="68">
        <v>663</v>
      </c>
      <c r="B614" s="88"/>
      <c r="F614" s="70"/>
      <c r="H614" s="71"/>
      <c r="K614" s="71"/>
      <c r="L614" s="72"/>
    </row>
    <row r="615" spans="1:12" x14ac:dyDescent="0.35">
      <c r="A615" s="68">
        <v>664</v>
      </c>
      <c r="B615" s="88"/>
      <c r="F615" s="70"/>
      <c r="H615" s="71"/>
      <c r="K615" s="71"/>
      <c r="L615" s="72"/>
    </row>
    <row r="616" spans="1:12" x14ac:dyDescent="0.35">
      <c r="A616" s="68">
        <v>665</v>
      </c>
      <c r="B616" s="88"/>
      <c r="F616" s="70"/>
      <c r="H616" s="71"/>
      <c r="K616" s="71"/>
      <c r="L616" s="72"/>
    </row>
    <row r="617" spans="1:12" x14ac:dyDescent="0.35">
      <c r="A617" s="68">
        <v>666</v>
      </c>
      <c r="B617" s="88"/>
      <c r="F617" s="70"/>
      <c r="H617" s="71"/>
      <c r="K617" s="71"/>
      <c r="L617" s="72"/>
    </row>
    <row r="618" spans="1:12" x14ac:dyDescent="0.35">
      <c r="A618" s="68">
        <v>667</v>
      </c>
      <c r="B618" s="88"/>
      <c r="F618" s="70"/>
      <c r="H618" s="71"/>
      <c r="K618" s="71"/>
      <c r="L618" s="72"/>
    </row>
    <row r="619" spans="1:12" x14ac:dyDescent="0.35">
      <c r="A619" s="68">
        <v>668</v>
      </c>
      <c r="B619" s="88"/>
      <c r="F619" s="70"/>
      <c r="H619" s="71"/>
      <c r="K619" s="71"/>
      <c r="L619" s="72"/>
    </row>
    <row r="620" spans="1:12" x14ac:dyDescent="0.35">
      <c r="A620" s="68">
        <v>669</v>
      </c>
      <c r="B620" s="88"/>
      <c r="F620" s="70"/>
      <c r="H620" s="71"/>
      <c r="K620" s="71"/>
      <c r="L620" s="72"/>
    </row>
    <row r="621" spans="1:12" x14ac:dyDescent="0.35">
      <c r="A621" s="68">
        <v>670</v>
      </c>
      <c r="B621" s="88"/>
      <c r="F621" s="70"/>
      <c r="H621" s="71"/>
      <c r="K621" s="71"/>
      <c r="L621" s="72"/>
    </row>
    <row r="622" spans="1:12" x14ac:dyDescent="0.35">
      <c r="A622" s="68">
        <v>671</v>
      </c>
      <c r="B622" s="88"/>
      <c r="F622" s="70"/>
      <c r="H622" s="71"/>
      <c r="K622" s="71"/>
      <c r="L622" s="72"/>
    </row>
    <row r="623" spans="1:12" x14ac:dyDescent="0.35">
      <c r="A623" s="68">
        <v>672</v>
      </c>
      <c r="B623" s="88"/>
      <c r="F623" s="70"/>
      <c r="H623" s="71"/>
      <c r="K623" s="71"/>
      <c r="L623" s="72"/>
    </row>
    <row r="624" spans="1:12" x14ac:dyDescent="0.35">
      <c r="A624" s="68">
        <v>673</v>
      </c>
      <c r="B624" s="88"/>
      <c r="F624" s="70"/>
      <c r="H624" s="71"/>
      <c r="K624" s="71"/>
      <c r="L624" s="72"/>
    </row>
    <row r="625" spans="1:12" x14ac:dyDescent="0.35">
      <c r="A625" s="68">
        <v>674</v>
      </c>
      <c r="B625" s="88"/>
      <c r="F625" s="70"/>
      <c r="H625" s="71"/>
      <c r="K625" s="71"/>
      <c r="L625" s="72"/>
    </row>
    <row r="626" spans="1:12" x14ac:dyDescent="0.35">
      <c r="A626" s="68">
        <v>675</v>
      </c>
      <c r="B626" s="88"/>
      <c r="F626" s="70"/>
      <c r="H626" s="71"/>
      <c r="K626" s="71"/>
      <c r="L626" s="72"/>
    </row>
    <row r="627" spans="1:12" x14ac:dyDescent="0.35">
      <c r="A627" s="68">
        <v>676</v>
      </c>
      <c r="B627" s="88"/>
      <c r="F627" s="70"/>
      <c r="H627" s="71"/>
      <c r="K627" s="71"/>
      <c r="L627" s="72"/>
    </row>
    <row r="628" spans="1:12" x14ac:dyDescent="0.35">
      <c r="A628" s="68">
        <v>677</v>
      </c>
      <c r="B628" s="88"/>
      <c r="F628" s="70"/>
      <c r="H628" s="71"/>
      <c r="K628" s="71"/>
      <c r="L628" s="72"/>
    </row>
    <row r="629" spans="1:12" x14ac:dyDescent="0.35">
      <c r="A629" s="68">
        <v>678</v>
      </c>
      <c r="B629" s="88"/>
      <c r="F629" s="70"/>
      <c r="H629" s="71"/>
      <c r="K629" s="71"/>
      <c r="L629" s="72"/>
    </row>
    <row r="630" spans="1:12" x14ac:dyDescent="0.35">
      <c r="A630" s="68">
        <v>679</v>
      </c>
      <c r="B630" s="88"/>
      <c r="F630" s="70"/>
      <c r="H630" s="71"/>
      <c r="K630" s="71"/>
      <c r="L630" s="72"/>
    </row>
    <row r="631" spans="1:12" x14ac:dyDescent="0.35">
      <c r="A631" s="68">
        <v>680</v>
      </c>
      <c r="B631" s="88"/>
      <c r="F631" s="70"/>
      <c r="H631" s="71"/>
      <c r="K631" s="71"/>
      <c r="L631" s="72"/>
    </row>
    <row r="632" spans="1:12" x14ac:dyDescent="0.35">
      <c r="A632" s="68">
        <v>681</v>
      </c>
      <c r="B632" s="88"/>
      <c r="F632" s="70"/>
      <c r="H632" s="71"/>
      <c r="K632" s="71"/>
      <c r="L632" s="72"/>
    </row>
    <row r="633" spans="1:12" x14ac:dyDescent="0.35">
      <c r="A633" s="68">
        <v>682</v>
      </c>
      <c r="B633" s="88"/>
      <c r="F633" s="70"/>
      <c r="H633" s="71"/>
      <c r="K633" s="71"/>
      <c r="L633" s="72"/>
    </row>
    <row r="634" spans="1:12" x14ac:dyDescent="0.35">
      <c r="A634" s="68">
        <v>683</v>
      </c>
      <c r="B634" s="88"/>
      <c r="F634" s="70"/>
      <c r="H634" s="71"/>
      <c r="K634" s="71"/>
      <c r="L634" s="72"/>
    </row>
    <row r="635" spans="1:12" x14ac:dyDescent="0.35">
      <c r="A635" s="68">
        <v>684</v>
      </c>
      <c r="B635" s="88"/>
      <c r="F635" s="70"/>
      <c r="H635" s="71"/>
      <c r="K635" s="71"/>
      <c r="L635" s="72"/>
    </row>
    <row r="636" spans="1:12" x14ac:dyDescent="0.35">
      <c r="A636" s="68">
        <v>685</v>
      </c>
      <c r="B636" s="88"/>
      <c r="F636" s="70"/>
      <c r="H636" s="71"/>
      <c r="K636" s="71"/>
      <c r="L636" s="72"/>
    </row>
    <row r="637" spans="1:12" x14ac:dyDescent="0.35">
      <c r="A637" s="68">
        <v>686</v>
      </c>
      <c r="B637" s="88"/>
      <c r="F637" s="70"/>
      <c r="H637" s="71"/>
      <c r="K637" s="71"/>
      <c r="L637" s="72"/>
    </row>
    <row r="638" spans="1:12" x14ac:dyDescent="0.35">
      <c r="A638" s="68">
        <v>687</v>
      </c>
      <c r="B638" s="88"/>
      <c r="F638" s="70"/>
      <c r="H638" s="71"/>
      <c r="K638" s="71"/>
      <c r="L638" s="72"/>
    </row>
    <row r="639" spans="1:12" x14ac:dyDescent="0.35">
      <c r="A639" s="68">
        <v>688</v>
      </c>
      <c r="B639" s="88"/>
      <c r="F639" s="70"/>
      <c r="H639" s="71"/>
      <c r="K639" s="71"/>
      <c r="L639" s="72"/>
    </row>
    <row r="640" spans="1:12" x14ac:dyDescent="0.35">
      <c r="A640" s="68">
        <v>689</v>
      </c>
      <c r="B640" s="88"/>
      <c r="F640" s="70"/>
      <c r="H640" s="71"/>
      <c r="K640" s="71"/>
      <c r="L640" s="72"/>
    </row>
    <row r="641" spans="1:12" x14ac:dyDescent="0.35">
      <c r="A641" s="68">
        <v>690</v>
      </c>
      <c r="B641" s="88"/>
      <c r="F641" s="70"/>
      <c r="H641" s="71"/>
      <c r="K641" s="71"/>
      <c r="L641" s="72"/>
    </row>
    <row r="642" spans="1:12" x14ac:dyDescent="0.35">
      <c r="A642" s="68">
        <v>691</v>
      </c>
      <c r="B642" s="88"/>
      <c r="F642" s="70"/>
      <c r="H642" s="71"/>
      <c r="K642" s="71"/>
      <c r="L642" s="72"/>
    </row>
    <row r="643" spans="1:12" x14ac:dyDescent="0.35">
      <c r="A643" s="68">
        <v>692</v>
      </c>
      <c r="B643" s="88"/>
      <c r="F643" s="70"/>
      <c r="H643" s="71"/>
      <c r="K643" s="71"/>
      <c r="L643" s="72"/>
    </row>
    <row r="644" spans="1:12" x14ac:dyDescent="0.35">
      <c r="A644" s="68">
        <v>693</v>
      </c>
      <c r="B644" s="88"/>
      <c r="F644" s="70"/>
      <c r="H644" s="71"/>
      <c r="K644" s="71"/>
      <c r="L644" s="72"/>
    </row>
    <row r="645" spans="1:12" x14ac:dyDescent="0.35">
      <c r="A645" s="68">
        <v>694</v>
      </c>
      <c r="B645" s="88"/>
      <c r="F645" s="70"/>
      <c r="H645" s="71"/>
      <c r="K645" s="71"/>
      <c r="L645" s="72"/>
    </row>
    <row r="646" spans="1:12" x14ac:dyDescent="0.35">
      <c r="A646" s="68">
        <v>695</v>
      </c>
      <c r="B646" s="88"/>
      <c r="F646" s="70"/>
      <c r="H646" s="71"/>
      <c r="K646" s="71"/>
      <c r="L646" s="72"/>
    </row>
    <row r="647" spans="1:12" x14ac:dyDescent="0.35">
      <c r="A647" s="68">
        <v>696</v>
      </c>
      <c r="B647" s="88"/>
      <c r="F647" s="70"/>
      <c r="H647" s="71"/>
      <c r="K647" s="71"/>
      <c r="L647" s="72"/>
    </row>
  </sheetData>
  <phoneticPr fontId="15" type="noConversion"/>
  <dataValidations xWindow="220" yWindow="613" count="20">
    <dataValidation type="decimal" allowBlank="1" showInputMessage="1" showErrorMessage="1" promptTitle="Longitude" prompt="ddd.mmmm" sqref="J2:J4 J56:J178 J230:J265 J267:J269 J403 J26:J31 J405:J647 J271:J400" xr:uid="{00000000-0002-0000-0500-000000000000}">
      <formula1>-180</formula1>
      <formula2>180</formula2>
    </dataValidation>
    <dataValidation type="decimal" allowBlank="1" showInputMessage="1" showErrorMessage="1" promptTitle="Latitude" prompt="dd.mmmm" sqref="I2:I4 I56:I178 I230:I265 I267:I269 I403 I271:I400 I405:I647 I26:I31" xr:uid="{00000000-0002-0000-0500-000001000000}">
      <formula1>-90</formula1>
      <formula2>90</formula2>
    </dataValidation>
    <dataValidation type="time" allowBlank="1" showInputMessage="1" showErrorMessage="1" errorTitle="Date" error="PLease insert a ddate between 01-01-2016 and 01-01-2020" promptTitle="Time" prompt="hh:mm" sqref="H26:H31 K2:K4 H174:H178 H2:H4 H111:H113 K111:K113 K230:K265 K174:K178 H267:H269 K267:K269 K403 H403 K271:K400 H271:H400 H234:H265 H405:H647 K26:K31 H56:H96 K56:K96 H100 K100 H102:H104 K102:K104 H107:H109 K107:K109 H115:H128 K115:K128 H131:H145 H147:H162 K131:K162 H165 K165 H168 K168 H171:H172 K171:K172 H230 K405:K647" xr:uid="{00000000-0002-0000-0500-000002000000}">
      <formula1>0</formula1>
      <formula2>0.999305555555556</formula2>
    </dataValidation>
    <dataValidation type="date" allowBlank="1" showInputMessage="1" showErrorMessage="1" errorTitle="Date" error="PLease insert a ddate between 01-01-2016 and 01-01-2020" promptTitle="Date" prompt="dd-mm-yyyy" sqref="F2:F4 F56:F178 F230:F265 F402:F403 F271:F400 F405:F647 F26:F31" xr:uid="{00000000-0002-0000-0500-000003000000}">
      <formula1>42370</formula1>
      <formula2>43831</formula2>
    </dataValidation>
    <dataValidation allowBlank="1" showInputMessage="1" showErrorMessage="1" prompt="From 1_Trip_x000a_" sqref="B2:B4 B56:B173 B230:B265 B402:B403 B298:B400 B405:B647 B26:B31" xr:uid="{00000000-0002-0000-0500-000004000000}"/>
    <dataValidation allowBlank="1" showInputMessage="1" showErrorMessage="1" prompt="Cumulative value for each trawl_x000a_" sqref="D2:D4 D56:D178 D230:D265 D402:D403 D298:D400 D405:D647 D26:D31" xr:uid="{00000000-0002-0000-0500-000005000000}"/>
    <dataValidation type="list" allowBlank="1" showInputMessage="1" showErrorMessage="1" errorTitle="Offal discard error" error="Please enter &quot;Yes&quot; or &quot;No&quot;" promptTitle="Offal discard during observation" prompt="Yes / No" sqref="M56:M178 M2:M4 M230:M265 M267:M269 M403 M271:M400 M405:M647 M26:M31" xr:uid="{00000000-0002-0000-0500-000006000000}">
      <formula1>"Yes, No"</formula1>
    </dataValidation>
    <dataValidation type="list" allowBlank="1" showInputMessage="1" showErrorMessage="1" errorTitle="Tori line use error" error="Please enter if tori lines used or not" promptTitle="Tori line " prompt="Yes / No" sqref="O2:O4 O115:O178 O56:O113 O230:O265 O267:O269 O403 O271:O400 O405:O647 O26:O31" xr:uid="{00000000-0002-0000-0500-000007000000}">
      <formula1>"Yes, No"</formula1>
    </dataValidation>
    <dataValidation type="list" allowBlank="1" showInputMessage="1" showErrorMessage="1" errorTitle="INteraction type" error="Please choose Light / Medium / Heavy" promptTitle="Intraction type" prompt="Light, Medium, Heavy, n/a" sqref="Q22:Q23 Q2:Q4 Q6:Q7 Q11:Q12 Q16:Q17 Q35:Q37 Q45 Q48:Q178 Q181 Q183:Q185 Q188:Q216 Q218:Q220 Q222:Q224 Q227:Q265 Q267:Q269 Q403 Q271:Q400 Q405:Q647 Q26:Q31" xr:uid="{00000000-0002-0000-0500-000008000000}">
      <formula1>"Light, Medium, Heavy, n/a"</formula1>
    </dataValidation>
    <dataValidation type="list" allowBlank="1" showInputMessage="1" showErrorMessage="1" errorTitle="Outcome error!" error="Check list!" promptTitle="Outcome" prompt="What happed to the bird after the interaction?_x000a_Dead, Injured, Not injured, Possibly dead, Unknown, n/a" sqref="S22:S23 S2:S4 S6:S7 S11:S12 S16:S17 S35:S37 S45 S48:S178 S181 S183:S185 S188:S216 S218:S220 S222:S224 S227:S265 T302:X302 S403 S267:S400 S405:S647 S26:S31" xr:uid="{00000000-0002-0000-0500-000009000000}">
      <formula1>"Dead, Injured, Not injured, Possibly dead, Unknown, n/a "</formula1>
    </dataValidation>
    <dataValidation type="list" allowBlank="1" showInputMessage="1" showErrorMessage="1" prompt="Set, Trawl, Haul" sqref="G2:G4 G56:G178 G230:G265 G403 G271:G400 G405:G647 G26:G31" xr:uid="{00000000-0002-0000-0500-00000A000000}">
      <formula1>"Set, Trawl, Haul"</formula1>
    </dataValidation>
    <dataValidation type="list" allowBlank="1" showInputMessage="1" showErrorMessage="1" errorTitle="Offal discard error" error="Please enter &quot;Yes&quot; or &quot;No&quot;" promptTitle="Offal Amount" prompt="High, Medium, Low, None" sqref="N2:N4 N115:N178 N56:N113 N230:N265 N267:N269 N403 N271:N400 N405:N647 N26:N31" xr:uid="{00000000-0002-0000-0500-00000B000000}">
      <formula1>"High, Medium, Low, None"</formula1>
    </dataValidation>
    <dataValidation allowBlank="1" showInputMessage="1" showErrorMessage="1" prompt="From 3_Trawl_x000a__x000a_" sqref="C2:C4 C56:C173 C230:C265 C402:C403 C298:C400 C405:C647" xr:uid="{00000000-0002-0000-0500-00000C000000}"/>
    <dataValidation type="whole" allowBlank="1" showInputMessage="1" showErrorMessage="1" errorTitle="Number of birds error!" error="Check number!" promptTitle="Number of collisions" prompt="How many collisions with the cable per species" sqref="R22:R23 R2:R4 R6:R7 R11:R12 R16:R17 R35:R37 R45 R48:R178 R181 R183:R185 R188:R216 R218:R220 R222:R224 R227:R265 R403 R267:R400 R405:R647 R26:R31" xr:uid="{00000000-0002-0000-0500-00000D000000}">
      <formula1>0</formula1>
      <formula2>500</formula2>
    </dataValidation>
    <dataValidation allowBlank="1" showInputMessage="1" showErrorMessage="1" errorTitle="Minutes observed error!" error="Check number!" prompt="Automatic field" sqref="L2:L4" xr:uid="{00000000-0002-0000-0500-00000E000000}"/>
    <dataValidation type="whole" allowBlank="1" showInputMessage="1" showErrorMessage="1" errorTitle="Minutes observed error!" error="Check number!" prompt="Automatic field" sqref="L403 L405:L647 L5:L145 L147:L230 L234:L400" xr:uid="{00000000-0002-0000-0500-00000F000000}">
      <formula1>0</formula1>
      <formula2>1000</formula2>
    </dataValidation>
    <dataValidation allowBlank="1" showInputMessage="1" showErrorMessage="1" prompt="Automatic field_x000a_" sqref="E402:E403 E267:E400 E405:E647 E2:E265" xr:uid="{00000000-0002-0000-0500-000010000000}"/>
    <dataValidation type="list" allowBlank="1" showInputMessage="1" showErrorMessage="1" errorTitle="Species code" error="Please check species code!" promptTitle="Species code" prompt="Select from list_x000a__x000a_If no interactions select &quot;NONE&quot;" sqref="P403 P405:P483 P271:P348 P45 P222:P224 P227:P265 P218:P220 P188:P216 P35:P37 P22:P23 P16:P17 P11:P12 P6:P7 P2:P4 P48:P178 P181 P183:P185 P26:P31 P267:P269 P389:P400 P490:P647" xr:uid="{00000000-0002-0000-0500-000011000000}">
      <formula1>$AA$4:$AA$400</formula1>
    </dataValidation>
    <dataValidation type="list" allowBlank="1" showInputMessage="1" showErrorMessage="1" errorTitle="Species code" error="Please check species code!" promptTitle="Species code" prompt="Select from list_x000a__x000a_If no interactions select &quot;NONE&quot;" sqref="P484:P489" xr:uid="{E920D72C-3B4C-45E6-B421-5B75750BBC44}">
      <formula1>$AA$4:$AA$350</formula1>
    </dataValidation>
    <dataValidation type="list" allowBlank="1" showInputMessage="1" showErrorMessage="1" errorTitle="Species code" error="Please check species code!" promptTitle="Species code" prompt="Select from list_x000a__x000a_If no interactions select &quot;NONE&quot;" sqref="P349:P388" xr:uid="{00000000-0002-0000-0500-000012000000}">
      <formula1>$AA$4:$AA$398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79998168889431442"/>
  </sheetPr>
  <dimension ref="A1:Q1048572"/>
  <sheetViews>
    <sheetView zoomScaleNormal="100" workbookViewId="0">
      <pane ySplit="1" topLeftCell="A84" activePane="bottomLeft" state="frozen"/>
      <selection pane="bottomLeft" activeCell="F239" sqref="F239:F240"/>
    </sheetView>
  </sheetViews>
  <sheetFormatPr defaultColWidth="9.140625" defaultRowHeight="15" x14ac:dyDescent="0.25"/>
  <cols>
    <col min="1" max="1" width="9.85546875" style="3" bestFit="1" customWidth="1"/>
    <col min="2" max="2" width="12.28515625" style="2" bestFit="1" customWidth="1"/>
    <col min="3" max="3" width="14.5703125" style="2" bestFit="1" customWidth="1"/>
    <col min="4" max="4" width="14.85546875" style="2" bestFit="1" customWidth="1"/>
    <col min="5" max="5" width="9.140625" style="2"/>
    <col min="6" max="6" width="45" style="2" customWidth="1"/>
    <col min="7" max="13" width="9.140625" style="2"/>
    <col min="14" max="14" width="13.5703125" style="15" bestFit="1" customWidth="1"/>
    <col min="15" max="15" width="36.140625" style="15" customWidth="1"/>
    <col min="16" max="16" width="13.85546875" style="15" bestFit="1" customWidth="1"/>
    <col min="17" max="17" width="28.85546875" style="15" bestFit="1" customWidth="1"/>
    <col min="18" max="16384" width="9.140625" style="2"/>
  </cols>
  <sheetData>
    <row r="1" spans="1:17" s="4" customFormat="1" x14ac:dyDescent="0.25">
      <c r="A1" s="9" t="s">
        <v>0</v>
      </c>
      <c r="B1" s="10" t="s">
        <v>5</v>
      </c>
      <c r="C1" s="25" t="s">
        <v>931</v>
      </c>
      <c r="D1" s="10" t="s">
        <v>855</v>
      </c>
      <c r="E1" s="10" t="s">
        <v>919</v>
      </c>
      <c r="F1" s="10" t="s">
        <v>888</v>
      </c>
      <c r="N1" s="13" t="s">
        <v>87</v>
      </c>
      <c r="O1" s="13" t="s">
        <v>88</v>
      </c>
      <c r="P1" s="13" t="s">
        <v>89</v>
      </c>
      <c r="Q1" s="13" t="s">
        <v>90</v>
      </c>
    </row>
    <row r="2" spans="1:17" hidden="1" x14ac:dyDescent="0.25">
      <c r="A2" s="3">
        <v>1</v>
      </c>
      <c r="B2" s="7" t="s">
        <v>1069</v>
      </c>
      <c r="C2" s="2" t="s">
        <v>1119</v>
      </c>
      <c r="D2" s="2" t="s">
        <v>409</v>
      </c>
      <c r="E2" s="2">
        <v>1225</v>
      </c>
      <c r="N2" s="14" t="s">
        <v>91</v>
      </c>
      <c r="O2" s="14" t="s">
        <v>92</v>
      </c>
      <c r="P2" s="14" t="s">
        <v>93</v>
      </c>
      <c r="Q2" s="14" t="s">
        <v>94</v>
      </c>
    </row>
    <row r="3" spans="1:17" hidden="1" x14ac:dyDescent="0.25">
      <c r="A3" s="3">
        <v>2</v>
      </c>
      <c r="B3" s="7" t="s">
        <v>1069</v>
      </c>
      <c r="C3" s="2" t="s">
        <v>1073</v>
      </c>
      <c r="D3" s="2" t="s">
        <v>409</v>
      </c>
      <c r="E3" s="2">
        <v>4675</v>
      </c>
      <c r="N3" s="14" t="s">
        <v>95</v>
      </c>
      <c r="O3" s="14" t="s">
        <v>96</v>
      </c>
      <c r="P3" s="14" t="s">
        <v>97</v>
      </c>
      <c r="Q3" s="14" t="s">
        <v>98</v>
      </c>
    </row>
    <row r="4" spans="1:17" hidden="1" x14ac:dyDescent="0.25">
      <c r="A4" s="3">
        <v>3</v>
      </c>
      <c r="B4" s="7" t="s">
        <v>1069</v>
      </c>
      <c r="C4" s="2" t="s">
        <v>1097</v>
      </c>
      <c r="D4" s="2" t="s">
        <v>409</v>
      </c>
      <c r="E4" s="2">
        <v>7075</v>
      </c>
      <c r="N4" s="14" t="s">
        <v>99</v>
      </c>
      <c r="O4" s="14" t="s">
        <v>100</v>
      </c>
      <c r="P4" s="14" t="s">
        <v>97</v>
      </c>
      <c r="Q4" s="14" t="s">
        <v>101</v>
      </c>
    </row>
    <row r="5" spans="1:17" hidden="1" x14ac:dyDescent="0.25">
      <c r="A5" s="3">
        <v>4</v>
      </c>
      <c r="B5" s="7" t="s">
        <v>1069</v>
      </c>
      <c r="C5" s="2" t="s">
        <v>1098</v>
      </c>
      <c r="D5" s="2" t="s">
        <v>409</v>
      </c>
      <c r="E5" s="2">
        <v>3925</v>
      </c>
      <c r="N5" s="14" t="s">
        <v>102</v>
      </c>
      <c r="O5" s="14" t="s">
        <v>103</v>
      </c>
      <c r="P5" s="14" t="s">
        <v>97</v>
      </c>
      <c r="Q5" s="14" t="s">
        <v>104</v>
      </c>
    </row>
    <row r="6" spans="1:17" hidden="1" x14ac:dyDescent="0.25">
      <c r="A6" s="3">
        <v>5</v>
      </c>
      <c r="B6" s="7" t="s">
        <v>1069</v>
      </c>
      <c r="C6" s="2" t="s">
        <v>1120</v>
      </c>
      <c r="D6" s="2" t="s">
        <v>409</v>
      </c>
      <c r="E6" s="2">
        <v>1175</v>
      </c>
      <c r="N6" s="14" t="s">
        <v>105</v>
      </c>
      <c r="O6" s="14" t="s">
        <v>106</v>
      </c>
      <c r="P6" s="14" t="s">
        <v>97</v>
      </c>
      <c r="Q6" s="14" t="s">
        <v>107</v>
      </c>
    </row>
    <row r="7" spans="1:17" hidden="1" x14ac:dyDescent="0.25">
      <c r="A7" s="3">
        <v>6</v>
      </c>
      <c r="B7" s="7" t="s">
        <v>1069</v>
      </c>
      <c r="C7" s="2" t="s">
        <v>1121</v>
      </c>
      <c r="D7" s="2" t="s">
        <v>409</v>
      </c>
      <c r="E7" s="2">
        <v>5150</v>
      </c>
      <c r="N7" s="14" t="s">
        <v>108</v>
      </c>
      <c r="O7" s="14" t="s">
        <v>109</v>
      </c>
      <c r="P7" s="14" t="s">
        <v>97</v>
      </c>
      <c r="Q7" s="14" t="s">
        <v>110</v>
      </c>
    </row>
    <row r="8" spans="1:17" hidden="1" x14ac:dyDescent="0.25">
      <c r="A8" s="3">
        <v>7</v>
      </c>
      <c r="B8" s="7" t="s">
        <v>1069</v>
      </c>
      <c r="C8" s="2" t="s">
        <v>1099</v>
      </c>
      <c r="D8" s="2" t="s">
        <v>409</v>
      </c>
      <c r="E8" s="2">
        <v>2850</v>
      </c>
      <c r="N8" s="14" t="s">
        <v>111</v>
      </c>
      <c r="O8" s="14" t="s">
        <v>112</v>
      </c>
      <c r="P8" s="14" t="s">
        <v>97</v>
      </c>
      <c r="Q8" s="14" t="s">
        <v>113</v>
      </c>
    </row>
    <row r="9" spans="1:17" hidden="1" x14ac:dyDescent="0.25">
      <c r="A9" s="3">
        <v>8</v>
      </c>
      <c r="B9" s="7" t="s">
        <v>1069</v>
      </c>
      <c r="C9" s="2" t="s">
        <v>1100</v>
      </c>
      <c r="D9" s="2" t="s">
        <v>409</v>
      </c>
      <c r="E9" s="2">
        <v>2425</v>
      </c>
      <c r="N9" s="14" t="s">
        <v>114</v>
      </c>
      <c r="O9" s="14" t="s">
        <v>115</v>
      </c>
      <c r="P9" s="14" t="s">
        <v>97</v>
      </c>
      <c r="Q9" s="14" t="s">
        <v>116</v>
      </c>
    </row>
    <row r="10" spans="1:17" hidden="1" x14ac:dyDescent="0.25">
      <c r="A10" s="3">
        <v>9</v>
      </c>
      <c r="B10" s="7" t="s">
        <v>1069</v>
      </c>
      <c r="C10" s="2" t="s">
        <v>1122</v>
      </c>
      <c r="D10" s="2" t="s">
        <v>409</v>
      </c>
      <c r="E10" s="2">
        <v>2150</v>
      </c>
      <c r="N10" s="14" t="s">
        <v>117</v>
      </c>
      <c r="O10" s="14" t="s">
        <v>118</v>
      </c>
      <c r="P10" s="14" t="s">
        <v>119</v>
      </c>
      <c r="Q10" s="14" t="s">
        <v>120</v>
      </c>
    </row>
    <row r="11" spans="1:17" hidden="1" x14ac:dyDescent="0.25">
      <c r="A11" s="3">
        <v>10</v>
      </c>
      <c r="B11" s="7" t="s">
        <v>1069</v>
      </c>
      <c r="C11" s="2" t="s">
        <v>1123</v>
      </c>
      <c r="D11" s="2" t="s">
        <v>409</v>
      </c>
      <c r="E11" s="2">
        <v>5850</v>
      </c>
      <c r="N11" s="14" t="s">
        <v>121</v>
      </c>
      <c r="O11" s="14" t="s">
        <v>122</v>
      </c>
      <c r="P11" s="14" t="s">
        <v>119</v>
      </c>
      <c r="Q11" s="14" t="s">
        <v>123</v>
      </c>
    </row>
    <row r="12" spans="1:17" hidden="1" x14ac:dyDescent="0.25">
      <c r="A12" s="3">
        <v>11</v>
      </c>
      <c r="B12" s="7" t="s">
        <v>1069</v>
      </c>
      <c r="C12" s="2" t="s">
        <v>1101</v>
      </c>
      <c r="D12" s="2" t="s">
        <v>409</v>
      </c>
      <c r="E12" s="2">
        <v>5625</v>
      </c>
      <c r="N12" s="14" t="s">
        <v>124</v>
      </c>
      <c r="O12" s="14" t="s">
        <v>125</v>
      </c>
      <c r="P12" s="14" t="s">
        <v>126</v>
      </c>
      <c r="Q12" s="14" t="s">
        <v>127</v>
      </c>
    </row>
    <row r="13" spans="1:17" hidden="1" x14ac:dyDescent="0.25">
      <c r="A13" s="3">
        <v>12</v>
      </c>
      <c r="B13" s="7" t="s">
        <v>1069</v>
      </c>
      <c r="C13" s="2" t="s">
        <v>1124</v>
      </c>
      <c r="D13" s="2" t="s">
        <v>409</v>
      </c>
      <c r="E13" s="2">
        <v>1100</v>
      </c>
      <c r="N13" s="14" t="s">
        <v>128</v>
      </c>
      <c r="O13" s="14" t="s">
        <v>129</v>
      </c>
      <c r="P13" s="14" t="s">
        <v>126</v>
      </c>
      <c r="Q13" s="14" t="s">
        <v>130</v>
      </c>
    </row>
    <row r="14" spans="1:17" hidden="1" x14ac:dyDescent="0.25">
      <c r="A14" s="3">
        <v>13</v>
      </c>
      <c r="B14" s="7" t="s">
        <v>1069</v>
      </c>
      <c r="C14" s="2" t="s">
        <v>1125</v>
      </c>
      <c r="D14" s="2" t="s">
        <v>409</v>
      </c>
      <c r="E14" s="2">
        <v>5950</v>
      </c>
      <c r="N14" s="14" t="s">
        <v>131</v>
      </c>
      <c r="O14" s="14" t="s">
        <v>132</v>
      </c>
      <c r="P14" s="14" t="s">
        <v>126</v>
      </c>
      <c r="Q14" s="14" t="s">
        <v>133</v>
      </c>
    </row>
    <row r="15" spans="1:17" hidden="1" x14ac:dyDescent="0.25">
      <c r="A15" s="3">
        <v>14</v>
      </c>
      <c r="B15" s="2" t="s">
        <v>999</v>
      </c>
      <c r="C15" s="2" t="s">
        <v>1003</v>
      </c>
      <c r="D15" s="2" t="s">
        <v>409</v>
      </c>
      <c r="E15" s="2">
        <v>1839</v>
      </c>
      <c r="N15" s="14" t="s">
        <v>134</v>
      </c>
      <c r="O15" s="14" t="s">
        <v>135</v>
      </c>
      <c r="P15" s="14" t="s">
        <v>126</v>
      </c>
      <c r="Q15" s="14" t="s">
        <v>136</v>
      </c>
    </row>
    <row r="16" spans="1:17" hidden="1" x14ac:dyDescent="0.25">
      <c r="A16" s="3">
        <v>15</v>
      </c>
      <c r="B16" s="2" t="s">
        <v>999</v>
      </c>
      <c r="C16" s="2" t="s">
        <v>1004</v>
      </c>
      <c r="D16" s="2" t="s">
        <v>409</v>
      </c>
      <c r="E16" s="2">
        <v>3022</v>
      </c>
      <c r="N16" s="14" t="s">
        <v>137</v>
      </c>
      <c r="O16" s="14" t="s">
        <v>138</v>
      </c>
      <c r="P16" s="14" t="s">
        <v>126</v>
      </c>
      <c r="Q16" s="14" t="s">
        <v>139</v>
      </c>
    </row>
    <row r="17" spans="1:17" hidden="1" x14ac:dyDescent="0.25">
      <c r="A17" s="3">
        <v>16</v>
      </c>
      <c r="B17" s="2" t="s">
        <v>999</v>
      </c>
      <c r="C17" s="2" t="s">
        <v>1008</v>
      </c>
      <c r="D17" s="2" t="s">
        <v>409</v>
      </c>
      <c r="E17" s="2">
        <v>4204</v>
      </c>
      <c r="N17" s="14" t="s">
        <v>140</v>
      </c>
      <c r="O17" s="14" t="s">
        <v>141</v>
      </c>
      <c r="P17" s="14" t="s">
        <v>126</v>
      </c>
      <c r="Q17" s="14" t="s">
        <v>142</v>
      </c>
    </row>
    <row r="18" spans="1:17" hidden="1" x14ac:dyDescent="0.25">
      <c r="A18" s="3">
        <v>17</v>
      </c>
      <c r="B18" s="2" t="s">
        <v>999</v>
      </c>
      <c r="C18" s="2" t="s">
        <v>1001</v>
      </c>
      <c r="D18" s="2" t="s">
        <v>409</v>
      </c>
      <c r="E18" s="2">
        <v>350</v>
      </c>
      <c r="N18" s="14" t="s">
        <v>143</v>
      </c>
      <c r="O18" s="14" t="s">
        <v>144</v>
      </c>
      <c r="P18" s="14" t="s">
        <v>126</v>
      </c>
      <c r="Q18" s="14" t="s">
        <v>145</v>
      </c>
    </row>
    <row r="19" spans="1:17" x14ac:dyDescent="0.25">
      <c r="A19" s="3">
        <v>18</v>
      </c>
      <c r="B19" s="2" t="s">
        <v>999</v>
      </c>
      <c r="C19" s="2" t="s">
        <v>1005</v>
      </c>
      <c r="D19" s="2" t="s">
        <v>409</v>
      </c>
      <c r="E19" s="2">
        <v>394</v>
      </c>
      <c r="N19" s="14" t="s">
        <v>146</v>
      </c>
      <c r="O19" s="14" t="s">
        <v>147</v>
      </c>
      <c r="P19" s="14" t="s">
        <v>148</v>
      </c>
      <c r="Q19" s="14" t="s">
        <v>149</v>
      </c>
    </row>
    <row r="20" spans="1:17" hidden="1" x14ac:dyDescent="0.25">
      <c r="A20" s="3">
        <v>19</v>
      </c>
      <c r="B20" s="2" t="s">
        <v>999</v>
      </c>
      <c r="C20" s="2" t="s">
        <v>1007</v>
      </c>
      <c r="D20" s="2" t="s">
        <v>409</v>
      </c>
      <c r="E20" s="2">
        <v>2628</v>
      </c>
      <c r="N20" s="14" t="s">
        <v>150</v>
      </c>
      <c r="O20" s="14" t="s">
        <v>151</v>
      </c>
      <c r="P20" s="14" t="s">
        <v>152</v>
      </c>
      <c r="Q20" s="14" t="s">
        <v>153</v>
      </c>
    </row>
    <row r="21" spans="1:17" x14ac:dyDescent="0.25">
      <c r="A21" s="3">
        <v>20</v>
      </c>
      <c r="B21" s="2" t="s">
        <v>999</v>
      </c>
      <c r="C21" s="2" t="s">
        <v>1009</v>
      </c>
      <c r="D21" s="2" t="s">
        <v>409</v>
      </c>
      <c r="E21" s="2">
        <v>1927</v>
      </c>
      <c r="N21" s="14" t="s">
        <v>154</v>
      </c>
      <c r="O21" s="14" t="s">
        <v>155</v>
      </c>
      <c r="P21" s="14" t="s">
        <v>93</v>
      </c>
      <c r="Q21" s="14" t="s">
        <v>156</v>
      </c>
    </row>
    <row r="22" spans="1:17" hidden="1" x14ac:dyDescent="0.25">
      <c r="A22" s="3">
        <v>21</v>
      </c>
      <c r="B22" s="2" t="s">
        <v>999</v>
      </c>
      <c r="C22" s="2" t="s">
        <v>1010</v>
      </c>
      <c r="D22" s="2" t="s">
        <v>409</v>
      </c>
      <c r="E22" s="2">
        <v>874</v>
      </c>
      <c r="N22" s="14" t="s">
        <v>157</v>
      </c>
      <c r="O22" s="14" t="s">
        <v>158</v>
      </c>
      <c r="P22" s="14" t="s">
        <v>148</v>
      </c>
      <c r="Q22" s="14" t="s">
        <v>159</v>
      </c>
    </row>
    <row r="23" spans="1:17" hidden="1" x14ac:dyDescent="0.25">
      <c r="A23" s="3">
        <v>22</v>
      </c>
      <c r="B23" s="2" t="s">
        <v>999</v>
      </c>
      <c r="C23" s="2" t="s">
        <v>1011</v>
      </c>
      <c r="D23" s="2" t="s">
        <v>409</v>
      </c>
      <c r="E23" s="2">
        <v>481</v>
      </c>
      <c r="N23" s="14" t="s">
        <v>160</v>
      </c>
      <c r="O23" s="14" t="s">
        <v>161</v>
      </c>
      <c r="P23" s="14" t="s">
        <v>126</v>
      </c>
      <c r="Q23" s="14" t="s">
        <v>162</v>
      </c>
    </row>
    <row r="24" spans="1:17" hidden="1" x14ac:dyDescent="0.25">
      <c r="A24" s="3">
        <v>23</v>
      </c>
      <c r="B24" s="2" t="s">
        <v>999</v>
      </c>
      <c r="C24" s="2" t="s">
        <v>1012</v>
      </c>
      <c r="D24" s="2" t="s">
        <v>409</v>
      </c>
      <c r="E24" s="2">
        <v>700</v>
      </c>
      <c r="N24" s="14" t="s">
        <v>163</v>
      </c>
      <c r="O24" s="14" t="s">
        <v>164</v>
      </c>
      <c r="P24" s="14" t="s">
        <v>97</v>
      </c>
      <c r="Q24" s="14" t="s">
        <v>165</v>
      </c>
    </row>
    <row r="25" spans="1:17" hidden="1" x14ac:dyDescent="0.25">
      <c r="A25" s="3">
        <v>24</v>
      </c>
      <c r="B25" s="2" t="s">
        <v>999</v>
      </c>
      <c r="C25" s="2" t="s">
        <v>1013</v>
      </c>
      <c r="D25" s="2" t="s">
        <v>409</v>
      </c>
      <c r="E25" s="2">
        <v>394</v>
      </c>
      <c r="N25" s="14" t="s">
        <v>166</v>
      </c>
      <c r="O25" s="14" t="s">
        <v>167</v>
      </c>
      <c r="P25" s="14" t="s">
        <v>126</v>
      </c>
      <c r="Q25" s="14" t="s">
        <v>168</v>
      </c>
    </row>
    <row r="26" spans="1:17" hidden="1" x14ac:dyDescent="0.25">
      <c r="A26" s="3">
        <v>25</v>
      </c>
      <c r="B26" s="2" t="s">
        <v>999</v>
      </c>
      <c r="C26" s="2" t="s">
        <v>1014</v>
      </c>
      <c r="D26" s="2" t="s">
        <v>409</v>
      </c>
      <c r="E26" s="2">
        <v>131</v>
      </c>
      <c r="N26" s="14" t="s">
        <v>169</v>
      </c>
      <c r="O26" s="14" t="s">
        <v>170</v>
      </c>
      <c r="P26" s="14" t="s">
        <v>126</v>
      </c>
      <c r="Q26" s="14" t="s">
        <v>171</v>
      </c>
    </row>
    <row r="27" spans="1:17" hidden="1" x14ac:dyDescent="0.25">
      <c r="A27" s="3">
        <v>26</v>
      </c>
      <c r="B27" s="2" t="s">
        <v>999</v>
      </c>
      <c r="C27" s="2" t="s">
        <v>1015</v>
      </c>
      <c r="D27" s="2" t="s">
        <v>409</v>
      </c>
      <c r="E27" s="2">
        <v>2233</v>
      </c>
      <c r="N27" s="14" t="s">
        <v>172</v>
      </c>
      <c r="O27" s="14" t="s">
        <v>173</v>
      </c>
      <c r="P27" s="14" t="s">
        <v>126</v>
      </c>
      <c r="Q27" s="14" t="s">
        <v>174</v>
      </c>
    </row>
    <row r="28" spans="1:17" hidden="1" x14ac:dyDescent="0.25">
      <c r="A28" s="3">
        <v>27</v>
      </c>
      <c r="B28" s="2" t="s">
        <v>999</v>
      </c>
      <c r="C28" s="2" t="s">
        <v>1016</v>
      </c>
      <c r="D28" s="2" t="s">
        <v>409</v>
      </c>
      <c r="E28" s="2">
        <v>438</v>
      </c>
      <c r="N28" s="14" t="s">
        <v>175</v>
      </c>
      <c r="O28" s="14" t="s">
        <v>176</v>
      </c>
      <c r="P28" s="14" t="s">
        <v>126</v>
      </c>
      <c r="Q28" s="14" t="s">
        <v>177</v>
      </c>
    </row>
    <row r="29" spans="1:17" x14ac:dyDescent="0.25">
      <c r="A29" s="3">
        <v>28</v>
      </c>
      <c r="B29" s="2" t="s">
        <v>999</v>
      </c>
      <c r="C29" s="2" t="s">
        <v>1017</v>
      </c>
      <c r="D29" s="2" t="s">
        <v>409</v>
      </c>
      <c r="E29" s="2">
        <v>2190</v>
      </c>
      <c r="N29" s="14" t="s">
        <v>178</v>
      </c>
      <c r="O29" s="14" t="s">
        <v>179</v>
      </c>
      <c r="P29" s="14" t="s">
        <v>148</v>
      </c>
      <c r="Q29" s="14" t="s">
        <v>180</v>
      </c>
    </row>
    <row r="30" spans="1:17" hidden="1" x14ac:dyDescent="0.25">
      <c r="A30" s="3">
        <v>29</v>
      </c>
      <c r="B30" s="2" t="s">
        <v>999</v>
      </c>
      <c r="C30" s="2" t="s">
        <v>1018</v>
      </c>
      <c r="D30" s="2" t="s">
        <v>409</v>
      </c>
      <c r="E30" s="2">
        <v>2671</v>
      </c>
      <c r="N30" s="14" t="s">
        <v>181</v>
      </c>
      <c r="O30" s="14" t="s">
        <v>182</v>
      </c>
      <c r="P30" s="14" t="s">
        <v>152</v>
      </c>
      <c r="Q30" s="14" t="s">
        <v>183</v>
      </c>
    </row>
    <row r="31" spans="1:17" hidden="1" x14ac:dyDescent="0.25">
      <c r="A31" s="3">
        <v>30</v>
      </c>
      <c r="B31" s="2" t="s">
        <v>999</v>
      </c>
      <c r="C31" s="2" t="s">
        <v>1019</v>
      </c>
      <c r="D31" s="2" t="s">
        <v>409</v>
      </c>
      <c r="E31" s="2">
        <v>2671</v>
      </c>
      <c r="N31" s="14" t="s">
        <v>184</v>
      </c>
      <c r="O31" s="14" t="s">
        <v>185</v>
      </c>
      <c r="P31" s="14" t="s">
        <v>119</v>
      </c>
      <c r="Q31" s="14" t="s">
        <v>186</v>
      </c>
    </row>
    <row r="32" spans="1:17" hidden="1" x14ac:dyDescent="0.25">
      <c r="A32" s="3">
        <v>31</v>
      </c>
      <c r="B32" s="2" t="s">
        <v>999</v>
      </c>
      <c r="C32" s="2" t="s">
        <v>1020</v>
      </c>
      <c r="D32" s="2" t="s">
        <v>409</v>
      </c>
      <c r="E32" s="2">
        <v>2365</v>
      </c>
      <c r="N32" s="14" t="s">
        <v>187</v>
      </c>
      <c r="O32" s="14" t="s">
        <v>188</v>
      </c>
      <c r="P32" s="14" t="s">
        <v>119</v>
      </c>
      <c r="Q32" s="14" t="s">
        <v>189</v>
      </c>
    </row>
    <row r="33" spans="1:17" hidden="1" x14ac:dyDescent="0.25">
      <c r="A33" s="3">
        <v>32</v>
      </c>
      <c r="B33" s="2" t="s">
        <v>999</v>
      </c>
      <c r="C33" s="2" t="s">
        <v>1021</v>
      </c>
      <c r="D33" s="2" t="s">
        <v>409</v>
      </c>
      <c r="E33" s="2">
        <v>1357</v>
      </c>
      <c r="N33" s="14" t="s">
        <v>190</v>
      </c>
      <c r="O33" s="14" t="s">
        <v>191</v>
      </c>
      <c r="P33" s="14" t="s">
        <v>192</v>
      </c>
      <c r="Q33" s="14" t="s">
        <v>193</v>
      </c>
    </row>
    <row r="34" spans="1:17" hidden="1" x14ac:dyDescent="0.25">
      <c r="A34" s="3">
        <v>33</v>
      </c>
      <c r="B34" s="2" t="s">
        <v>999</v>
      </c>
      <c r="C34" s="2" t="s">
        <v>1022</v>
      </c>
      <c r="D34" s="2" t="s">
        <v>409</v>
      </c>
      <c r="E34" s="2">
        <v>1620</v>
      </c>
      <c r="N34" s="14" t="s">
        <v>194</v>
      </c>
      <c r="O34" s="14" t="s">
        <v>195</v>
      </c>
      <c r="P34" s="14" t="s">
        <v>97</v>
      </c>
      <c r="Q34" s="14" t="s">
        <v>196</v>
      </c>
    </row>
    <row r="35" spans="1:17" hidden="1" x14ac:dyDescent="0.25">
      <c r="A35" s="3">
        <v>34</v>
      </c>
      <c r="B35" s="2" t="s">
        <v>999</v>
      </c>
      <c r="C35" s="2" t="s">
        <v>1023</v>
      </c>
      <c r="D35" s="2" t="s">
        <v>409</v>
      </c>
      <c r="E35" s="2">
        <v>4730</v>
      </c>
      <c r="N35" s="14" t="s">
        <v>197</v>
      </c>
      <c r="O35" s="14" t="s">
        <v>198</v>
      </c>
      <c r="P35" s="14" t="s">
        <v>119</v>
      </c>
      <c r="Q35" s="14" t="s">
        <v>199</v>
      </c>
    </row>
    <row r="36" spans="1:17" x14ac:dyDescent="0.25">
      <c r="A36" s="3">
        <v>35</v>
      </c>
      <c r="B36" s="2" t="s">
        <v>999</v>
      </c>
      <c r="C36" s="2" t="s">
        <v>1024</v>
      </c>
      <c r="D36" s="2" t="s">
        <v>409</v>
      </c>
      <c r="E36" s="2">
        <v>5343</v>
      </c>
      <c r="N36" s="14" t="s">
        <v>200</v>
      </c>
      <c r="O36" s="14" t="s">
        <v>201</v>
      </c>
      <c r="P36" s="14" t="s">
        <v>93</v>
      </c>
      <c r="Q36" s="14" t="s">
        <v>202</v>
      </c>
    </row>
    <row r="37" spans="1:17" hidden="1" x14ac:dyDescent="0.25">
      <c r="A37" s="3">
        <v>36</v>
      </c>
      <c r="B37" s="2" t="s">
        <v>999</v>
      </c>
      <c r="C37" s="2" t="s">
        <v>1025</v>
      </c>
      <c r="D37" s="2" t="s">
        <v>409</v>
      </c>
      <c r="E37" s="2">
        <v>1007</v>
      </c>
      <c r="N37" s="14" t="s">
        <v>203</v>
      </c>
      <c r="O37" s="14" t="s">
        <v>204</v>
      </c>
      <c r="P37" s="14" t="s">
        <v>152</v>
      </c>
      <c r="Q37" s="14" t="s">
        <v>205</v>
      </c>
    </row>
    <row r="38" spans="1:17" hidden="1" x14ac:dyDescent="0.25">
      <c r="A38" s="3">
        <v>37</v>
      </c>
      <c r="B38" s="2" t="s">
        <v>999</v>
      </c>
      <c r="C38" s="2" t="s">
        <v>1026</v>
      </c>
      <c r="D38" s="2" t="s">
        <v>409</v>
      </c>
      <c r="E38" s="2">
        <v>1051</v>
      </c>
      <c r="N38" s="14" t="s">
        <v>206</v>
      </c>
      <c r="O38" s="14" t="s">
        <v>207</v>
      </c>
      <c r="P38" s="14" t="s">
        <v>126</v>
      </c>
      <c r="Q38" s="14" t="s">
        <v>208</v>
      </c>
    </row>
    <row r="39" spans="1:17" hidden="1" x14ac:dyDescent="0.25">
      <c r="A39" s="3">
        <v>38</v>
      </c>
      <c r="B39" s="2" t="s">
        <v>999</v>
      </c>
      <c r="C39" s="2" t="s">
        <v>1027</v>
      </c>
      <c r="D39" s="2" t="s">
        <v>409</v>
      </c>
      <c r="E39" s="2">
        <v>2190</v>
      </c>
      <c r="N39" s="14" t="s">
        <v>209</v>
      </c>
      <c r="O39" s="14" t="s">
        <v>210</v>
      </c>
      <c r="P39" s="14" t="s">
        <v>211</v>
      </c>
      <c r="Q39" s="14" t="s">
        <v>212</v>
      </c>
    </row>
    <row r="40" spans="1:17" hidden="1" x14ac:dyDescent="0.25">
      <c r="A40" s="3">
        <v>39</v>
      </c>
      <c r="B40" s="2" t="s">
        <v>999</v>
      </c>
      <c r="C40" s="2" t="s">
        <v>1028</v>
      </c>
      <c r="D40" s="2" t="s">
        <v>409</v>
      </c>
      <c r="E40" s="2">
        <v>6832</v>
      </c>
      <c r="N40" s="14" t="s">
        <v>213</v>
      </c>
      <c r="O40" s="14" t="s">
        <v>214</v>
      </c>
      <c r="P40" s="14" t="s">
        <v>211</v>
      </c>
      <c r="Q40" s="14" t="s">
        <v>215</v>
      </c>
    </row>
    <row r="41" spans="1:17" hidden="1" x14ac:dyDescent="0.25">
      <c r="A41" s="3">
        <v>40</v>
      </c>
      <c r="B41" s="2" t="s">
        <v>999</v>
      </c>
      <c r="C41" s="2" t="s">
        <v>1126</v>
      </c>
      <c r="D41" s="2" t="s">
        <v>409</v>
      </c>
      <c r="E41" s="2">
        <v>175</v>
      </c>
      <c r="N41" s="14" t="s">
        <v>216</v>
      </c>
      <c r="O41" s="14" t="s">
        <v>217</v>
      </c>
      <c r="P41" s="14" t="s">
        <v>119</v>
      </c>
      <c r="Q41" s="14" t="s">
        <v>218</v>
      </c>
    </row>
    <row r="42" spans="1:17" hidden="1" x14ac:dyDescent="0.25">
      <c r="A42" s="3">
        <v>41</v>
      </c>
      <c r="B42" s="2" t="s">
        <v>1039</v>
      </c>
      <c r="C42" s="2" t="s">
        <v>1043</v>
      </c>
      <c r="D42" s="2" t="s">
        <v>409</v>
      </c>
      <c r="E42" s="2">
        <v>1059</v>
      </c>
      <c r="N42" s="14" t="s">
        <v>219</v>
      </c>
      <c r="O42" s="14" t="s">
        <v>220</v>
      </c>
      <c r="P42" s="14" t="s">
        <v>211</v>
      </c>
      <c r="Q42" s="14" t="s">
        <v>221</v>
      </c>
    </row>
    <row r="43" spans="1:17" hidden="1" x14ac:dyDescent="0.25">
      <c r="A43" s="3">
        <v>42</v>
      </c>
      <c r="B43" s="2" t="s">
        <v>1039</v>
      </c>
      <c r="C43" s="2" t="s">
        <v>1044</v>
      </c>
      <c r="D43" s="2" t="s">
        <v>409</v>
      </c>
      <c r="E43" s="2">
        <v>5203</v>
      </c>
      <c r="N43" s="14" t="s">
        <v>222</v>
      </c>
      <c r="O43" s="14" t="s">
        <v>223</v>
      </c>
      <c r="P43" s="14" t="s">
        <v>119</v>
      </c>
      <c r="Q43" s="14" t="s">
        <v>224</v>
      </c>
    </row>
    <row r="44" spans="1:17" hidden="1" x14ac:dyDescent="0.25">
      <c r="A44" s="3">
        <v>43</v>
      </c>
      <c r="B44" s="2" t="s">
        <v>1039</v>
      </c>
      <c r="C44" s="2" t="s">
        <v>1045</v>
      </c>
      <c r="D44" s="2" t="s">
        <v>409</v>
      </c>
      <c r="E44" s="2">
        <v>995</v>
      </c>
      <c r="N44" s="14" t="s">
        <v>225</v>
      </c>
      <c r="O44" s="14" t="s">
        <v>226</v>
      </c>
      <c r="P44" s="14" t="s">
        <v>211</v>
      </c>
      <c r="Q44" s="14" t="s">
        <v>227</v>
      </c>
    </row>
    <row r="45" spans="1:17" x14ac:dyDescent="0.25">
      <c r="A45" s="3">
        <v>44</v>
      </c>
      <c r="B45" s="2" t="s">
        <v>1039</v>
      </c>
      <c r="C45" s="2" t="s">
        <v>1046</v>
      </c>
      <c r="D45" s="2" t="s">
        <v>409</v>
      </c>
      <c r="E45" s="2">
        <v>1734</v>
      </c>
      <c r="N45" s="14" t="s">
        <v>228</v>
      </c>
      <c r="O45" s="14" t="s">
        <v>229</v>
      </c>
      <c r="P45" s="14" t="s">
        <v>211</v>
      </c>
      <c r="Q45" s="14" t="s">
        <v>230</v>
      </c>
    </row>
    <row r="46" spans="1:17" hidden="1" x14ac:dyDescent="0.25">
      <c r="A46" s="3">
        <v>45</v>
      </c>
      <c r="B46" s="2" t="s">
        <v>1039</v>
      </c>
      <c r="C46" s="2" t="s">
        <v>1042</v>
      </c>
      <c r="D46" s="2" t="s">
        <v>409</v>
      </c>
      <c r="E46" s="2">
        <v>738</v>
      </c>
      <c r="N46" s="14" t="s">
        <v>231</v>
      </c>
      <c r="O46" s="14" t="s">
        <v>232</v>
      </c>
      <c r="P46" s="14" t="s">
        <v>211</v>
      </c>
      <c r="Q46" s="14" t="s">
        <v>233</v>
      </c>
    </row>
    <row r="47" spans="1:17" hidden="1" x14ac:dyDescent="0.25">
      <c r="A47" s="3">
        <v>46</v>
      </c>
      <c r="B47" s="2" t="s">
        <v>1039</v>
      </c>
      <c r="C47" s="2" t="s">
        <v>1047</v>
      </c>
      <c r="D47" s="2" t="s">
        <v>409</v>
      </c>
      <c r="E47" s="2">
        <v>4175</v>
      </c>
      <c r="N47" s="14" t="s">
        <v>234</v>
      </c>
      <c r="O47" s="14" t="s">
        <v>235</v>
      </c>
      <c r="P47" s="14" t="s">
        <v>119</v>
      </c>
      <c r="Q47" s="14" t="s">
        <v>236</v>
      </c>
    </row>
    <row r="48" spans="1:17" hidden="1" x14ac:dyDescent="0.25">
      <c r="A48" s="3">
        <v>47</v>
      </c>
      <c r="B48" s="2" t="s">
        <v>1039</v>
      </c>
      <c r="C48" s="2" t="s">
        <v>1049</v>
      </c>
      <c r="D48" s="2" t="s">
        <v>409</v>
      </c>
      <c r="E48" s="2">
        <v>2794</v>
      </c>
      <c r="N48" s="14" t="s">
        <v>237</v>
      </c>
      <c r="O48" s="14" t="s">
        <v>238</v>
      </c>
      <c r="P48" s="14" t="s">
        <v>119</v>
      </c>
      <c r="Q48" s="14" t="s">
        <v>239</v>
      </c>
    </row>
    <row r="49" spans="1:17" hidden="1" x14ac:dyDescent="0.25">
      <c r="A49" s="3">
        <v>48</v>
      </c>
      <c r="B49" s="2" t="s">
        <v>1039</v>
      </c>
      <c r="C49" s="2" t="s">
        <v>1051</v>
      </c>
      <c r="D49" s="2" t="s">
        <v>409</v>
      </c>
      <c r="E49" s="2">
        <v>2665</v>
      </c>
      <c r="N49" s="14" t="s">
        <v>240</v>
      </c>
      <c r="O49" s="14" t="s">
        <v>241</v>
      </c>
      <c r="P49" s="14" t="s">
        <v>97</v>
      </c>
      <c r="Q49" s="14" t="s">
        <v>242</v>
      </c>
    </row>
    <row r="50" spans="1:17" hidden="1" x14ac:dyDescent="0.25">
      <c r="A50" s="3">
        <v>49</v>
      </c>
      <c r="B50" s="2" t="s">
        <v>1039</v>
      </c>
      <c r="C50" s="2" t="s">
        <v>1052</v>
      </c>
      <c r="D50" s="2" t="s">
        <v>409</v>
      </c>
      <c r="E50" s="2">
        <v>3308</v>
      </c>
      <c r="N50" s="14" t="s">
        <v>243</v>
      </c>
      <c r="O50" s="14" t="s">
        <v>244</v>
      </c>
      <c r="P50" s="14" t="s">
        <v>152</v>
      </c>
      <c r="Q50" s="14" t="s">
        <v>245</v>
      </c>
    </row>
    <row r="51" spans="1:17" hidden="1" x14ac:dyDescent="0.25">
      <c r="A51" s="3">
        <v>50</v>
      </c>
      <c r="B51" s="2" t="s">
        <v>1039</v>
      </c>
      <c r="C51" s="2" t="s">
        <v>1053</v>
      </c>
      <c r="D51" s="2" t="s">
        <v>409</v>
      </c>
      <c r="E51" s="2">
        <v>4015</v>
      </c>
      <c r="N51" s="14" t="s">
        <v>246</v>
      </c>
      <c r="O51" s="14" t="s">
        <v>247</v>
      </c>
      <c r="P51" s="14" t="s">
        <v>119</v>
      </c>
      <c r="Q51" s="14" t="s">
        <v>248</v>
      </c>
    </row>
    <row r="52" spans="1:17" hidden="1" x14ac:dyDescent="0.25">
      <c r="A52" s="3">
        <v>51</v>
      </c>
      <c r="B52" s="2" t="s">
        <v>1039</v>
      </c>
      <c r="C52" s="2" t="s">
        <v>1054</v>
      </c>
      <c r="D52" s="2" t="s">
        <v>409</v>
      </c>
      <c r="E52" s="2">
        <v>5010</v>
      </c>
      <c r="N52" s="14" t="s">
        <v>249</v>
      </c>
      <c r="O52" s="14" t="s">
        <v>250</v>
      </c>
      <c r="P52" s="14" t="s">
        <v>126</v>
      </c>
      <c r="Q52" s="14" t="s">
        <v>251</v>
      </c>
    </row>
    <row r="53" spans="1:17" hidden="1" x14ac:dyDescent="0.25">
      <c r="A53" s="3">
        <v>52</v>
      </c>
      <c r="B53" s="2" t="s">
        <v>1039</v>
      </c>
      <c r="C53" s="2" t="s">
        <v>1055</v>
      </c>
      <c r="D53" s="2" t="s">
        <v>409</v>
      </c>
      <c r="E53" s="2">
        <v>2184</v>
      </c>
      <c r="N53" s="14" t="s">
        <v>252</v>
      </c>
      <c r="O53" s="14" t="s">
        <v>253</v>
      </c>
      <c r="P53" s="14" t="s">
        <v>126</v>
      </c>
      <c r="Q53" s="14" t="s">
        <v>254</v>
      </c>
    </row>
    <row r="54" spans="1:17" hidden="1" x14ac:dyDescent="0.25">
      <c r="A54" s="3">
        <v>53</v>
      </c>
      <c r="B54" s="2" t="s">
        <v>1039</v>
      </c>
      <c r="C54" s="2" t="s">
        <v>1056</v>
      </c>
      <c r="D54" s="2" t="s">
        <v>409</v>
      </c>
      <c r="E54" s="2">
        <v>803</v>
      </c>
      <c r="N54" s="14" t="s">
        <v>255</v>
      </c>
      <c r="O54" s="14" t="s">
        <v>256</v>
      </c>
      <c r="P54" s="14" t="s">
        <v>126</v>
      </c>
      <c r="Q54" s="14" t="s">
        <v>257</v>
      </c>
    </row>
    <row r="55" spans="1:17" hidden="1" x14ac:dyDescent="0.25">
      <c r="A55" s="3">
        <v>54</v>
      </c>
      <c r="B55" s="2" t="s">
        <v>1039</v>
      </c>
      <c r="C55" s="2" t="s">
        <v>1057</v>
      </c>
      <c r="D55" s="2" t="s">
        <v>409</v>
      </c>
      <c r="E55" s="2">
        <v>224</v>
      </c>
      <c r="N55" s="14" t="s">
        <v>258</v>
      </c>
      <c r="O55" s="14" t="s">
        <v>259</v>
      </c>
      <c r="P55" s="14" t="s">
        <v>97</v>
      </c>
      <c r="Q55" s="14" t="s">
        <v>260</v>
      </c>
    </row>
    <row r="56" spans="1:17" hidden="1" x14ac:dyDescent="0.25">
      <c r="A56" s="3">
        <v>55</v>
      </c>
      <c r="B56" s="2" t="s">
        <v>1039</v>
      </c>
      <c r="C56" s="2" t="s">
        <v>1058</v>
      </c>
      <c r="D56" s="2" t="s">
        <v>409</v>
      </c>
      <c r="E56" s="2">
        <v>3436</v>
      </c>
      <c r="N56" s="14" t="s">
        <v>261</v>
      </c>
      <c r="O56" s="14" t="s">
        <v>262</v>
      </c>
      <c r="P56" s="14" t="s">
        <v>126</v>
      </c>
      <c r="Q56" s="14" t="s">
        <v>263</v>
      </c>
    </row>
    <row r="57" spans="1:17" hidden="1" x14ac:dyDescent="0.25">
      <c r="A57" s="3">
        <v>56</v>
      </c>
      <c r="B57" s="2" t="s">
        <v>1039</v>
      </c>
      <c r="C57" s="2" t="s">
        <v>1059</v>
      </c>
      <c r="D57" s="2" t="s">
        <v>409</v>
      </c>
      <c r="E57" s="2">
        <v>1734</v>
      </c>
      <c r="N57" s="14" t="s">
        <v>264</v>
      </c>
      <c r="O57" s="14" t="s">
        <v>265</v>
      </c>
      <c r="P57" s="14" t="s">
        <v>266</v>
      </c>
      <c r="Q57" s="14" t="s">
        <v>267</v>
      </c>
    </row>
    <row r="58" spans="1:17" hidden="1" x14ac:dyDescent="0.25">
      <c r="A58" s="3">
        <v>57</v>
      </c>
      <c r="B58" s="2" t="s">
        <v>1039</v>
      </c>
      <c r="C58" s="2" t="s">
        <v>1060</v>
      </c>
      <c r="D58" s="2" t="s">
        <v>409</v>
      </c>
      <c r="E58" s="2">
        <v>3212</v>
      </c>
      <c r="N58" s="14" t="s">
        <v>268</v>
      </c>
      <c r="O58" s="14" t="s">
        <v>269</v>
      </c>
      <c r="P58" s="14" t="s">
        <v>93</v>
      </c>
      <c r="Q58" s="14" t="s">
        <v>270</v>
      </c>
    </row>
    <row r="59" spans="1:17" hidden="1" x14ac:dyDescent="0.25">
      <c r="A59" s="3">
        <v>58</v>
      </c>
      <c r="B59" s="2" t="s">
        <v>1039</v>
      </c>
      <c r="C59" s="2" t="s">
        <v>1062</v>
      </c>
      <c r="D59" s="2" t="s">
        <v>409</v>
      </c>
      <c r="E59" s="2">
        <v>995</v>
      </c>
      <c r="N59" s="14" t="s">
        <v>271</v>
      </c>
      <c r="O59" s="14" t="s">
        <v>272</v>
      </c>
      <c r="P59" s="14" t="s">
        <v>266</v>
      </c>
      <c r="Q59" s="14" t="s">
        <v>273</v>
      </c>
    </row>
    <row r="60" spans="1:17" hidden="1" x14ac:dyDescent="0.25">
      <c r="A60" s="3">
        <v>59</v>
      </c>
      <c r="B60" s="2" t="s">
        <v>1039</v>
      </c>
      <c r="C60" s="2" t="s">
        <v>1063</v>
      </c>
      <c r="D60" s="2" t="s">
        <v>409</v>
      </c>
      <c r="E60" s="2">
        <v>706</v>
      </c>
      <c r="N60" s="14" t="s">
        <v>274</v>
      </c>
      <c r="O60" s="14" t="s">
        <v>275</v>
      </c>
      <c r="P60" s="14" t="s">
        <v>266</v>
      </c>
      <c r="Q60" s="14" t="s">
        <v>276</v>
      </c>
    </row>
    <row r="61" spans="1:17" hidden="1" x14ac:dyDescent="0.25">
      <c r="A61" s="3">
        <v>60</v>
      </c>
      <c r="B61" s="2" t="s">
        <v>1039</v>
      </c>
      <c r="C61" s="2" t="s">
        <v>1064</v>
      </c>
      <c r="D61" s="2" t="s">
        <v>409</v>
      </c>
      <c r="E61" s="2">
        <v>3597</v>
      </c>
      <c r="N61" s="14" t="s">
        <v>277</v>
      </c>
      <c r="O61" s="14" t="s">
        <v>278</v>
      </c>
      <c r="P61" s="14" t="s">
        <v>93</v>
      </c>
      <c r="Q61" s="14" t="s">
        <v>279</v>
      </c>
    </row>
    <row r="62" spans="1:17" hidden="1" x14ac:dyDescent="0.25">
      <c r="A62" s="3">
        <v>61</v>
      </c>
      <c r="B62" s="2" t="s">
        <v>1039</v>
      </c>
      <c r="C62" s="2" t="s">
        <v>1127</v>
      </c>
      <c r="D62" s="2" t="s">
        <v>409</v>
      </c>
      <c r="E62" s="2">
        <v>4946</v>
      </c>
      <c r="N62" s="14" t="s">
        <v>280</v>
      </c>
      <c r="O62" s="14" t="s">
        <v>281</v>
      </c>
      <c r="P62" s="14" t="s">
        <v>93</v>
      </c>
      <c r="Q62" s="14" t="s">
        <v>282</v>
      </c>
    </row>
    <row r="63" spans="1:17" hidden="1" x14ac:dyDescent="0.25">
      <c r="A63" s="3">
        <v>62</v>
      </c>
      <c r="B63" s="2" t="s">
        <v>1039</v>
      </c>
      <c r="C63" s="2" t="s">
        <v>1128</v>
      </c>
      <c r="D63" s="2" t="s">
        <v>409</v>
      </c>
      <c r="E63" s="2">
        <v>5942</v>
      </c>
      <c r="N63" s="14" t="s">
        <v>283</v>
      </c>
      <c r="O63" s="14" t="s">
        <v>284</v>
      </c>
      <c r="P63" s="14" t="s">
        <v>93</v>
      </c>
      <c r="Q63" s="14" t="s">
        <v>285</v>
      </c>
    </row>
    <row r="64" spans="1:17" hidden="1" x14ac:dyDescent="0.25">
      <c r="A64" s="3">
        <v>63</v>
      </c>
      <c r="B64" s="2" t="s">
        <v>1039</v>
      </c>
      <c r="C64" s="2" t="s">
        <v>1129</v>
      </c>
      <c r="D64" s="2" t="s">
        <v>409</v>
      </c>
      <c r="E64" s="2">
        <v>3372</v>
      </c>
      <c r="N64" s="14" t="s">
        <v>286</v>
      </c>
      <c r="O64" s="14" t="s">
        <v>287</v>
      </c>
      <c r="P64" s="14" t="s">
        <v>119</v>
      </c>
      <c r="Q64" s="14" t="s">
        <v>288</v>
      </c>
    </row>
    <row r="65" spans="1:17" hidden="1" x14ac:dyDescent="0.25">
      <c r="A65" s="3">
        <v>64</v>
      </c>
      <c r="B65" s="2" t="s">
        <v>1039</v>
      </c>
      <c r="C65" s="2" t="s">
        <v>1130</v>
      </c>
      <c r="D65" s="2" t="s">
        <v>409</v>
      </c>
      <c r="E65" s="2">
        <v>4079</v>
      </c>
      <c r="N65" s="14" t="s">
        <v>289</v>
      </c>
      <c r="O65" s="14" t="s">
        <v>290</v>
      </c>
      <c r="P65" s="14" t="s">
        <v>126</v>
      </c>
      <c r="Q65" s="14" t="s">
        <v>291</v>
      </c>
    </row>
    <row r="66" spans="1:17" hidden="1" x14ac:dyDescent="0.25">
      <c r="A66" s="3">
        <v>65</v>
      </c>
      <c r="B66" s="2" t="s">
        <v>1039</v>
      </c>
      <c r="C66" s="2" t="s">
        <v>1131</v>
      </c>
      <c r="D66" s="2" t="s">
        <v>409</v>
      </c>
      <c r="E66" s="2">
        <v>867</v>
      </c>
      <c r="N66" s="14" t="s">
        <v>292</v>
      </c>
      <c r="O66" s="14" t="s">
        <v>293</v>
      </c>
      <c r="P66" s="14" t="s">
        <v>126</v>
      </c>
      <c r="Q66" s="14" t="s">
        <v>294</v>
      </c>
    </row>
    <row r="67" spans="1:17" hidden="1" x14ac:dyDescent="0.25">
      <c r="A67" s="3">
        <v>66</v>
      </c>
      <c r="B67" s="2" t="s">
        <v>1039</v>
      </c>
      <c r="C67" s="2" t="s">
        <v>1132</v>
      </c>
      <c r="D67" s="2" t="s">
        <v>409</v>
      </c>
      <c r="E67" s="2">
        <v>513</v>
      </c>
      <c r="N67" s="14" t="s">
        <v>295</v>
      </c>
      <c r="O67" s="14" t="s">
        <v>296</v>
      </c>
      <c r="P67" s="14" t="s">
        <v>126</v>
      </c>
      <c r="Q67" s="14" t="s">
        <v>297</v>
      </c>
    </row>
    <row r="68" spans="1:17" hidden="1" x14ac:dyDescent="0.25">
      <c r="A68" s="3">
        <v>67</v>
      </c>
      <c r="B68" s="2" t="s">
        <v>1039</v>
      </c>
      <c r="C68" s="2" t="s">
        <v>1133</v>
      </c>
      <c r="D68" s="2" t="s">
        <v>409</v>
      </c>
      <c r="E68" s="2">
        <v>4914</v>
      </c>
      <c r="N68" s="14" t="s">
        <v>298</v>
      </c>
      <c r="O68" s="14" t="s">
        <v>299</v>
      </c>
      <c r="P68" s="14" t="s">
        <v>93</v>
      </c>
      <c r="Q68" s="14" t="s">
        <v>300</v>
      </c>
    </row>
    <row r="69" spans="1:17" hidden="1" x14ac:dyDescent="0.25">
      <c r="A69" s="3">
        <v>68</v>
      </c>
      <c r="B69" s="2" t="s">
        <v>1039</v>
      </c>
      <c r="C69" s="2" t="s">
        <v>1134</v>
      </c>
      <c r="D69" s="2" t="s">
        <v>409</v>
      </c>
      <c r="E69" s="2">
        <v>3019</v>
      </c>
      <c r="N69" s="14" t="s">
        <v>301</v>
      </c>
      <c r="O69" s="14" t="s">
        <v>302</v>
      </c>
      <c r="P69" s="14" t="s">
        <v>97</v>
      </c>
      <c r="Q69" s="14" t="s">
        <v>303</v>
      </c>
    </row>
    <row r="70" spans="1:17" hidden="1" x14ac:dyDescent="0.25">
      <c r="A70" s="3">
        <v>69</v>
      </c>
      <c r="B70" s="2" t="s">
        <v>1039</v>
      </c>
      <c r="C70" s="2" t="s">
        <v>1135</v>
      </c>
      <c r="D70" s="2" t="s">
        <v>409</v>
      </c>
      <c r="E70" s="2">
        <v>6134</v>
      </c>
      <c r="N70" s="14" t="s">
        <v>304</v>
      </c>
      <c r="O70" s="14" t="s">
        <v>305</v>
      </c>
      <c r="P70" s="14" t="s">
        <v>97</v>
      </c>
      <c r="Q70" s="14" t="s">
        <v>306</v>
      </c>
    </row>
    <row r="71" spans="1:17" hidden="1" x14ac:dyDescent="0.25">
      <c r="A71" s="3">
        <v>70</v>
      </c>
      <c r="B71" s="2" t="s">
        <v>1039</v>
      </c>
      <c r="C71" s="2" t="s">
        <v>1136</v>
      </c>
      <c r="D71" s="2" t="s">
        <v>409</v>
      </c>
      <c r="E71" s="2">
        <v>6873</v>
      </c>
      <c r="N71" s="14" t="s">
        <v>307</v>
      </c>
      <c r="O71" s="14" t="s">
        <v>308</v>
      </c>
      <c r="P71" s="14" t="s">
        <v>126</v>
      </c>
      <c r="Q71" s="14" t="s">
        <v>309</v>
      </c>
    </row>
    <row r="72" spans="1:17" hidden="1" x14ac:dyDescent="0.25">
      <c r="A72" s="3">
        <v>71</v>
      </c>
      <c r="B72" s="2" t="s">
        <v>1006</v>
      </c>
      <c r="C72" s="2" t="s">
        <v>1137</v>
      </c>
      <c r="D72" s="2" t="s">
        <v>409</v>
      </c>
      <c r="E72" s="2">
        <v>385</v>
      </c>
      <c r="N72" s="14" t="s">
        <v>310</v>
      </c>
      <c r="O72" s="14" t="s">
        <v>311</v>
      </c>
      <c r="P72" s="14" t="s">
        <v>97</v>
      </c>
      <c r="Q72" s="14" t="s">
        <v>312</v>
      </c>
    </row>
    <row r="73" spans="1:17" hidden="1" x14ac:dyDescent="0.25">
      <c r="A73" s="3">
        <v>72</v>
      </c>
      <c r="B73" s="2" t="s">
        <v>1006</v>
      </c>
      <c r="C73" s="2" t="s">
        <v>1102</v>
      </c>
      <c r="D73" s="2" t="s">
        <v>409</v>
      </c>
      <c r="E73" s="2">
        <v>7741</v>
      </c>
      <c r="N73" s="14" t="s">
        <v>313</v>
      </c>
      <c r="O73" s="14" t="s">
        <v>314</v>
      </c>
      <c r="P73" s="14" t="s">
        <v>93</v>
      </c>
      <c r="Q73" s="14" t="s">
        <v>315</v>
      </c>
    </row>
    <row r="74" spans="1:17" hidden="1" x14ac:dyDescent="0.25">
      <c r="A74" s="3">
        <v>73</v>
      </c>
      <c r="B74" s="2" t="s">
        <v>1006</v>
      </c>
      <c r="C74" s="2" t="s">
        <v>1138</v>
      </c>
      <c r="D74" s="2" t="s">
        <v>409</v>
      </c>
      <c r="E74" s="2">
        <v>3308</v>
      </c>
      <c r="N74" s="14" t="s">
        <v>316</v>
      </c>
      <c r="O74" s="14" t="s">
        <v>317</v>
      </c>
      <c r="P74" s="14" t="s">
        <v>126</v>
      </c>
      <c r="Q74" s="14" t="s">
        <v>318</v>
      </c>
    </row>
    <row r="75" spans="1:17" x14ac:dyDescent="0.25">
      <c r="A75" s="3">
        <v>74</v>
      </c>
      <c r="B75" s="2" t="s">
        <v>1006</v>
      </c>
      <c r="C75" s="2" t="s">
        <v>1139</v>
      </c>
      <c r="D75" s="2" t="s">
        <v>409</v>
      </c>
      <c r="E75" s="2">
        <v>4786</v>
      </c>
      <c r="N75" s="14" t="s">
        <v>319</v>
      </c>
      <c r="O75" s="14" t="s">
        <v>320</v>
      </c>
      <c r="P75" s="14" t="s">
        <v>320</v>
      </c>
      <c r="Q75" s="14" t="s">
        <v>321</v>
      </c>
    </row>
    <row r="76" spans="1:17" hidden="1" x14ac:dyDescent="0.25">
      <c r="A76" s="3">
        <v>75</v>
      </c>
      <c r="B76" s="2" t="s">
        <v>1006</v>
      </c>
      <c r="C76" s="2" t="s">
        <v>1103</v>
      </c>
      <c r="D76" s="2" t="s">
        <v>409</v>
      </c>
      <c r="E76" s="2">
        <v>9744</v>
      </c>
      <c r="N76" s="14" t="s">
        <v>322</v>
      </c>
      <c r="O76" s="14" t="s">
        <v>323</v>
      </c>
      <c r="P76" s="14" t="s">
        <v>119</v>
      </c>
      <c r="Q76" s="14" t="s">
        <v>324</v>
      </c>
    </row>
    <row r="77" spans="1:17" hidden="1" x14ac:dyDescent="0.25">
      <c r="A77" s="3">
        <v>76</v>
      </c>
      <c r="B77" s="2" t="s">
        <v>1006</v>
      </c>
      <c r="C77" s="2" t="s">
        <v>1077</v>
      </c>
      <c r="D77" s="2" t="s">
        <v>409</v>
      </c>
      <c r="E77" s="2">
        <v>6800</v>
      </c>
      <c r="N77" s="14" t="s">
        <v>325</v>
      </c>
      <c r="O77" s="14" t="s">
        <v>326</v>
      </c>
      <c r="P77" s="14" t="s">
        <v>126</v>
      </c>
      <c r="Q77" s="14" t="s">
        <v>327</v>
      </c>
    </row>
    <row r="78" spans="1:17" hidden="1" x14ac:dyDescent="0.25">
      <c r="A78" s="3">
        <v>77</v>
      </c>
      <c r="B78" s="2" t="s">
        <v>1006</v>
      </c>
      <c r="C78" s="2" t="s">
        <v>1104</v>
      </c>
      <c r="D78" s="2" t="s">
        <v>409</v>
      </c>
      <c r="E78" s="2">
        <v>1959</v>
      </c>
      <c r="N78" s="14" t="s">
        <v>328</v>
      </c>
      <c r="O78" s="14" t="s">
        <v>329</v>
      </c>
      <c r="P78" s="14" t="s">
        <v>126</v>
      </c>
      <c r="Q78" s="14" t="s">
        <v>330</v>
      </c>
    </row>
    <row r="79" spans="1:17" hidden="1" x14ac:dyDescent="0.25">
      <c r="A79" s="3">
        <v>78</v>
      </c>
      <c r="B79" s="2" t="s">
        <v>1006</v>
      </c>
      <c r="C79" s="2" t="s">
        <v>1140</v>
      </c>
      <c r="D79" s="2" t="s">
        <v>409</v>
      </c>
      <c r="E79" s="2">
        <v>4047</v>
      </c>
      <c r="N79" s="14" t="s">
        <v>331</v>
      </c>
      <c r="O79" s="14" t="s">
        <v>332</v>
      </c>
      <c r="P79" s="14" t="s">
        <v>126</v>
      </c>
      <c r="Q79" s="14" t="s">
        <v>333</v>
      </c>
    </row>
    <row r="80" spans="1:17" hidden="1" x14ac:dyDescent="0.25">
      <c r="A80" s="3">
        <v>79</v>
      </c>
      <c r="B80" s="2" t="s">
        <v>1006</v>
      </c>
      <c r="C80" s="2" t="s">
        <v>1141</v>
      </c>
      <c r="D80" s="2" t="s">
        <v>409</v>
      </c>
      <c r="E80" s="2">
        <v>5974</v>
      </c>
      <c r="N80" s="14" t="s">
        <v>334</v>
      </c>
      <c r="O80" s="14" t="s">
        <v>335</v>
      </c>
      <c r="P80" s="14" t="s">
        <v>126</v>
      </c>
      <c r="Q80" s="14" t="s">
        <v>336</v>
      </c>
    </row>
    <row r="81" spans="1:17" hidden="1" x14ac:dyDescent="0.25">
      <c r="A81" s="3">
        <v>80</v>
      </c>
      <c r="B81" s="2" t="s">
        <v>1006</v>
      </c>
      <c r="C81" s="2" t="s">
        <v>1142</v>
      </c>
      <c r="D81" s="2" t="s">
        <v>409</v>
      </c>
      <c r="E81" s="2">
        <v>7163</v>
      </c>
      <c r="N81" s="14" t="s">
        <v>337</v>
      </c>
      <c r="O81" s="14" t="s">
        <v>338</v>
      </c>
      <c r="P81" s="14" t="s">
        <v>126</v>
      </c>
      <c r="Q81" s="14" t="s">
        <v>339</v>
      </c>
    </row>
    <row r="82" spans="1:17" hidden="1" x14ac:dyDescent="0.25">
      <c r="A82" s="3">
        <v>81</v>
      </c>
      <c r="B82" s="2" t="s">
        <v>1006</v>
      </c>
      <c r="C82" s="2" t="s">
        <v>1143</v>
      </c>
      <c r="D82" s="2" t="s">
        <v>409</v>
      </c>
      <c r="E82" s="2">
        <v>6424</v>
      </c>
      <c r="N82" s="14" t="s">
        <v>340</v>
      </c>
      <c r="O82" s="14" t="s">
        <v>341</v>
      </c>
      <c r="P82" s="14" t="s">
        <v>192</v>
      </c>
      <c r="Q82" s="14" t="s">
        <v>342</v>
      </c>
    </row>
    <row r="83" spans="1:17" hidden="1" x14ac:dyDescent="0.25">
      <c r="A83" s="3">
        <v>82</v>
      </c>
      <c r="B83" s="2" t="s">
        <v>1006</v>
      </c>
      <c r="C83" s="2" t="s">
        <v>1105</v>
      </c>
      <c r="D83" s="2" t="s">
        <v>409</v>
      </c>
      <c r="E83" s="2">
        <v>5493</v>
      </c>
      <c r="N83" s="14" t="s">
        <v>343</v>
      </c>
      <c r="O83" s="14" t="s">
        <v>344</v>
      </c>
      <c r="P83" s="14" t="s">
        <v>126</v>
      </c>
      <c r="Q83" s="14" t="s">
        <v>345</v>
      </c>
    </row>
    <row r="84" spans="1:17" x14ac:dyDescent="0.25">
      <c r="A84" s="3">
        <v>83</v>
      </c>
      <c r="B84" s="2" t="s">
        <v>1006</v>
      </c>
      <c r="C84" s="2" t="s">
        <v>1144</v>
      </c>
      <c r="D84" s="2" t="s">
        <v>409</v>
      </c>
      <c r="E84" s="2">
        <v>7200</v>
      </c>
      <c r="N84" s="14" t="s">
        <v>346</v>
      </c>
      <c r="O84" s="14" t="s">
        <v>347</v>
      </c>
      <c r="P84" s="14" t="s">
        <v>192</v>
      </c>
      <c r="Q84" s="14" t="s">
        <v>348</v>
      </c>
    </row>
    <row r="85" spans="1:17" hidden="1" x14ac:dyDescent="0.25">
      <c r="A85" s="3">
        <v>84</v>
      </c>
      <c r="B85" s="2" t="s">
        <v>1006</v>
      </c>
      <c r="C85" s="2" t="s">
        <v>1106</v>
      </c>
      <c r="D85" s="2" t="s">
        <v>409</v>
      </c>
      <c r="E85" s="2">
        <v>4786</v>
      </c>
      <c r="N85" s="14" t="s">
        <v>349</v>
      </c>
      <c r="O85" s="14" t="s">
        <v>350</v>
      </c>
      <c r="P85" s="14" t="s">
        <v>192</v>
      </c>
      <c r="Q85" s="14" t="s">
        <v>351</v>
      </c>
    </row>
    <row r="86" spans="1:17" hidden="1" x14ac:dyDescent="0.25">
      <c r="A86" s="3">
        <v>85</v>
      </c>
      <c r="B86" s="2" t="s">
        <v>1006</v>
      </c>
      <c r="C86" s="2" t="s">
        <v>1145</v>
      </c>
      <c r="D86" s="2" t="s">
        <v>409</v>
      </c>
      <c r="E86" s="2">
        <v>3340</v>
      </c>
      <c r="N86" s="14" t="s">
        <v>352</v>
      </c>
      <c r="O86" s="14" t="s">
        <v>353</v>
      </c>
      <c r="P86" s="14" t="s">
        <v>126</v>
      </c>
      <c r="Q86" s="14" t="s">
        <v>354</v>
      </c>
    </row>
    <row r="87" spans="1:17" hidden="1" x14ac:dyDescent="0.25">
      <c r="A87" s="3">
        <v>86</v>
      </c>
      <c r="B87" s="2" t="s">
        <v>1006</v>
      </c>
      <c r="C87" s="2" t="s">
        <v>1146</v>
      </c>
      <c r="D87" s="2" t="s">
        <v>409</v>
      </c>
      <c r="E87" s="2">
        <v>2248</v>
      </c>
      <c r="N87" s="14" t="s">
        <v>355</v>
      </c>
      <c r="O87" s="14" t="s">
        <v>356</v>
      </c>
      <c r="P87" s="14" t="s">
        <v>126</v>
      </c>
      <c r="Q87" s="14" t="s">
        <v>357</v>
      </c>
    </row>
    <row r="88" spans="1:17" hidden="1" x14ac:dyDescent="0.25">
      <c r="A88" s="3">
        <v>87</v>
      </c>
      <c r="B88" s="2" t="s">
        <v>1006</v>
      </c>
      <c r="C88" s="2" t="s">
        <v>1107</v>
      </c>
      <c r="D88" s="2" t="s">
        <v>409</v>
      </c>
      <c r="E88" s="2">
        <v>13962</v>
      </c>
      <c r="N88" s="14" t="s">
        <v>358</v>
      </c>
      <c r="O88" s="14" t="s">
        <v>359</v>
      </c>
      <c r="P88" s="14" t="s">
        <v>126</v>
      </c>
      <c r="Q88" s="14" t="s">
        <v>360</v>
      </c>
    </row>
    <row r="89" spans="1:17" x14ac:dyDescent="0.25">
      <c r="A89" s="3">
        <v>88</v>
      </c>
      <c r="B89" s="2" t="s">
        <v>1006</v>
      </c>
      <c r="C89" s="2" t="s">
        <v>1108</v>
      </c>
      <c r="D89" s="2" t="s">
        <v>409</v>
      </c>
      <c r="E89" s="2">
        <v>3822</v>
      </c>
      <c r="N89" s="14" t="s">
        <v>361</v>
      </c>
      <c r="O89" s="14" t="s">
        <v>362</v>
      </c>
      <c r="P89" s="14" t="s">
        <v>192</v>
      </c>
      <c r="Q89" s="14" t="s">
        <v>363</v>
      </c>
    </row>
    <row r="90" spans="1:17" x14ac:dyDescent="0.25">
      <c r="A90" s="3">
        <v>89</v>
      </c>
      <c r="B90" s="2" t="s">
        <v>1006</v>
      </c>
      <c r="C90" s="2" t="s">
        <v>1147</v>
      </c>
      <c r="D90" s="2" t="s">
        <v>409</v>
      </c>
      <c r="E90" s="2">
        <v>10985</v>
      </c>
      <c r="N90" s="14" t="s">
        <v>364</v>
      </c>
      <c r="O90" s="14" t="s">
        <v>365</v>
      </c>
      <c r="P90" s="14" t="s">
        <v>192</v>
      </c>
      <c r="Q90" s="14" t="s">
        <v>366</v>
      </c>
    </row>
    <row r="91" spans="1:17" hidden="1" x14ac:dyDescent="0.25">
      <c r="A91" s="3">
        <v>90</v>
      </c>
      <c r="B91" s="2" t="s">
        <v>1006</v>
      </c>
      <c r="C91" s="2" t="s">
        <v>1109</v>
      </c>
      <c r="D91" s="2" t="s">
        <v>409</v>
      </c>
      <c r="E91" s="2">
        <v>16060</v>
      </c>
      <c r="N91" s="14" t="s">
        <v>367</v>
      </c>
      <c r="O91" s="14" t="s">
        <v>368</v>
      </c>
      <c r="P91" s="14" t="s">
        <v>152</v>
      </c>
      <c r="Q91" s="14" t="s">
        <v>369</v>
      </c>
    </row>
    <row r="92" spans="1:17" hidden="1" x14ac:dyDescent="0.25">
      <c r="A92" s="3">
        <v>91</v>
      </c>
      <c r="B92" s="2" t="s">
        <v>1006</v>
      </c>
      <c r="C92" s="2" t="s">
        <v>1148</v>
      </c>
      <c r="D92" s="2" t="s">
        <v>409</v>
      </c>
      <c r="E92" s="2">
        <v>7869</v>
      </c>
      <c r="N92" s="14" t="s">
        <v>370</v>
      </c>
      <c r="O92" s="14" t="s">
        <v>371</v>
      </c>
      <c r="P92" s="14" t="s">
        <v>152</v>
      </c>
      <c r="Q92" s="14" t="s">
        <v>372</v>
      </c>
    </row>
    <row r="93" spans="1:17" hidden="1" x14ac:dyDescent="0.25">
      <c r="A93" s="3">
        <v>92</v>
      </c>
      <c r="B93" s="2" t="s">
        <v>1006</v>
      </c>
      <c r="C93" s="2" t="s">
        <v>1110</v>
      </c>
      <c r="D93" s="2" t="s">
        <v>409</v>
      </c>
      <c r="E93" s="2">
        <v>9732</v>
      </c>
      <c r="N93" s="14" t="s">
        <v>373</v>
      </c>
      <c r="O93" s="14" t="s">
        <v>374</v>
      </c>
      <c r="P93" s="14" t="s">
        <v>97</v>
      </c>
      <c r="Q93" s="14" t="s">
        <v>375</v>
      </c>
    </row>
    <row r="94" spans="1:17" hidden="1" x14ac:dyDescent="0.25">
      <c r="A94" s="3">
        <v>93</v>
      </c>
      <c r="B94" s="2" t="s">
        <v>1006</v>
      </c>
      <c r="C94" s="2" t="s">
        <v>1111</v>
      </c>
      <c r="D94" s="2" t="s">
        <v>409</v>
      </c>
      <c r="E94" s="2">
        <v>5268</v>
      </c>
      <c r="N94" s="14" t="s">
        <v>376</v>
      </c>
      <c r="O94" s="14" t="s">
        <v>377</v>
      </c>
      <c r="P94" s="14" t="s">
        <v>126</v>
      </c>
      <c r="Q94" s="14" t="s">
        <v>378</v>
      </c>
    </row>
    <row r="95" spans="1:17" hidden="1" x14ac:dyDescent="0.25">
      <c r="A95" s="3">
        <v>94</v>
      </c>
      <c r="B95" s="2" t="s">
        <v>1006</v>
      </c>
      <c r="C95" s="2" t="s">
        <v>1149</v>
      </c>
      <c r="D95" s="2" t="s">
        <v>409</v>
      </c>
      <c r="E95" s="2">
        <v>8512</v>
      </c>
      <c r="N95" s="14" t="s">
        <v>379</v>
      </c>
      <c r="O95" s="14" t="s">
        <v>380</v>
      </c>
      <c r="P95" s="14" t="s">
        <v>126</v>
      </c>
      <c r="Q95" s="14" t="s">
        <v>381</v>
      </c>
    </row>
    <row r="96" spans="1:17" hidden="1" x14ac:dyDescent="0.25">
      <c r="A96" s="3">
        <v>95</v>
      </c>
      <c r="B96" s="2" t="s">
        <v>1006</v>
      </c>
      <c r="C96" s="2" t="s">
        <v>1150</v>
      </c>
      <c r="D96" s="2" t="s">
        <v>409</v>
      </c>
      <c r="E96" s="2">
        <v>1478</v>
      </c>
      <c r="N96" s="14" t="s">
        <v>382</v>
      </c>
      <c r="O96" s="14" t="s">
        <v>383</v>
      </c>
      <c r="P96" s="14" t="s">
        <v>97</v>
      </c>
      <c r="Q96" s="14" t="s">
        <v>384</v>
      </c>
    </row>
    <row r="97" spans="1:17" hidden="1" x14ac:dyDescent="0.25">
      <c r="A97" s="3">
        <v>96</v>
      </c>
      <c r="B97" s="2" t="s">
        <v>1006</v>
      </c>
      <c r="C97" s="2" t="s">
        <v>1151</v>
      </c>
      <c r="D97" s="2" t="s">
        <v>409</v>
      </c>
      <c r="E97" s="2">
        <v>2634</v>
      </c>
      <c r="N97" s="14" t="s">
        <v>385</v>
      </c>
      <c r="O97" s="14" t="s">
        <v>386</v>
      </c>
      <c r="P97" s="14" t="s">
        <v>119</v>
      </c>
      <c r="Q97" s="14" t="s">
        <v>387</v>
      </c>
    </row>
    <row r="98" spans="1:17" hidden="1" x14ac:dyDescent="0.25">
      <c r="A98" s="3">
        <v>97</v>
      </c>
      <c r="B98" s="2" t="s">
        <v>1065</v>
      </c>
      <c r="C98" s="2" t="s">
        <v>1112</v>
      </c>
      <c r="D98" s="2" t="s">
        <v>409</v>
      </c>
      <c r="E98" s="2">
        <v>3530</v>
      </c>
      <c r="N98" s="14" t="s">
        <v>388</v>
      </c>
      <c r="O98" s="14" t="s">
        <v>389</v>
      </c>
      <c r="P98" s="14" t="s">
        <v>119</v>
      </c>
      <c r="Q98" s="14" t="s">
        <v>390</v>
      </c>
    </row>
    <row r="99" spans="1:17" x14ac:dyDescent="0.25">
      <c r="A99" s="3">
        <v>98</v>
      </c>
      <c r="B99" s="2" t="s">
        <v>1065</v>
      </c>
      <c r="C99" s="2" t="s">
        <v>1152</v>
      </c>
      <c r="D99" s="2" t="s">
        <v>409</v>
      </c>
      <c r="E99" s="2">
        <v>5030</v>
      </c>
      <c r="N99" s="14" t="s">
        <v>391</v>
      </c>
      <c r="O99" s="14" t="s">
        <v>392</v>
      </c>
      <c r="P99" s="14" t="s">
        <v>93</v>
      </c>
      <c r="Q99" s="14" t="s">
        <v>393</v>
      </c>
    </row>
    <row r="100" spans="1:17" x14ac:dyDescent="0.25">
      <c r="A100" s="3">
        <v>99</v>
      </c>
      <c r="B100" s="2" t="s">
        <v>1065</v>
      </c>
      <c r="C100" s="2" t="s">
        <v>1153</v>
      </c>
      <c r="D100" s="2" t="s">
        <v>409</v>
      </c>
      <c r="E100" s="2">
        <v>7190</v>
      </c>
      <c r="N100" s="14" t="s">
        <v>394</v>
      </c>
      <c r="O100" s="14" t="s">
        <v>395</v>
      </c>
      <c r="P100" s="14" t="s">
        <v>93</v>
      </c>
      <c r="Q100" s="14" t="s">
        <v>396</v>
      </c>
    </row>
    <row r="101" spans="1:17" x14ac:dyDescent="0.25">
      <c r="A101" s="3">
        <v>100</v>
      </c>
      <c r="B101" s="2" t="s">
        <v>1065</v>
      </c>
      <c r="C101" s="2" t="s">
        <v>1154</v>
      </c>
      <c r="D101" s="2" t="s">
        <v>409</v>
      </c>
      <c r="E101" s="2">
        <v>7290</v>
      </c>
      <c r="N101" s="14" t="s">
        <v>397</v>
      </c>
      <c r="O101" s="14" t="s">
        <v>398</v>
      </c>
      <c r="P101" s="14" t="s">
        <v>93</v>
      </c>
      <c r="Q101" s="14" t="s">
        <v>399</v>
      </c>
    </row>
    <row r="102" spans="1:17" hidden="1" x14ac:dyDescent="0.25">
      <c r="A102" s="3">
        <v>101</v>
      </c>
      <c r="B102" s="2" t="s">
        <v>1065</v>
      </c>
      <c r="C102" s="2" t="s">
        <v>1155</v>
      </c>
      <c r="D102" s="2" t="s">
        <v>409</v>
      </c>
      <c r="E102" s="2">
        <v>2725</v>
      </c>
      <c r="N102" s="14" t="s">
        <v>400</v>
      </c>
      <c r="O102" s="14" t="s">
        <v>401</v>
      </c>
      <c r="P102" s="14" t="s">
        <v>119</v>
      </c>
      <c r="Q102" s="14" t="s">
        <v>402</v>
      </c>
    </row>
    <row r="103" spans="1:17" hidden="1" x14ac:dyDescent="0.25">
      <c r="A103" s="3">
        <v>102</v>
      </c>
      <c r="B103" s="2" t="s">
        <v>1065</v>
      </c>
      <c r="C103" s="2" t="s">
        <v>1156</v>
      </c>
      <c r="D103" s="2" t="s">
        <v>409</v>
      </c>
      <c r="E103" s="2">
        <v>2780</v>
      </c>
      <c r="N103" s="14" t="s">
        <v>403</v>
      </c>
      <c r="O103" s="14" t="s">
        <v>404</v>
      </c>
      <c r="P103" s="14" t="s">
        <v>126</v>
      </c>
      <c r="Q103" s="14" t="s">
        <v>405</v>
      </c>
    </row>
    <row r="104" spans="1:17" hidden="1" x14ac:dyDescent="0.25">
      <c r="A104" s="3">
        <v>103</v>
      </c>
      <c r="B104" s="2" t="s">
        <v>1065</v>
      </c>
      <c r="C104" s="2" t="s">
        <v>1078</v>
      </c>
      <c r="D104" s="2" t="s">
        <v>409</v>
      </c>
      <c r="E104" s="2">
        <v>6140</v>
      </c>
      <c r="N104" s="14" t="s">
        <v>406</v>
      </c>
      <c r="O104" s="14" t="s">
        <v>407</v>
      </c>
      <c r="P104" s="14" t="s">
        <v>126</v>
      </c>
      <c r="Q104" s="14" t="s">
        <v>408</v>
      </c>
    </row>
    <row r="105" spans="1:17" hidden="1" x14ac:dyDescent="0.25">
      <c r="A105" s="3">
        <v>104</v>
      </c>
      <c r="B105" s="2" t="s">
        <v>1065</v>
      </c>
      <c r="C105" s="2" t="s">
        <v>1113</v>
      </c>
      <c r="D105" s="2" t="s">
        <v>409</v>
      </c>
      <c r="E105" s="2">
        <v>11720</v>
      </c>
      <c r="N105" s="14" t="s">
        <v>409</v>
      </c>
      <c r="O105" s="14" t="s">
        <v>410</v>
      </c>
      <c r="P105" s="14" t="s">
        <v>119</v>
      </c>
      <c r="Q105" s="14" t="s">
        <v>411</v>
      </c>
    </row>
    <row r="106" spans="1:17" hidden="1" x14ac:dyDescent="0.25">
      <c r="A106" s="3">
        <v>105</v>
      </c>
      <c r="B106" s="2" t="s">
        <v>1065</v>
      </c>
      <c r="C106" s="2" t="s">
        <v>1157</v>
      </c>
      <c r="D106" s="2" t="s">
        <v>409</v>
      </c>
      <c r="E106" s="2">
        <v>15650</v>
      </c>
      <c r="N106" s="14" t="s">
        <v>412</v>
      </c>
      <c r="O106" s="14" t="s">
        <v>413</v>
      </c>
      <c r="P106" s="14" t="s">
        <v>126</v>
      </c>
      <c r="Q106" s="14" t="s">
        <v>414</v>
      </c>
    </row>
    <row r="107" spans="1:17" hidden="1" x14ac:dyDescent="0.25">
      <c r="A107" s="3">
        <v>106</v>
      </c>
      <c r="B107" s="2" t="s">
        <v>1065</v>
      </c>
      <c r="C107" s="2" t="s">
        <v>1114</v>
      </c>
      <c r="D107" s="2" t="s">
        <v>409</v>
      </c>
      <c r="E107" s="2">
        <v>1280</v>
      </c>
      <c r="N107" s="14" t="s">
        <v>415</v>
      </c>
      <c r="O107" s="14" t="s">
        <v>416</v>
      </c>
      <c r="P107" s="14" t="s">
        <v>126</v>
      </c>
      <c r="Q107" s="14" t="s">
        <v>417</v>
      </c>
    </row>
    <row r="108" spans="1:17" hidden="1" x14ac:dyDescent="0.25">
      <c r="A108" s="3">
        <v>107</v>
      </c>
      <c r="B108" s="2" t="s">
        <v>1065</v>
      </c>
      <c r="C108" s="2" t="s">
        <v>1115</v>
      </c>
      <c r="D108" s="2" t="s">
        <v>409</v>
      </c>
      <c r="E108" s="2">
        <v>8060</v>
      </c>
      <c r="N108" s="14" t="s">
        <v>418</v>
      </c>
      <c r="O108" s="14" t="s">
        <v>419</v>
      </c>
      <c r="P108" s="14" t="s">
        <v>126</v>
      </c>
      <c r="Q108" s="14" t="s">
        <v>420</v>
      </c>
    </row>
    <row r="109" spans="1:17" hidden="1" x14ac:dyDescent="0.25">
      <c r="A109" s="3">
        <v>108</v>
      </c>
      <c r="B109" s="2" t="s">
        <v>1065</v>
      </c>
      <c r="C109" s="2" t="s">
        <v>1158</v>
      </c>
      <c r="D109" s="2" t="s">
        <v>409</v>
      </c>
      <c r="E109" s="2">
        <v>12110</v>
      </c>
      <c r="N109" s="14" t="s">
        <v>421</v>
      </c>
      <c r="O109" s="14" t="s">
        <v>422</v>
      </c>
      <c r="P109" s="14" t="s">
        <v>126</v>
      </c>
      <c r="Q109" s="14" t="s">
        <v>423</v>
      </c>
    </row>
    <row r="110" spans="1:17" hidden="1" x14ac:dyDescent="0.25">
      <c r="A110" s="3">
        <v>109</v>
      </c>
      <c r="B110" s="2" t="s">
        <v>1065</v>
      </c>
      <c r="C110" s="2" t="s">
        <v>1116</v>
      </c>
      <c r="D110" s="2" t="s">
        <v>409</v>
      </c>
      <c r="E110" s="2">
        <v>7340</v>
      </c>
      <c r="N110" s="14" t="s">
        <v>424</v>
      </c>
      <c r="O110" s="14" t="s">
        <v>425</v>
      </c>
      <c r="P110" s="14" t="s">
        <v>126</v>
      </c>
      <c r="Q110" s="14" t="s">
        <v>426</v>
      </c>
    </row>
    <row r="111" spans="1:17" hidden="1" x14ac:dyDescent="0.25">
      <c r="A111" s="3">
        <v>110</v>
      </c>
      <c r="B111" s="2" t="s">
        <v>1065</v>
      </c>
      <c r="C111" s="2" t="s">
        <v>1117</v>
      </c>
      <c r="D111" s="2" t="s">
        <v>409</v>
      </c>
      <c r="E111" s="2">
        <v>7130</v>
      </c>
      <c r="N111" s="14" t="s">
        <v>427</v>
      </c>
      <c r="O111" s="14" t="s">
        <v>428</v>
      </c>
      <c r="P111" s="14" t="s">
        <v>119</v>
      </c>
      <c r="Q111" s="14" t="s">
        <v>429</v>
      </c>
    </row>
    <row r="112" spans="1:17" hidden="1" x14ac:dyDescent="0.25">
      <c r="A112" s="3">
        <v>111</v>
      </c>
      <c r="B112" s="2" t="s">
        <v>1065</v>
      </c>
      <c r="C112" s="2" t="s">
        <v>1159</v>
      </c>
      <c r="D112" s="2" t="s">
        <v>409</v>
      </c>
      <c r="E112" s="2">
        <v>9320</v>
      </c>
      <c r="N112" s="14" t="s">
        <v>430</v>
      </c>
      <c r="O112" s="14" t="s">
        <v>431</v>
      </c>
      <c r="P112" s="14" t="s">
        <v>126</v>
      </c>
      <c r="Q112" s="14" t="s">
        <v>432</v>
      </c>
    </row>
    <row r="113" spans="1:17" hidden="1" x14ac:dyDescent="0.25">
      <c r="A113" s="3">
        <v>112</v>
      </c>
      <c r="B113" s="2" t="s">
        <v>1065</v>
      </c>
      <c r="C113" s="2" t="s">
        <v>1118</v>
      </c>
      <c r="D113" s="2" t="s">
        <v>409</v>
      </c>
      <c r="E113" s="2">
        <v>10280</v>
      </c>
      <c r="N113" s="14" t="s">
        <v>433</v>
      </c>
      <c r="O113" s="14" t="s">
        <v>434</v>
      </c>
      <c r="P113" s="14" t="s">
        <v>126</v>
      </c>
      <c r="Q113" s="14" t="s">
        <v>435</v>
      </c>
    </row>
    <row r="114" spans="1:17" hidden="1" x14ac:dyDescent="0.25">
      <c r="A114" s="3">
        <v>113</v>
      </c>
      <c r="B114" s="2" t="s">
        <v>1065</v>
      </c>
      <c r="C114" s="2" t="s">
        <v>1160</v>
      </c>
      <c r="D114" s="2" t="s">
        <v>409</v>
      </c>
      <c r="E114" s="2">
        <v>5390</v>
      </c>
      <c r="N114" s="14" t="s">
        <v>436</v>
      </c>
      <c r="O114" s="14" t="s">
        <v>437</v>
      </c>
      <c r="P114" s="14" t="s">
        <v>126</v>
      </c>
      <c r="Q114" s="14" t="s">
        <v>438</v>
      </c>
    </row>
    <row r="115" spans="1:17" hidden="1" x14ac:dyDescent="0.25">
      <c r="A115" s="3">
        <v>114</v>
      </c>
      <c r="B115" s="2" t="s">
        <v>1065</v>
      </c>
      <c r="C115" s="2" t="s">
        <v>1161</v>
      </c>
      <c r="D115" s="2" t="s">
        <v>409</v>
      </c>
      <c r="E115" s="2">
        <v>6560</v>
      </c>
      <c r="N115" s="14" t="s">
        <v>439</v>
      </c>
      <c r="O115" s="14" t="s">
        <v>440</v>
      </c>
      <c r="P115" s="14" t="s">
        <v>126</v>
      </c>
      <c r="Q115" s="14" t="s">
        <v>441</v>
      </c>
    </row>
    <row r="116" spans="1:17" hidden="1" x14ac:dyDescent="0.25">
      <c r="A116" s="3">
        <v>115</v>
      </c>
      <c r="B116" s="2" t="s">
        <v>1065</v>
      </c>
      <c r="C116" s="2" t="s">
        <v>1162</v>
      </c>
      <c r="D116" s="2" t="s">
        <v>409</v>
      </c>
      <c r="E116" s="2">
        <v>8750</v>
      </c>
      <c r="N116" s="14" t="s">
        <v>442</v>
      </c>
      <c r="O116" s="14" t="s">
        <v>443</v>
      </c>
      <c r="P116" s="14" t="s">
        <v>119</v>
      </c>
      <c r="Q116" s="14" t="s">
        <v>444</v>
      </c>
    </row>
    <row r="117" spans="1:17" hidden="1" x14ac:dyDescent="0.25">
      <c r="A117" s="3">
        <v>116</v>
      </c>
      <c r="B117" s="2" t="s">
        <v>1065</v>
      </c>
      <c r="C117" s="2" t="s">
        <v>1163</v>
      </c>
      <c r="D117" s="2" t="s">
        <v>409</v>
      </c>
      <c r="E117" s="2">
        <v>11390</v>
      </c>
      <c r="N117" s="14" t="s">
        <v>445</v>
      </c>
      <c r="O117" s="14" t="s">
        <v>446</v>
      </c>
      <c r="P117" s="14" t="s">
        <v>126</v>
      </c>
      <c r="Q117" s="14" t="s">
        <v>447</v>
      </c>
    </row>
    <row r="118" spans="1:17" hidden="1" x14ac:dyDescent="0.25">
      <c r="A118" s="3">
        <v>117</v>
      </c>
      <c r="B118" s="2" t="s">
        <v>1176</v>
      </c>
      <c r="C118" s="2" t="s">
        <v>1181</v>
      </c>
      <c r="D118" s="2" t="s">
        <v>409</v>
      </c>
      <c r="E118" s="2">
        <v>1358</v>
      </c>
      <c r="N118" s="14" t="s">
        <v>448</v>
      </c>
      <c r="O118" s="14" t="s">
        <v>449</v>
      </c>
      <c r="P118" s="14" t="s">
        <v>126</v>
      </c>
      <c r="Q118" s="14" t="s">
        <v>450</v>
      </c>
    </row>
    <row r="119" spans="1:17" hidden="1" x14ac:dyDescent="0.25">
      <c r="A119" s="3">
        <v>118</v>
      </c>
      <c r="B119" s="2" t="s">
        <v>1176</v>
      </c>
      <c r="C119" s="2" t="s">
        <v>1182</v>
      </c>
      <c r="D119" s="2" t="s">
        <v>409</v>
      </c>
      <c r="E119" s="2">
        <v>1205</v>
      </c>
      <c r="N119" s="14" t="s">
        <v>451</v>
      </c>
      <c r="O119" s="14" t="s">
        <v>452</v>
      </c>
      <c r="P119" s="14" t="s">
        <v>97</v>
      </c>
      <c r="Q119" s="14" t="s">
        <v>453</v>
      </c>
    </row>
    <row r="120" spans="1:17" hidden="1" x14ac:dyDescent="0.25">
      <c r="A120" s="3">
        <v>119</v>
      </c>
      <c r="B120" s="2" t="s">
        <v>1176</v>
      </c>
      <c r="C120" s="2" t="s">
        <v>1248</v>
      </c>
      <c r="D120" s="2" t="s">
        <v>409</v>
      </c>
      <c r="E120" s="2">
        <v>6717</v>
      </c>
      <c r="N120" s="14" t="s">
        <v>454</v>
      </c>
      <c r="O120" s="14" t="s">
        <v>455</v>
      </c>
      <c r="P120" s="14" t="s">
        <v>119</v>
      </c>
      <c r="Q120" s="14" t="s">
        <v>456</v>
      </c>
    </row>
    <row r="121" spans="1:17" hidden="1" x14ac:dyDescent="0.25">
      <c r="A121" s="3">
        <v>120</v>
      </c>
      <c r="B121" s="2" t="s">
        <v>1176</v>
      </c>
      <c r="C121" s="2" t="s">
        <v>1249</v>
      </c>
      <c r="D121" s="2" t="s">
        <v>409</v>
      </c>
      <c r="E121" s="2">
        <v>7753</v>
      </c>
      <c r="N121" s="14" t="s">
        <v>457</v>
      </c>
      <c r="O121" s="14" t="s">
        <v>458</v>
      </c>
      <c r="P121" s="14" t="s">
        <v>97</v>
      </c>
      <c r="Q121" s="14" t="s">
        <v>459</v>
      </c>
    </row>
    <row r="122" spans="1:17" x14ac:dyDescent="0.25">
      <c r="A122" s="3">
        <v>121</v>
      </c>
      <c r="B122" s="2" t="s">
        <v>1176</v>
      </c>
      <c r="C122" s="2" t="s">
        <v>1184</v>
      </c>
      <c r="D122" s="2" t="s">
        <v>409</v>
      </c>
      <c r="E122" s="2">
        <v>4877</v>
      </c>
      <c r="N122" s="14" t="s">
        <v>460</v>
      </c>
      <c r="O122" s="14" t="s">
        <v>461</v>
      </c>
      <c r="P122" s="14" t="s">
        <v>462</v>
      </c>
      <c r="Q122" s="14" t="s">
        <v>463</v>
      </c>
    </row>
    <row r="123" spans="1:17" hidden="1" x14ac:dyDescent="0.25">
      <c r="A123" s="3">
        <v>122</v>
      </c>
      <c r="B123" s="2" t="s">
        <v>1176</v>
      </c>
      <c r="C123" s="2" t="s">
        <v>1185</v>
      </c>
      <c r="D123" s="2" t="s">
        <v>409</v>
      </c>
      <c r="E123" s="2">
        <v>6713</v>
      </c>
      <c r="N123" s="14" t="s">
        <v>464</v>
      </c>
      <c r="O123" s="14" t="s">
        <v>465</v>
      </c>
      <c r="P123" s="14" t="s">
        <v>97</v>
      </c>
      <c r="Q123" s="14" t="s">
        <v>466</v>
      </c>
    </row>
    <row r="124" spans="1:17" hidden="1" x14ac:dyDescent="0.25">
      <c r="A124" s="3">
        <v>123</v>
      </c>
      <c r="B124" s="2" t="s">
        <v>1176</v>
      </c>
      <c r="C124" s="2" t="s">
        <v>1187</v>
      </c>
      <c r="D124" s="2" t="s">
        <v>409</v>
      </c>
      <c r="E124" s="2">
        <v>7865</v>
      </c>
      <c r="N124" s="14" t="s">
        <v>467</v>
      </c>
      <c r="O124" s="14" t="s">
        <v>468</v>
      </c>
      <c r="P124" s="14" t="s">
        <v>97</v>
      </c>
      <c r="Q124" s="14" t="s">
        <v>469</v>
      </c>
    </row>
    <row r="125" spans="1:17" hidden="1" x14ac:dyDescent="0.25">
      <c r="A125" s="3">
        <v>124</v>
      </c>
      <c r="B125" s="2" t="s">
        <v>1176</v>
      </c>
      <c r="C125" s="2" t="s">
        <v>1180</v>
      </c>
      <c r="D125" s="2" t="s">
        <v>409</v>
      </c>
      <c r="E125" s="2">
        <v>6191</v>
      </c>
      <c r="N125" s="14" t="s">
        <v>470</v>
      </c>
      <c r="O125" s="14" t="s">
        <v>471</v>
      </c>
      <c r="P125" s="14" t="s">
        <v>97</v>
      </c>
      <c r="Q125" s="14" t="s">
        <v>472</v>
      </c>
    </row>
    <row r="126" spans="1:17" hidden="1" x14ac:dyDescent="0.25">
      <c r="A126" s="3">
        <v>125</v>
      </c>
      <c r="B126" s="2" t="s">
        <v>1176</v>
      </c>
      <c r="C126" s="2" t="s">
        <v>1188</v>
      </c>
      <c r="D126" s="2" t="s">
        <v>409</v>
      </c>
      <c r="E126" s="2">
        <v>5037</v>
      </c>
      <c r="N126" s="14" t="s">
        <v>473</v>
      </c>
      <c r="O126" s="14" t="s">
        <v>474</v>
      </c>
      <c r="P126" s="14" t="s">
        <v>152</v>
      </c>
      <c r="Q126" s="14" t="s">
        <v>475</v>
      </c>
    </row>
    <row r="127" spans="1:17" hidden="1" x14ac:dyDescent="0.25">
      <c r="A127" s="3">
        <v>126</v>
      </c>
      <c r="B127" s="2" t="s">
        <v>1176</v>
      </c>
      <c r="C127" s="2" t="s">
        <v>1250</v>
      </c>
      <c r="D127" s="2" t="s">
        <v>409</v>
      </c>
      <c r="E127" s="2">
        <v>3692</v>
      </c>
      <c r="N127" s="14" t="s">
        <v>476</v>
      </c>
      <c r="O127" s="14" t="s">
        <v>477</v>
      </c>
      <c r="P127" s="14" t="s">
        <v>97</v>
      </c>
      <c r="Q127" s="14" t="s">
        <v>478</v>
      </c>
    </row>
    <row r="128" spans="1:17" hidden="1" x14ac:dyDescent="0.25">
      <c r="A128" s="3">
        <v>127</v>
      </c>
      <c r="B128" s="2" t="s">
        <v>1176</v>
      </c>
      <c r="C128" s="2" t="s">
        <v>1191</v>
      </c>
      <c r="D128" s="2" t="s">
        <v>409</v>
      </c>
      <c r="E128" s="2">
        <v>7488</v>
      </c>
      <c r="N128" s="14" t="s">
        <v>479</v>
      </c>
      <c r="O128" s="14" t="s">
        <v>480</v>
      </c>
      <c r="P128" s="14" t="s">
        <v>93</v>
      </c>
      <c r="Q128" s="14" t="s">
        <v>481</v>
      </c>
    </row>
    <row r="129" spans="1:17" hidden="1" x14ac:dyDescent="0.25">
      <c r="A129" s="3">
        <v>128</v>
      </c>
      <c r="B129" s="2" t="s">
        <v>1176</v>
      </c>
      <c r="C129" s="2" t="s">
        <v>1251</v>
      </c>
      <c r="D129" s="2" t="s">
        <v>409</v>
      </c>
      <c r="E129" s="2">
        <v>5034</v>
      </c>
      <c r="N129" s="14" t="s">
        <v>482</v>
      </c>
      <c r="O129" s="14" t="s">
        <v>483</v>
      </c>
      <c r="P129" s="14" t="s">
        <v>126</v>
      </c>
      <c r="Q129" s="14" t="s">
        <v>484</v>
      </c>
    </row>
    <row r="130" spans="1:17" hidden="1" x14ac:dyDescent="0.25">
      <c r="A130" s="3">
        <v>129</v>
      </c>
      <c r="B130" s="2" t="s">
        <v>1176</v>
      </c>
      <c r="C130" s="2" t="s">
        <v>1193</v>
      </c>
      <c r="D130" s="2" t="s">
        <v>409</v>
      </c>
      <c r="E130" s="2">
        <v>7446</v>
      </c>
      <c r="N130" s="14" t="s">
        <v>485</v>
      </c>
      <c r="O130" s="14" t="s">
        <v>486</v>
      </c>
      <c r="P130" s="14" t="s">
        <v>93</v>
      </c>
      <c r="Q130" s="14" t="s">
        <v>487</v>
      </c>
    </row>
    <row r="131" spans="1:17" hidden="1" x14ac:dyDescent="0.25">
      <c r="A131" s="3">
        <v>130</v>
      </c>
      <c r="B131" s="2" t="s">
        <v>1176</v>
      </c>
      <c r="C131" s="2" t="s">
        <v>1194</v>
      </c>
      <c r="D131" s="2" t="s">
        <v>409</v>
      </c>
      <c r="E131" s="2">
        <v>4248</v>
      </c>
      <c r="N131" s="14" t="s">
        <v>488</v>
      </c>
      <c r="O131" s="14" t="s">
        <v>489</v>
      </c>
      <c r="P131" s="14" t="s">
        <v>93</v>
      </c>
      <c r="Q131" s="14" t="s">
        <v>490</v>
      </c>
    </row>
    <row r="132" spans="1:17" hidden="1" x14ac:dyDescent="0.25">
      <c r="A132" s="3">
        <v>131</v>
      </c>
      <c r="B132" s="2" t="s">
        <v>1176</v>
      </c>
      <c r="C132" s="2" t="s">
        <v>1196</v>
      </c>
      <c r="D132" s="2" t="s">
        <v>409</v>
      </c>
      <c r="E132" s="2">
        <v>3241</v>
      </c>
      <c r="N132" s="14" t="s">
        <v>491</v>
      </c>
      <c r="O132" s="14" t="s">
        <v>492</v>
      </c>
      <c r="P132" s="14" t="s">
        <v>93</v>
      </c>
      <c r="Q132" s="14" t="s">
        <v>493</v>
      </c>
    </row>
    <row r="133" spans="1:17" hidden="1" x14ac:dyDescent="0.25">
      <c r="A133" s="3">
        <v>132</v>
      </c>
      <c r="B133" s="2" t="s">
        <v>1176</v>
      </c>
      <c r="C133" s="2" t="s">
        <v>1208</v>
      </c>
      <c r="D133" s="2" t="s">
        <v>409</v>
      </c>
      <c r="E133" s="2">
        <v>3379</v>
      </c>
      <c r="N133" s="14" t="s">
        <v>494</v>
      </c>
      <c r="O133" s="14" t="s">
        <v>495</v>
      </c>
      <c r="P133" s="14" t="s">
        <v>93</v>
      </c>
      <c r="Q133" s="14" t="s">
        <v>496</v>
      </c>
    </row>
    <row r="134" spans="1:17" x14ac:dyDescent="0.25">
      <c r="A134" s="3">
        <v>133</v>
      </c>
      <c r="B134" s="2" t="s">
        <v>1176</v>
      </c>
      <c r="C134" s="2" t="s">
        <v>1252</v>
      </c>
      <c r="D134" s="2" t="s">
        <v>409</v>
      </c>
      <c r="E134" s="2">
        <v>4241</v>
      </c>
      <c r="N134" s="14" t="s">
        <v>497</v>
      </c>
      <c r="O134" s="14" t="s">
        <v>498</v>
      </c>
      <c r="P134" s="14" t="s">
        <v>93</v>
      </c>
      <c r="Q134" s="14" t="s">
        <v>499</v>
      </c>
    </row>
    <row r="135" spans="1:17" hidden="1" x14ac:dyDescent="0.25">
      <c r="A135" s="3">
        <v>134</v>
      </c>
      <c r="B135" s="2" t="s">
        <v>1176</v>
      </c>
      <c r="C135" s="2" t="s">
        <v>1253</v>
      </c>
      <c r="D135" s="2" t="s">
        <v>409</v>
      </c>
      <c r="E135" s="2">
        <v>1182</v>
      </c>
      <c r="N135" s="14" t="s">
        <v>500</v>
      </c>
      <c r="O135" s="14" t="s">
        <v>501</v>
      </c>
      <c r="P135" s="14" t="s">
        <v>93</v>
      </c>
      <c r="Q135" s="14" t="s">
        <v>502</v>
      </c>
    </row>
    <row r="136" spans="1:17" hidden="1" x14ac:dyDescent="0.25">
      <c r="A136" s="3">
        <v>135</v>
      </c>
      <c r="B136" s="2" t="s">
        <v>1176</v>
      </c>
      <c r="C136" s="2" t="s">
        <v>1254</v>
      </c>
      <c r="D136" s="2" t="s">
        <v>409</v>
      </c>
      <c r="E136" s="2">
        <v>5343</v>
      </c>
      <c r="N136" s="14" t="s">
        <v>503</v>
      </c>
      <c r="O136" s="14" t="s">
        <v>504</v>
      </c>
      <c r="P136" s="14" t="s">
        <v>97</v>
      </c>
      <c r="Q136" s="14" t="s">
        <v>505</v>
      </c>
    </row>
    <row r="137" spans="1:17" hidden="1" x14ac:dyDescent="0.25">
      <c r="A137" s="3">
        <v>136</v>
      </c>
      <c r="B137" s="2" t="s">
        <v>1176</v>
      </c>
      <c r="C137" s="2" t="s">
        <v>1255</v>
      </c>
      <c r="D137" s="2" t="s">
        <v>409</v>
      </c>
      <c r="E137" s="2">
        <v>7548</v>
      </c>
      <c r="N137" s="14" t="s">
        <v>506</v>
      </c>
      <c r="O137" s="14" t="s">
        <v>507</v>
      </c>
      <c r="P137" s="14" t="s">
        <v>97</v>
      </c>
      <c r="Q137" s="14" t="s">
        <v>508</v>
      </c>
    </row>
    <row r="138" spans="1:17" hidden="1" x14ac:dyDescent="0.25">
      <c r="A138" s="3">
        <v>137</v>
      </c>
      <c r="B138" s="2" t="s">
        <v>1176</v>
      </c>
      <c r="C138" s="2" t="s">
        <v>1256</v>
      </c>
      <c r="D138" s="2" t="s">
        <v>409</v>
      </c>
      <c r="E138" s="2">
        <v>1584</v>
      </c>
      <c r="N138" s="14" t="s">
        <v>509</v>
      </c>
      <c r="O138" s="14" t="s">
        <v>510</v>
      </c>
      <c r="P138" s="14" t="s">
        <v>126</v>
      </c>
      <c r="Q138" s="14" t="s">
        <v>511</v>
      </c>
    </row>
    <row r="139" spans="1:17" hidden="1" x14ac:dyDescent="0.25">
      <c r="A139" s="3">
        <v>138</v>
      </c>
      <c r="B139" s="2" t="s">
        <v>1199</v>
      </c>
      <c r="C139" s="2" t="s">
        <v>1209</v>
      </c>
      <c r="D139" s="2" t="s">
        <v>409</v>
      </c>
      <c r="E139" s="2">
        <v>1806</v>
      </c>
      <c r="N139" s="14" t="s">
        <v>512</v>
      </c>
      <c r="O139" s="14" t="s">
        <v>513</v>
      </c>
      <c r="P139" s="14" t="s">
        <v>97</v>
      </c>
      <c r="Q139" s="14" t="s">
        <v>514</v>
      </c>
    </row>
    <row r="140" spans="1:17" hidden="1" x14ac:dyDescent="0.25">
      <c r="A140" s="3">
        <v>139</v>
      </c>
      <c r="B140" s="2" t="s">
        <v>1199</v>
      </c>
      <c r="C140" s="2" t="s">
        <v>1233</v>
      </c>
      <c r="D140" s="2" t="s">
        <v>409</v>
      </c>
      <c r="E140" s="2">
        <v>2523</v>
      </c>
      <c r="N140" s="14" t="s">
        <v>515</v>
      </c>
      <c r="O140" s="14" t="s">
        <v>516</v>
      </c>
      <c r="P140" s="14" t="s">
        <v>93</v>
      </c>
      <c r="Q140" s="14" t="s">
        <v>517</v>
      </c>
    </row>
    <row r="141" spans="1:17" hidden="1" x14ac:dyDescent="0.25">
      <c r="A141" s="3">
        <v>140</v>
      </c>
      <c r="B141" s="2" t="s">
        <v>1199</v>
      </c>
      <c r="C141" s="2" t="s">
        <v>1211</v>
      </c>
      <c r="D141" s="2" t="s">
        <v>409</v>
      </c>
      <c r="E141" s="2">
        <v>1846</v>
      </c>
      <c r="N141" s="14" t="s">
        <v>518</v>
      </c>
      <c r="O141" s="14" t="s">
        <v>519</v>
      </c>
      <c r="P141" s="14" t="s">
        <v>93</v>
      </c>
      <c r="Q141" s="14" t="s">
        <v>520</v>
      </c>
    </row>
    <row r="142" spans="1:17" hidden="1" x14ac:dyDescent="0.25">
      <c r="A142" s="3">
        <v>141</v>
      </c>
      <c r="B142" s="2" t="s">
        <v>1199</v>
      </c>
      <c r="C142" s="2" t="s">
        <v>1207</v>
      </c>
      <c r="D142" s="2" t="s">
        <v>409</v>
      </c>
      <c r="E142" s="2">
        <v>3760</v>
      </c>
      <c r="N142" s="14" t="s">
        <v>521</v>
      </c>
      <c r="O142" s="14" t="s">
        <v>522</v>
      </c>
      <c r="P142" s="14" t="s">
        <v>93</v>
      </c>
      <c r="Q142" s="14" t="s">
        <v>523</v>
      </c>
    </row>
    <row r="143" spans="1:17" hidden="1" x14ac:dyDescent="0.25">
      <c r="A143" s="3">
        <v>142</v>
      </c>
      <c r="B143" s="2" t="s">
        <v>1199</v>
      </c>
      <c r="C143" s="2" t="s">
        <v>1234</v>
      </c>
      <c r="D143" s="2" t="s">
        <v>409</v>
      </c>
      <c r="E143" s="2">
        <v>2015</v>
      </c>
      <c r="N143" s="14" t="s">
        <v>524</v>
      </c>
      <c r="O143" s="14" t="s">
        <v>525</v>
      </c>
      <c r="P143" s="14" t="s">
        <v>93</v>
      </c>
      <c r="Q143" s="14" t="s">
        <v>526</v>
      </c>
    </row>
    <row r="144" spans="1:17" hidden="1" x14ac:dyDescent="0.25">
      <c r="A144" s="3">
        <v>143</v>
      </c>
      <c r="B144" s="2" t="s">
        <v>1199</v>
      </c>
      <c r="C144" s="2" t="s">
        <v>1235</v>
      </c>
      <c r="D144" s="2" t="s">
        <v>409</v>
      </c>
      <c r="E144" s="2">
        <v>4533</v>
      </c>
      <c r="N144" s="14" t="s">
        <v>527</v>
      </c>
      <c r="O144" s="14" t="s">
        <v>528</v>
      </c>
      <c r="P144" s="14" t="s">
        <v>126</v>
      </c>
      <c r="Q144" s="14" t="s">
        <v>529</v>
      </c>
    </row>
    <row r="145" spans="1:17" hidden="1" x14ac:dyDescent="0.25">
      <c r="A145" s="3">
        <v>144</v>
      </c>
      <c r="B145" s="2" t="s">
        <v>1199</v>
      </c>
      <c r="C145" s="2" t="s">
        <v>1236</v>
      </c>
      <c r="D145" s="2" t="s">
        <v>409</v>
      </c>
      <c r="E145" s="2">
        <v>3694</v>
      </c>
      <c r="N145" s="14" t="s">
        <v>530</v>
      </c>
      <c r="O145" s="14" t="s">
        <v>531</v>
      </c>
      <c r="P145" s="14" t="s">
        <v>93</v>
      </c>
      <c r="Q145" s="14" t="s">
        <v>532</v>
      </c>
    </row>
    <row r="146" spans="1:17" hidden="1" x14ac:dyDescent="0.25">
      <c r="A146" s="3">
        <v>145</v>
      </c>
      <c r="B146" s="2" t="s">
        <v>1199</v>
      </c>
      <c r="C146" s="2" t="s">
        <v>1213</v>
      </c>
      <c r="D146" s="2" t="s">
        <v>409</v>
      </c>
      <c r="E146" s="2">
        <v>2519</v>
      </c>
      <c r="N146" s="14" t="s">
        <v>533</v>
      </c>
      <c r="O146" s="14" t="s">
        <v>534</v>
      </c>
      <c r="P146" s="14" t="s">
        <v>93</v>
      </c>
      <c r="Q146" s="14" t="s">
        <v>535</v>
      </c>
    </row>
    <row r="147" spans="1:17" hidden="1" x14ac:dyDescent="0.25">
      <c r="A147" s="3">
        <v>146</v>
      </c>
      <c r="B147" s="2" t="s">
        <v>1199</v>
      </c>
      <c r="C147" s="2" t="s">
        <v>1206</v>
      </c>
      <c r="D147" s="2" t="s">
        <v>409</v>
      </c>
      <c r="E147" s="2">
        <v>3190</v>
      </c>
      <c r="N147" s="14" t="s">
        <v>536</v>
      </c>
      <c r="O147" s="14" t="s">
        <v>537</v>
      </c>
      <c r="P147" s="14" t="s">
        <v>93</v>
      </c>
      <c r="Q147" s="14" t="s">
        <v>538</v>
      </c>
    </row>
    <row r="148" spans="1:17" hidden="1" x14ac:dyDescent="0.25">
      <c r="A148" s="3">
        <v>147</v>
      </c>
      <c r="B148" s="2" t="s">
        <v>1199</v>
      </c>
      <c r="C148" s="2" t="s">
        <v>1214</v>
      </c>
      <c r="D148" s="2" t="s">
        <v>409</v>
      </c>
      <c r="E148" s="2">
        <v>4869</v>
      </c>
      <c r="N148" s="14" t="s">
        <v>539</v>
      </c>
      <c r="O148" s="14" t="s">
        <v>540</v>
      </c>
      <c r="P148" s="14" t="s">
        <v>93</v>
      </c>
      <c r="Q148" s="14" t="s">
        <v>541</v>
      </c>
    </row>
    <row r="149" spans="1:17" hidden="1" x14ac:dyDescent="0.25">
      <c r="A149" s="3">
        <v>148</v>
      </c>
      <c r="B149" s="2" t="s">
        <v>1199</v>
      </c>
      <c r="C149" s="2" t="s">
        <v>1237</v>
      </c>
      <c r="D149" s="2" t="s">
        <v>409</v>
      </c>
      <c r="E149" s="2">
        <v>5507</v>
      </c>
      <c r="N149" s="14" t="s">
        <v>542</v>
      </c>
      <c r="O149" s="14" t="s">
        <v>543</v>
      </c>
      <c r="P149" s="14" t="s">
        <v>544</v>
      </c>
      <c r="Q149" s="14" t="s">
        <v>545</v>
      </c>
    </row>
    <row r="150" spans="1:17" hidden="1" x14ac:dyDescent="0.25">
      <c r="A150" s="3">
        <v>149</v>
      </c>
      <c r="B150" s="2" t="s">
        <v>1199</v>
      </c>
      <c r="C150" s="2" t="s">
        <v>1238</v>
      </c>
      <c r="D150" s="2" t="s">
        <v>409</v>
      </c>
      <c r="E150" s="2">
        <v>3795</v>
      </c>
      <c r="N150" s="14" t="s">
        <v>546</v>
      </c>
      <c r="O150" s="14" t="s">
        <v>547</v>
      </c>
      <c r="P150" s="14" t="s">
        <v>544</v>
      </c>
      <c r="Q150" s="14" t="s">
        <v>548</v>
      </c>
    </row>
    <row r="151" spans="1:17" hidden="1" x14ac:dyDescent="0.25">
      <c r="A151" s="3">
        <v>150</v>
      </c>
      <c r="B151" s="2" t="s">
        <v>1199</v>
      </c>
      <c r="C151" s="2" t="s">
        <v>1239</v>
      </c>
      <c r="D151" s="2" t="s">
        <v>409</v>
      </c>
      <c r="E151" s="2">
        <v>5809</v>
      </c>
      <c r="N151" s="14" t="s">
        <v>549</v>
      </c>
      <c r="O151" s="14" t="s">
        <v>550</v>
      </c>
      <c r="P151" s="14" t="s">
        <v>93</v>
      </c>
      <c r="Q151" s="14" t="s">
        <v>551</v>
      </c>
    </row>
    <row r="152" spans="1:17" hidden="1" x14ac:dyDescent="0.25">
      <c r="A152" s="3">
        <v>151</v>
      </c>
      <c r="B152" s="2" t="s">
        <v>1199</v>
      </c>
      <c r="C152" s="2" t="s">
        <v>1216</v>
      </c>
      <c r="D152" s="2" t="s">
        <v>409</v>
      </c>
      <c r="E152" s="2">
        <v>11149</v>
      </c>
      <c r="N152" s="14" t="s">
        <v>552</v>
      </c>
      <c r="O152" s="14" t="s">
        <v>553</v>
      </c>
      <c r="P152" s="14" t="s">
        <v>211</v>
      </c>
      <c r="Q152" s="14" t="s">
        <v>554</v>
      </c>
    </row>
    <row r="153" spans="1:17" hidden="1" x14ac:dyDescent="0.25">
      <c r="A153" s="3">
        <v>152</v>
      </c>
      <c r="B153" s="2" t="s">
        <v>1199</v>
      </c>
      <c r="C153" s="2" t="s">
        <v>1217</v>
      </c>
      <c r="D153" s="2" t="s">
        <v>409</v>
      </c>
      <c r="E153" s="2">
        <v>9201</v>
      </c>
      <c r="N153" s="14" t="s">
        <v>555</v>
      </c>
      <c r="O153" s="14" t="s">
        <v>556</v>
      </c>
      <c r="P153" s="14" t="s">
        <v>557</v>
      </c>
      <c r="Q153" s="14" t="s">
        <v>558</v>
      </c>
    </row>
    <row r="154" spans="1:17" hidden="1" x14ac:dyDescent="0.25">
      <c r="A154" s="3">
        <v>153</v>
      </c>
      <c r="B154" s="2" t="s">
        <v>1199</v>
      </c>
      <c r="C154" s="2" t="s">
        <v>1240</v>
      </c>
      <c r="D154" s="2" t="s">
        <v>409</v>
      </c>
      <c r="E154" s="2">
        <v>4802</v>
      </c>
      <c r="N154" s="14" t="s">
        <v>559</v>
      </c>
      <c r="O154" s="14" t="s">
        <v>560</v>
      </c>
      <c r="P154" s="14" t="s">
        <v>97</v>
      </c>
      <c r="Q154" s="14" t="s">
        <v>561</v>
      </c>
    </row>
    <row r="155" spans="1:17" hidden="1" x14ac:dyDescent="0.25">
      <c r="A155" s="3">
        <v>154</v>
      </c>
      <c r="B155" s="2" t="s">
        <v>1199</v>
      </c>
      <c r="C155" s="2" t="s">
        <v>1219</v>
      </c>
      <c r="D155" s="2" t="s">
        <v>409</v>
      </c>
      <c r="E155" s="2">
        <v>3392</v>
      </c>
      <c r="N155" s="14" t="s">
        <v>562</v>
      </c>
      <c r="O155" s="14" t="s">
        <v>563</v>
      </c>
      <c r="P155" s="14" t="s">
        <v>126</v>
      </c>
      <c r="Q155" s="14" t="s">
        <v>564</v>
      </c>
    </row>
    <row r="156" spans="1:17" x14ac:dyDescent="0.25">
      <c r="A156" s="3">
        <v>155</v>
      </c>
      <c r="B156" s="2" t="s">
        <v>1199</v>
      </c>
      <c r="C156" s="2" t="s">
        <v>1241</v>
      </c>
      <c r="D156" s="2" t="s">
        <v>409</v>
      </c>
      <c r="E156" s="2">
        <v>4097</v>
      </c>
      <c r="N156" s="14" t="s">
        <v>565</v>
      </c>
      <c r="O156" s="14" t="s">
        <v>566</v>
      </c>
      <c r="P156" s="14" t="s">
        <v>211</v>
      </c>
      <c r="Q156" s="14" t="s">
        <v>567</v>
      </c>
    </row>
    <row r="157" spans="1:17" hidden="1" x14ac:dyDescent="0.25">
      <c r="A157" s="3">
        <v>156</v>
      </c>
      <c r="B157" s="2" t="s">
        <v>1199</v>
      </c>
      <c r="C157" s="2" t="s">
        <v>1221</v>
      </c>
      <c r="D157" s="2" t="s">
        <v>409</v>
      </c>
      <c r="E157" s="2">
        <v>6750</v>
      </c>
      <c r="N157" s="14" t="s">
        <v>568</v>
      </c>
      <c r="O157" s="14" t="s">
        <v>569</v>
      </c>
      <c r="P157" s="14" t="s">
        <v>557</v>
      </c>
      <c r="Q157" s="14" t="s">
        <v>570</v>
      </c>
    </row>
    <row r="158" spans="1:17" hidden="1" x14ac:dyDescent="0.25">
      <c r="A158" s="3">
        <v>157</v>
      </c>
      <c r="B158" s="2" t="s">
        <v>1199</v>
      </c>
      <c r="C158" s="2" t="s">
        <v>1242</v>
      </c>
      <c r="D158" s="2" t="s">
        <v>409</v>
      </c>
      <c r="E158" s="2">
        <v>4802</v>
      </c>
      <c r="N158" s="14" t="s">
        <v>571</v>
      </c>
      <c r="O158" s="14" t="s">
        <v>572</v>
      </c>
      <c r="P158" s="14" t="s">
        <v>97</v>
      </c>
      <c r="Q158" s="14" t="s">
        <v>573</v>
      </c>
    </row>
    <row r="159" spans="1:17" hidden="1" x14ac:dyDescent="0.25">
      <c r="A159" s="3">
        <v>158</v>
      </c>
      <c r="B159" s="2" t="s">
        <v>1199</v>
      </c>
      <c r="C159" s="2" t="s">
        <v>1243</v>
      </c>
      <c r="D159" s="2" t="s">
        <v>409</v>
      </c>
      <c r="E159" s="2">
        <v>3895</v>
      </c>
      <c r="N159" s="14" t="s">
        <v>574</v>
      </c>
      <c r="O159" s="14" t="s">
        <v>575</v>
      </c>
      <c r="P159" s="14" t="s">
        <v>97</v>
      </c>
      <c r="Q159" s="14" t="s">
        <v>576</v>
      </c>
    </row>
    <row r="160" spans="1:17" hidden="1" x14ac:dyDescent="0.25">
      <c r="A160" s="3">
        <v>159</v>
      </c>
      <c r="B160" s="2" t="s">
        <v>1199</v>
      </c>
      <c r="C160" s="2" t="s">
        <v>1244</v>
      </c>
      <c r="D160" s="2" t="s">
        <v>409</v>
      </c>
      <c r="E160" s="2">
        <v>5742</v>
      </c>
      <c r="N160" s="14" t="s">
        <v>577</v>
      </c>
      <c r="O160" s="14" t="s">
        <v>578</v>
      </c>
      <c r="P160" s="14" t="s">
        <v>97</v>
      </c>
      <c r="Q160" s="14" t="s">
        <v>579</v>
      </c>
    </row>
    <row r="161" spans="1:17" x14ac:dyDescent="0.25">
      <c r="A161" s="3">
        <v>160</v>
      </c>
      <c r="B161" s="2" t="s">
        <v>1199</v>
      </c>
      <c r="C161" s="2" t="s">
        <v>1224</v>
      </c>
      <c r="D161" s="2" t="s">
        <v>409</v>
      </c>
      <c r="E161" s="2">
        <v>2062</v>
      </c>
      <c r="N161" s="14" t="s">
        <v>580</v>
      </c>
      <c r="O161" s="14" t="s">
        <v>581</v>
      </c>
      <c r="P161" s="14" t="s">
        <v>211</v>
      </c>
      <c r="Q161" s="14" t="s">
        <v>582</v>
      </c>
    </row>
    <row r="162" spans="1:17" hidden="1" x14ac:dyDescent="0.25">
      <c r="A162" s="3">
        <v>161</v>
      </c>
      <c r="B162" s="2" t="s">
        <v>1199</v>
      </c>
      <c r="C162" s="2" t="s">
        <v>1245</v>
      </c>
      <c r="D162" s="2" t="s">
        <v>409</v>
      </c>
      <c r="E162" s="2">
        <v>336</v>
      </c>
      <c r="N162" s="14" t="s">
        <v>583</v>
      </c>
      <c r="O162" s="14" t="s">
        <v>584</v>
      </c>
      <c r="P162" s="14" t="s">
        <v>211</v>
      </c>
      <c r="Q162" s="14" t="s">
        <v>585</v>
      </c>
    </row>
    <row r="163" spans="1:17" hidden="1" x14ac:dyDescent="0.25">
      <c r="A163" s="3">
        <v>162</v>
      </c>
      <c r="B163" s="2" t="s">
        <v>1199</v>
      </c>
      <c r="C163" s="2" t="s">
        <v>1246</v>
      </c>
      <c r="D163" s="2" t="s">
        <v>409</v>
      </c>
      <c r="E163" s="2">
        <v>3257</v>
      </c>
      <c r="N163" s="14" t="s">
        <v>586</v>
      </c>
      <c r="O163" s="14" t="s">
        <v>587</v>
      </c>
      <c r="P163" s="14" t="s">
        <v>97</v>
      </c>
      <c r="Q163" s="14" t="s">
        <v>588</v>
      </c>
    </row>
    <row r="164" spans="1:17" hidden="1" x14ac:dyDescent="0.25">
      <c r="A164" s="3">
        <v>163</v>
      </c>
      <c r="B164" s="2" t="s">
        <v>1199</v>
      </c>
      <c r="C164" s="2" t="s">
        <v>1226</v>
      </c>
      <c r="D164" s="2" t="s">
        <v>409</v>
      </c>
      <c r="E164" s="2">
        <v>201</v>
      </c>
      <c r="N164" s="14" t="s">
        <v>589</v>
      </c>
      <c r="O164" s="14" t="s">
        <v>590</v>
      </c>
      <c r="P164" s="14" t="s">
        <v>126</v>
      </c>
      <c r="Q164" s="14" t="s">
        <v>591</v>
      </c>
    </row>
    <row r="165" spans="1:17" hidden="1" x14ac:dyDescent="0.25">
      <c r="A165" s="3">
        <v>164</v>
      </c>
      <c r="B165" s="2" t="s">
        <v>1199</v>
      </c>
      <c r="C165" s="2" t="s">
        <v>1247</v>
      </c>
      <c r="D165" s="2" t="s">
        <v>409</v>
      </c>
      <c r="E165" s="2">
        <v>5641</v>
      </c>
      <c r="N165" s="14" t="s">
        <v>592</v>
      </c>
      <c r="O165" s="14" t="s">
        <v>593</v>
      </c>
      <c r="P165" s="14" t="s">
        <v>211</v>
      </c>
      <c r="Q165" s="14" t="s">
        <v>594</v>
      </c>
    </row>
    <row r="166" spans="1:17" hidden="1" x14ac:dyDescent="0.25">
      <c r="A166" s="3">
        <v>165</v>
      </c>
      <c r="B166" s="2" t="s">
        <v>1257</v>
      </c>
      <c r="C166" s="2" t="s">
        <v>1263</v>
      </c>
      <c r="D166" s="2" t="s">
        <v>409</v>
      </c>
      <c r="E166" s="2">
        <v>40</v>
      </c>
      <c r="N166" s="14" t="s">
        <v>595</v>
      </c>
      <c r="O166" s="14" t="s">
        <v>596</v>
      </c>
      <c r="P166" s="14" t="s">
        <v>557</v>
      </c>
      <c r="Q166" s="14" t="s">
        <v>597</v>
      </c>
    </row>
    <row r="167" spans="1:17" hidden="1" x14ac:dyDescent="0.25">
      <c r="A167" s="3">
        <v>166</v>
      </c>
      <c r="B167" s="2" t="s">
        <v>1257</v>
      </c>
      <c r="C167" s="2" t="s">
        <v>1279</v>
      </c>
      <c r="D167" s="2" t="s">
        <v>409</v>
      </c>
      <c r="E167" s="2">
        <v>1680</v>
      </c>
      <c r="N167" s="14" t="s">
        <v>598</v>
      </c>
      <c r="O167" s="14" t="s">
        <v>599</v>
      </c>
      <c r="P167" s="14" t="s">
        <v>211</v>
      </c>
      <c r="Q167" s="14" t="s">
        <v>600</v>
      </c>
    </row>
    <row r="168" spans="1:17" hidden="1" x14ac:dyDescent="0.25">
      <c r="A168" s="3">
        <v>167</v>
      </c>
      <c r="B168" s="2" t="s">
        <v>1257</v>
      </c>
      <c r="C168" s="2" t="s">
        <v>1280</v>
      </c>
      <c r="D168" s="2" t="s">
        <v>409</v>
      </c>
      <c r="E168" s="2">
        <v>1120</v>
      </c>
      <c r="N168" s="14" t="s">
        <v>601</v>
      </c>
      <c r="O168" s="14" t="s">
        <v>602</v>
      </c>
      <c r="P168" s="14" t="s">
        <v>126</v>
      </c>
      <c r="Q168" s="14" t="s">
        <v>603</v>
      </c>
    </row>
    <row r="169" spans="1:17" hidden="1" x14ac:dyDescent="0.25">
      <c r="A169" s="3">
        <v>168</v>
      </c>
      <c r="B169" s="2" t="s">
        <v>1257</v>
      </c>
      <c r="C169" s="2" t="s">
        <v>1264</v>
      </c>
      <c r="D169" s="2" t="s">
        <v>409</v>
      </c>
      <c r="E169" s="2">
        <v>760</v>
      </c>
      <c r="N169" s="14" t="s">
        <v>604</v>
      </c>
      <c r="O169" s="14" t="s">
        <v>605</v>
      </c>
      <c r="P169" s="14" t="s">
        <v>97</v>
      </c>
      <c r="Q169" s="14" t="s">
        <v>606</v>
      </c>
    </row>
    <row r="170" spans="1:17" hidden="1" x14ac:dyDescent="0.25">
      <c r="A170" s="3">
        <v>169</v>
      </c>
      <c r="B170" s="2" t="s">
        <v>1257</v>
      </c>
      <c r="C170" s="2" t="s">
        <v>1265</v>
      </c>
      <c r="D170" s="2" t="s">
        <v>409</v>
      </c>
      <c r="E170" s="2">
        <v>680</v>
      </c>
      <c r="N170" s="14" t="s">
        <v>607</v>
      </c>
      <c r="O170" s="14" t="s">
        <v>608</v>
      </c>
      <c r="P170" s="14" t="s">
        <v>126</v>
      </c>
      <c r="Q170" s="14" t="s">
        <v>609</v>
      </c>
    </row>
    <row r="171" spans="1:17" hidden="1" x14ac:dyDescent="0.25">
      <c r="A171" s="3">
        <v>170</v>
      </c>
      <c r="B171" s="2" t="s">
        <v>1257</v>
      </c>
      <c r="C171" s="2" t="s">
        <v>1281</v>
      </c>
      <c r="D171" s="2" t="s">
        <v>409</v>
      </c>
      <c r="E171" s="2">
        <v>960</v>
      </c>
      <c r="N171" s="14" t="s">
        <v>610</v>
      </c>
      <c r="O171" s="14" t="s">
        <v>611</v>
      </c>
      <c r="P171" s="14" t="s">
        <v>97</v>
      </c>
      <c r="Q171" s="14" t="s">
        <v>612</v>
      </c>
    </row>
    <row r="172" spans="1:17" hidden="1" x14ac:dyDescent="0.25">
      <c r="A172" s="3">
        <v>171</v>
      </c>
      <c r="B172" s="2" t="s">
        <v>1257</v>
      </c>
      <c r="C172" s="2" t="s">
        <v>1282</v>
      </c>
      <c r="D172" s="2" t="s">
        <v>409</v>
      </c>
      <c r="E172" s="2">
        <v>7440</v>
      </c>
      <c r="N172" s="14" t="s">
        <v>613</v>
      </c>
      <c r="O172" s="14" t="s">
        <v>614</v>
      </c>
      <c r="P172" s="14" t="s">
        <v>119</v>
      </c>
      <c r="Q172" s="14" t="s">
        <v>615</v>
      </c>
    </row>
    <row r="173" spans="1:17" x14ac:dyDescent="0.25">
      <c r="A173" s="3">
        <v>172</v>
      </c>
      <c r="B173" s="2" t="s">
        <v>1257</v>
      </c>
      <c r="C173" s="2" t="s">
        <v>1266</v>
      </c>
      <c r="D173" s="2" t="s">
        <v>409</v>
      </c>
      <c r="E173" s="2">
        <v>5880</v>
      </c>
      <c r="N173" s="14" t="s">
        <v>616</v>
      </c>
      <c r="O173" s="14" t="s">
        <v>617</v>
      </c>
      <c r="P173" s="14" t="s">
        <v>93</v>
      </c>
      <c r="Q173" s="14" t="s">
        <v>618</v>
      </c>
    </row>
    <row r="174" spans="1:17" x14ac:dyDescent="0.25">
      <c r="A174" s="3">
        <v>173</v>
      </c>
      <c r="B174" s="2" t="s">
        <v>1257</v>
      </c>
      <c r="C174" s="2" t="s">
        <v>1283</v>
      </c>
      <c r="D174" s="2" t="s">
        <v>409</v>
      </c>
      <c r="E174" s="2">
        <v>1720</v>
      </c>
      <c r="N174" s="14" t="s">
        <v>619</v>
      </c>
      <c r="O174" s="14" t="s">
        <v>620</v>
      </c>
      <c r="P174" s="14" t="s">
        <v>93</v>
      </c>
      <c r="Q174" s="14" t="s">
        <v>621</v>
      </c>
    </row>
    <row r="175" spans="1:17" x14ac:dyDescent="0.25">
      <c r="A175" s="3">
        <v>174</v>
      </c>
      <c r="B175" s="2" t="s">
        <v>1257</v>
      </c>
      <c r="C175" s="2" t="s">
        <v>1262</v>
      </c>
      <c r="D175" s="2" t="s">
        <v>409</v>
      </c>
      <c r="E175" s="2">
        <v>1200</v>
      </c>
      <c r="N175" s="14" t="s">
        <v>622</v>
      </c>
      <c r="O175" s="14" t="s">
        <v>623</v>
      </c>
      <c r="P175" s="14" t="s">
        <v>93</v>
      </c>
      <c r="Q175" s="14" t="s">
        <v>624</v>
      </c>
    </row>
    <row r="176" spans="1:17" x14ac:dyDescent="0.25">
      <c r="A176" s="3">
        <v>175</v>
      </c>
      <c r="B176" s="2" t="s">
        <v>1257</v>
      </c>
      <c r="C176" s="2" t="s">
        <v>1268</v>
      </c>
      <c r="D176" s="2" t="s">
        <v>409</v>
      </c>
      <c r="E176" s="2">
        <v>5880</v>
      </c>
      <c r="N176" s="14" t="s">
        <v>625</v>
      </c>
      <c r="O176" s="14" t="s">
        <v>626</v>
      </c>
      <c r="P176" s="14" t="s">
        <v>93</v>
      </c>
      <c r="Q176" s="14" t="s">
        <v>627</v>
      </c>
    </row>
    <row r="177" spans="1:17" hidden="1" x14ac:dyDescent="0.25">
      <c r="A177" s="3">
        <v>176</v>
      </c>
      <c r="B177" s="2" t="s">
        <v>1257</v>
      </c>
      <c r="C177" s="2" t="s">
        <v>1269</v>
      </c>
      <c r="D177" s="2" t="s">
        <v>409</v>
      </c>
      <c r="E177" s="2">
        <v>3360</v>
      </c>
      <c r="N177" s="14" t="s">
        <v>628</v>
      </c>
      <c r="O177" s="14" t="s">
        <v>629</v>
      </c>
      <c r="P177" s="14" t="s">
        <v>119</v>
      </c>
      <c r="Q177" s="14" t="s">
        <v>630</v>
      </c>
    </row>
    <row r="178" spans="1:17" hidden="1" x14ac:dyDescent="0.25">
      <c r="A178" s="3">
        <v>177</v>
      </c>
      <c r="B178" s="2" t="s">
        <v>1257</v>
      </c>
      <c r="C178" s="2" t="s">
        <v>1284</v>
      </c>
      <c r="D178" s="2" t="s">
        <v>409</v>
      </c>
      <c r="E178" s="2">
        <v>1360</v>
      </c>
      <c r="N178" s="14" t="s">
        <v>631</v>
      </c>
      <c r="O178" s="14" t="s">
        <v>632</v>
      </c>
      <c r="P178" s="14" t="s">
        <v>93</v>
      </c>
      <c r="Q178" s="14" t="s">
        <v>633</v>
      </c>
    </row>
    <row r="179" spans="1:17" hidden="1" x14ac:dyDescent="0.25">
      <c r="A179" s="3">
        <v>178</v>
      </c>
      <c r="B179" s="2" t="s">
        <v>1257</v>
      </c>
      <c r="C179" s="2" t="s">
        <v>1285</v>
      </c>
      <c r="D179" s="2" t="s">
        <v>409</v>
      </c>
      <c r="E179" s="2">
        <v>1080</v>
      </c>
      <c r="N179" s="14" t="s">
        <v>634</v>
      </c>
      <c r="O179" s="14" t="s">
        <v>635</v>
      </c>
      <c r="P179" s="14" t="s">
        <v>126</v>
      </c>
      <c r="Q179" s="14" t="s">
        <v>636</v>
      </c>
    </row>
    <row r="180" spans="1:17" hidden="1" x14ac:dyDescent="0.25">
      <c r="A180" s="3">
        <v>179</v>
      </c>
      <c r="B180" s="2" t="s">
        <v>1257</v>
      </c>
      <c r="C180" s="2" t="s">
        <v>1286</v>
      </c>
      <c r="D180" s="2" t="s">
        <v>409</v>
      </c>
      <c r="E180" s="2">
        <v>1800</v>
      </c>
      <c r="N180" s="14" t="s">
        <v>637</v>
      </c>
      <c r="O180" s="14" t="s">
        <v>638</v>
      </c>
      <c r="P180" s="14" t="s">
        <v>93</v>
      </c>
      <c r="Q180" s="14" t="s">
        <v>639</v>
      </c>
    </row>
    <row r="181" spans="1:17" hidden="1" x14ac:dyDescent="0.25">
      <c r="A181" s="3">
        <v>180</v>
      </c>
      <c r="B181" s="2" t="s">
        <v>1257</v>
      </c>
      <c r="C181" s="2" t="s">
        <v>1287</v>
      </c>
      <c r="D181" s="2" t="s">
        <v>409</v>
      </c>
      <c r="E181" s="2">
        <v>1880</v>
      </c>
      <c r="N181" s="14" t="s">
        <v>640</v>
      </c>
      <c r="O181" s="14" t="s">
        <v>641</v>
      </c>
      <c r="P181" s="14" t="s">
        <v>93</v>
      </c>
      <c r="Q181" s="14" t="s">
        <v>642</v>
      </c>
    </row>
    <row r="182" spans="1:17" hidden="1" x14ac:dyDescent="0.25">
      <c r="A182" s="3">
        <v>181</v>
      </c>
      <c r="B182" s="2" t="s">
        <v>1257</v>
      </c>
      <c r="C182" s="2" t="s">
        <v>1288</v>
      </c>
      <c r="D182" s="2" t="s">
        <v>409</v>
      </c>
      <c r="E182" s="2">
        <v>680</v>
      </c>
      <c r="N182" s="14" t="s">
        <v>643</v>
      </c>
      <c r="O182" s="14" t="s">
        <v>644</v>
      </c>
      <c r="P182" s="14" t="s">
        <v>93</v>
      </c>
      <c r="Q182" s="14" t="s">
        <v>645</v>
      </c>
    </row>
    <row r="183" spans="1:17" hidden="1" x14ac:dyDescent="0.25">
      <c r="A183" s="3">
        <v>182</v>
      </c>
      <c r="B183" s="2" t="s">
        <v>1257</v>
      </c>
      <c r="C183" s="2" t="s">
        <v>1289</v>
      </c>
      <c r="D183" s="2" t="s">
        <v>409</v>
      </c>
      <c r="E183" s="2">
        <v>1280</v>
      </c>
      <c r="N183" s="14" t="s">
        <v>646</v>
      </c>
      <c r="O183" s="14" t="s">
        <v>647</v>
      </c>
      <c r="P183" s="14" t="s">
        <v>93</v>
      </c>
      <c r="Q183" s="14" t="s">
        <v>648</v>
      </c>
    </row>
    <row r="184" spans="1:17" hidden="1" x14ac:dyDescent="0.25">
      <c r="A184" s="3">
        <v>183</v>
      </c>
      <c r="B184" s="2" t="s">
        <v>1257</v>
      </c>
      <c r="C184" s="2" t="s">
        <v>1290</v>
      </c>
      <c r="D184" s="2" t="s">
        <v>409</v>
      </c>
      <c r="E184" s="2">
        <v>5280</v>
      </c>
      <c r="N184" s="14" t="s">
        <v>649</v>
      </c>
      <c r="O184" s="14" t="s">
        <v>650</v>
      </c>
      <c r="P184" s="14" t="s">
        <v>93</v>
      </c>
      <c r="Q184" s="14" t="s">
        <v>651</v>
      </c>
    </row>
    <row r="185" spans="1:17" hidden="1" x14ac:dyDescent="0.25">
      <c r="A185" s="3">
        <v>184</v>
      </c>
      <c r="B185" s="2" t="s">
        <v>1272</v>
      </c>
      <c r="C185" s="2" t="s">
        <v>1291</v>
      </c>
      <c r="D185" s="2" t="s">
        <v>409</v>
      </c>
      <c r="E185" s="2">
        <v>2856</v>
      </c>
      <c r="N185" s="14" t="s">
        <v>652</v>
      </c>
      <c r="O185" s="14" t="s">
        <v>653</v>
      </c>
      <c r="P185" s="14" t="s">
        <v>93</v>
      </c>
      <c r="Q185" s="14" t="s">
        <v>654</v>
      </c>
    </row>
    <row r="186" spans="1:17" hidden="1" x14ac:dyDescent="0.25">
      <c r="A186" s="3">
        <v>185</v>
      </c>
      <c r="B186" s="2" t="s">
        <v>1272</v>
      </c>
      <c r="C186" s="2" t="s">
        <v>1292</v>
      </c>
      <c r="D186" s="2" t="s">
        <v>409</v>
      </c>
      <c r="E186" s="2">
        <v>2295</v>
      </c>
      <c r="N186" s="14" t="s">
        <v>655</v>
      </c>
      <c r="O186" s="14" t="s">
        <v>656</v>
      </c>
      <c r="P186" s="14" t="s">
        <v>93</v>
      </c>
      <c r="Q186" s="14" t="s">
        <v>657</v>
      </c>
    </row>
    <row r="187" spans="1:17" hidden="1" x14ac:dyDescent="0.25">
      <c r="A187" s="3">
        <v>186</v>
      </c>
      <c r="B187" s="2" t="s">
        <v>1272</v>
      </c>
      <c r="C187" s="2" t="s">
        <v>1274</v>
      </c>
      <c r="D187" s="2" t="s">
        <v>409</v>
      </c>
      <c r="E187" s="2">
        <v>4182</v>
      </c>
      <c r="N187" s="14" t="s">
        <v>658</v>
      </c>
      <c r="O187" s="14" t="s">
        <v>659</v>
      </c>
      <c r="P187" s="14" t="s">
        <v>93</v>
      </c>
      <c r="Q187" s="14" t="s">
        <v>660</v>
      </c>
    </row>
    <row r="188" spans="1:17" hidden="1" x14ac:dyDescent="0.25">
      <c r="A188" s="3">
        <v>187</v>
      </c>
      <c r="B188" s="2" t="s">
        <v>1272</v>
      </c>
      <c r="C188" s="2" t="s">
        <v>1293</v>
      </c>
      <c r="D188" s="2" t="s">
        <v>409</v>
      </c>
      <c r="E188" s="2">
        <v>5559</v>
      </c>
      <c r="N188" s="14" t="s">
        <v>661</v>
      </c>
      <c r="O188" s="14" t="s">
        <v>662</v>
      </c>
      <c r="P188" s="14" t="s">
        <v>93</v>
      </c>
      <c r="Q188" s="14" t="s">
        <v>663</v>
      </c>
    </row>
    <row r="189" spans="1:17" x14ac:dyDescent="0.25">
      <c r="A189" s="3">
        <v>188</v>
      </c>
      <c r="B189" s="2" t="s">
        <v>1272</v>
      </c>
      <c r="C189" s="2" t="s">
        <v>1294</v>
      </c>
      <c r="D189" s="2" t="s">
        <v>409</v>
      </c>
      <c r="E189" s="2">
        <v>3111</v>
      </c>
      <c r="N189" s="14" t="s">
        <v>664</v>
      </c>
      <c r="O189" s="14" t="s">
        <v>665</v>
      </c>
      <c r="P189" s="14" t="s">
        <v>93</v>
      </c>
      <c r="Q189" s="14" t="s">
        <v>666</v>
      </c>
    </row>
    <row r="190" spans="1:17" x14ac:dyDescent="0.25">
      <c r="A190" s="3">
        <v>189</v>
      </c>
      <c r="B190" s="2" t="s">
        <v>1272</v>
      </c>
      <c r="C190" s="2" t="s">
        <v>1278</v>
      </c>
      <c r="D190" s="2" t="s">
        <v>409</v>
      </c>
      <c r="E190" s="2">
        <v>3672</v>
      </c>
      <c r="N190" s="14" t="s">
        <v>667</v>
      </c>
      <c r="O190" s="14" t="s">
        <v>668</v>
      </c>
      <c r="P190" s="14" t="s">
        <v>93</v>
      </c>
      <c r="Q190" s="14" t="s">
        <v>669</v>
      </c>
    </row>
    <row r="191" spans="1:17" x14ac:dyDescent="0.25">
      <c r="A191" s="3">
        <v>190</v>
      </c>
      <c r="B191" s="2" t="s">
        <v>1272</v>
      </c>
      <c r="C191" s="2" t="s">
        <v>1295</v>
      </c>
      <c r="D191" s="2" t="s">
        <v>409</v>
      </c>
      <c r="E191" s="2">
        <v>4998</v>
      </c>
      <c r="N191" s="14" t="s">
        <v>670</v>
      </c>
      <c r="O191" s="14" t="s">
        <v>671</v>
      </c>
      <c r="P191" s="14" t="s">
        <v>93</v>
      </c>
      <c r="Q191" s="14" t="s">
        <v>672</v>
      </c>
    </row>
    <row r="192" spans="1:17" x14ac:dyDescent="0.25">
      <c r="A192" s="3">
        <v>191</v>
      </c>
      <c r="B192" s="2" t="s">
        <v>1272</v>
      </c>
      <c r="C192" s="2" t="s">
        <v>1296</v>
      </c>
      <c r="D192" s="2" t="s">
        <v>409</v>
      </c>
      <c r="E192" s="2">
        <v>4998</v>
      </c>
      <c r="N192" s="14" t="s">
        <v>673</v>
      </c>
      <c r="O192" s="14" t="s">
        <v>674</v>
      </c>
      <c r="P192" s="14" t="s">
        <v>93</v>
      </c>
      <c r="Q192" s="14" t="s">
        <v>675</v>
      </c>
    </row>
    <row r="193" spans="1:17" x14ac:dyDescent="0.25">
      <c r="A193" s="3">
        <v>192</v>
      </c>
      <c r="B193" s="2" t="s">
        <v>1272</v>
      </c>
      <c r="C193" s="2" t="s">
        <v>1297</v>
      </c>
      <c r="D193" s="2" t="s">
        <v>409</v>
      </c>
      <c r="E193" s="2">
        <v>5100</v>
      </c>
      <c r="N193" s="14" t="s">
        <v>676</v>
      </c>
      <c r="O193" s="14" t="s">
        <v>677</v>
      </c>
      <c r="P193" s="14" t="s">
        <v>93</v>
      </c>
      <c r="Q193" s="14" t="s">
        <v>678</v>
      </c>
    </row>
    <row r="194" spans="1:17" x14ac:dyDescent="0.25">
      <c r="A194" s="3">
        <v>193</v>
      </c>
      <c r="B194" s="2" t="s">
        <v>1272</v>
      </c>
      <c r="C194" s="2" t="s">
        <v>1298</v>
      </c>
      <c r="D194" s="2" t="s">
        <v>409</v>
      </c>
      <c r="E194" s="2">
        <v>7089</v>
      </c>
      <c r="N194" s="14" t="s">
        <v>679</v>
      </c>
      <c r="O194" s="14" t="s">
        <v>680</v>
      </c>
      <c r="P194" s="14" t="s">
        <v>93</v>
      </c>
      <c r="Q194" s="14" t="s">
        <v>681</v>
      </c>
    </row>
    <row r="195" spans="1:17" x14ac:dyDescent="0.25">
      <c r="A195" s="3">
        <v>194</v>
      </c>
      <c r="B195" s="2" t="s">
        <v>1272</v>
      </c>
      <c r="C195" s="2" t="s">
        <v>1273</v>
      </c>
      <c r="D195" s="2" t="s">
        <v>409</v>
      </c>
      <c r="E195" s="2">
        <v>4794</v>
      </c>
      <c r="N195" s="14" t="s">
        <v>682</v>
      </c>
      <c r="O195" s="14" t="s">
        <v>683</v>
      </c>
      <c r="P195" s="14" t="s">
        <v>93</v>
      </c>
      <c r="Q195" s="14" t="s">
        <v>684</v>
      </c>
    </row>
    <row r="196" spans="1:17" x14ac:dyDescent="0.25">
      <c r="A196" s="3">
        <v>195</v>
      </c>
      <c r="B196" s="2" t="s">
        <v>1272</v>
      </c>
      <c r="C196" s="2" t="s">
        <v>1299</v>
      </c>
      <c r="D196" s="2" t="s">
        <v>409</v>
      </c>
      <c r="E196" s="2">
        <v>4437</v>
      </c>
      <c r="N196" s="14" t="s">
        <v>685</v>
      </c>
      <c r="O196" s="14" t="s">
        <v>686</v>
      </c>
      <c r="P196" s="14" t="s">
        <v>93</v>
      </c>
      <c r="Q196" s="14" t="s">
        <v>687</v>
      </c>
    </row>
    <row r="197" spans="1:17" x14ac:dyDescent="0.25">
      <c r="A197" s="3">
        <v>196</v>
      </c>
      <c r="B197" s="2" t="s">
        <v>1272</v>
      </c>
      <c r="C197" s="2" t="s">
        <v>1301</v>
      </c>
      <c r="D197" s="2" t="s">
        <v>409</v>
      </c>
      <c r="E197" s="2">
        <v>4539</v>
      </c>
      <c r="N197" s="14" t="s">
        <v>688</v>
      </c>
      <c r="O197" s="14" t="s">
        <v>689</v>
      </c>
      <c r="P197" s="14" t="s">
        <v>93</v>
      </c>
      <c r="Q197" s="14" t="s">
        <v>690</v>
      </c>
    </row>
    <row r="198" spans="1:17" x14ac:dyDescent="0.25">
      <c r="A198" s="3">
        <v>197</v>
      </c>
      <c r="B198" s="2" t="s">
        <v>1272</v>
      </c>
      <c r="C198" s="2" t="s">
        <v>1302</v>
      </c>
      <c r="D198" s="2" t="s">
        <v>409</v>
      </c>
      <c r="E198" s="2">
        <v>6120</v>
      </c>
      <c r="N198" s="14" t="s">
        <v>691</v>
      </c>
      <c r="O198" s="14" t="s">
        <v>692</v>
      </c>
      <c r="P198" s="14" t="s">
        <v>93</v>
      </c>
      <c r="Q198" s="14" t="s">
        <v>693</v>
      </c>
    </row>
    <row r="199" spans="1:17" x14ac:dyDescent="0.25">
      <c r="A199" s="3">
        <v>198</v>
      </c>
      <c r="B199" s="2" t="s">
        <v>1272</v>
      </c>
      <c r="C199" s="2" t="s">
        <v>1306</v>
      </c>
      <c r="D199" s="2" t="s">
        <v>409</v>
      </c>
      <c r="E199" s="2">
        <v>5667</v>
      </c>
      <c r="N199" s="14" t="s">
        <v>694</v>
      </c>
      <c r="O199" s="14" t="s">
        <v>695</v>
      </c>
      <c r="P199" s="14" t="s">
        <v>93</v>
      </c>
      <c r="Q199" s="14" t="s">
        <v>696</v>
      </c>
    </row>
    <row r="200" spans="1:17" x14ac:dyDescent="0.25">
      <c r="A200" s="3">
        <v>199</v>
      </c>
      <c r="B200" s="2" t="s">
        <v>1272</v>
      </c>
      <c r="C200" s="2" t="s">
        <v>1304</v>
      </c>
      <c r="D200" s="2" t="s">
        <v>409</v>
      </c>
      <c r="E200" s="2">
        <v>3927</v>
      </c>
      <c r="N200" s="14" t="s">
        <v>697</v>
      </c>
      <c r="O200" s="14" t="s">
        <v>698</v>
      </c>
      <c r="P200" s="14" t="s">
        <v>93</v>
      </c>
      <c r="Q200" s="14" t="s">
        <v>699</v>
      </c>
    </row>
    <row r="201" spans="1:17" hidden="1" x14ac:dyDescent="0.25">
      <c r="A201" s="3">
        <v>200</v>
      </c>
      <c r="B201" s="2" t="s">
        <v>1272</v>
      </c>
      <c r="C201" s="2" t="s">
        <v>1305</v>
      </c>
      <c r="D201" s="2" t="s">
        <v>409</v>
      </c>
      <c r="E201" s="2">
        <v>4437</v>
      </c>
      <c r="N201" s="14" t="s">
        <v>700</v>
      </c>
      <c r="O201" s="14" t="s">
        <v>701</v>
      </c>
      <c r="P201" s="14" t="s">
        <v>93</v>
      </c>
      <c r="Q201" s="14" t="s">
        <v>702</v>
      </c>
    </row>
    <row r="202" spans="1:17" hidden="1" x14ac:dyDescent="0.25">
      <c r="A202" s="3">
        <v>201</v>
      </c>
      <c r="B202" s="2" t="s">
        <v>1272</v>
      </c>
      <c r="C202" s="2" t="s">
        <v>1308</v>
      </c>
      <c r="D202" s="2" t="s">
        <v>409</v>
      </c>
      <c r="E202" s="2">
        <v>3672</v>
      </c>
      <c r="N202" s="14" t="s">
        <v>703</v>
      </c>
      <c r="O202" s="14" t="s">
        <v>704</v>
      </c>
      <c r="P202" s="14" t="s">
        <v>126</v>
      </c>
      <c r="Q202" s="14" t="s">
        <v>705</v>
      </c>
    </row>
    <row r="203" spans="1:17" hidden="1" x14ac:dyDescent="0.25">
      <c r="A203" s="3">
        <v>202</v>
      </c>
      <c r="B203" s="2" t="s">
        <v>1272</v>
      </c>
      <c r="C203" s="2" t="s">
        <v>1307</v>
      </c>
      <c r="D203" s="2" t="s">
        <v>409</v>
      </c>
      <c r="E203" s="2">
        <v>3825</v>
      </c>
      <c r="N203" s="14" t="s">
        <v>706</v>
      </c>
      <c r="O203" s="14" t="s">
        <v>707</v>
      </c>
      <c r="P203" s="14" t="s">
        <v>126</v>
      </c>
      <c r="Q203" s="14" t="s">
        <v>708</v>
      </c>
    </row>
    <row r="204" spans="1:17" hidden="1" x14ac:dyDescent="0.25">
      <c r="A204" s="3">
        <v>203</v>
      </c>
      <c r="B204" s="2" t="s">
        <v>1272</v>
      </c>
      <c r="C204" s="2" t="s">
        <v>1309</v>
      </c>
      <c r="D204" s="2" t="s">
        <v>409</v>
      </c>
      <c r="E204" s="2">
        <v>3876</v>
      </c>
      <c r="N204" s="14" t="s">
        <v>709</v>
      </c>
      <c r="O204" s="14" t="s">
        <v>710</v>
      </c>
      <c r="P204" s="14" t="s">
        <v>126</v>
      </c>
      <c r="Q204" s="14" t="s">
        <v>711</v>
      </c>
    </row>
    <row r="205" spans="1:17" hidden="1" x14ac:dyDescent="0.25">
      <c r="A205" s="3">
        <v>204</v>
      </c>
      <c r="B205" s="2" t="s">
        <v>1272</v>
      </c>
      <c r="C205" s="2" t="s">
        <v>1311</v>
      </c>
      <c r="D205" s="2" t="s">
        <v>409</v>
      </c>
      <c r="E205" s="2">
        <v>4590</v>
      </c>
      <c r="N205" s="14" t="s">
        <v>712</v>
      </c>
      <c r="O205" s="14" t="s">
        <v>713</v>
      </c>
      <c r="P205" s="14" t="s">
        <v>714</v>
      </c>
      <c r="Q205" s="14" t="s">
        <v>715</v>
      </c>
    </row>
    <row r="206" spans="1:17" x14ac:dyDescent="0.25">
      <c r="A206" s="3">
        <v>205</v>
      </c>
      <c r="B206" s="2" t="s">
        <v>1272</v>
      </c>
      <c r="C206" s="2" t="s">
        <v>1312</v>
      </c>
      <c r="D206" s="2" t="s">
        <v>409</v>
      </c>
      <c r="E206" s="2">
        <v>3570</v>
      </c>
      <c r="N206" s="14" t="s">
        <v>716</v>
      </c>
      <c r="O206" s="14" t="s">
        <v>717</v>
      </c>
      <c r="P206" s="14" t="s">
        <v>714</v>
      </c>
      <c r="Q206" s="14" t="s">
        <v>718</v>
      </c>
    </row>
    <row r="207" spans="1:17" hidden="1" x14ac:dyDescent="0.25">
      <c r="A207" s="3">
        <v>206</v>
      </c>
      <c r="B207" s="2" t="s">
        <v>1272</v>
      </c>
      <c r="C207" s="2" t="s">
        <v>1313</v>
      </c>
      <c r="D207" s="2" t="s">
        <v>409</v>
      </c>
      <c r="E207" s="2">
        <v>4692</v>
      </c>
      <c r="N207" s="14" t="s">
        <v>719</v>
      </c>
      <c r="O207" s="14" t="s">
        <v>720</v>
      </c>
      <c r="P207" s="14" t="s">
        <v>126</v>
      </c>
      <c r="Q207" s="14" t="s">
        <v>721</v>
      </c>
    </row>
    <row r="208" spans="1:17" hidden="1" x14ac:dyDescent="0.25">
      <c r="A208" s="3">
        <v>207</v>
      </c>
      <c r="B208" s="2" t="s">
        <v>1272</v>
      </c>
      <c r="C208" s="2" t="s">
        <v>1314</v>
      </c>
      <c r="D208" s="2" t="s">
        <v>409</v>
      </c>
      <c r="E208" s="2">
        <v>6426</v>
      </c>
      <c r="N208" s="14" t="s">
        <v>722</v>
      </c>
      <c r="O208" s="14" t="s">
        <v>723</v>
      </c>
      <c r="P208" s="14" t="s">
        <v>126</v>
      </c>
      <c r="Q208" s="14" t="s">
        <v>724</v>
      </c>
    </row>
    <row r="209" spans="1:17" hidden="1" x14ac:dyDescent="0.25">
      <c r="A209" s="3">
        <v>208</v>
      </c>
      <c r="B209" s="2" t="s">
        <v>1381</v>
      </c>
      <c r="C209" s="2" t="s">
        <v>1439</v>
      </c>
      <c r="D209" s="2" t="s">
        <v>409</v>
      </c>
      <c r="E209" s="2">
        <v>225</v>
      </c>
      <c r="N209" s="14" t="s">
        <v>725</v>
      </c>
      <c r="O209" s="14" t="s">
        <v>726</v>
      </c>
      <c r="P209" s="14" t="s">
        <v>126</v>
      </c>
      <c r="Q209" s="14" t="s">
        <v>727</v>
      </c>
    </row>
    <row r="210" spans="1:17" hidden="1" x14ac:dyDescent="0.25">
      <c r="A210" s="3">
        <v>209</v>
      </c>
      <c r="B210" s="2" t="s">
        <v>1381</v>
      </c>
      <c r="C210" s="2" t="s">
        <v>1440</v>
      </c>
      <c r="D210" s="2" t="s">
        <v>409</v>
      </c>
      <c r="E210" s="2">
        <v>707</v>
      </c>
      <c r="N210" s="14" t="s">
        <v>728</v>
      </c>
      <c r="O210" s="14" t="s">
        <v>729</v>
      </c>
      <c r="P210" s="14" t="s">
        <v>714</v>
      </c>
      <c r="Q210" s="14" t="s">
        <v>730</v>
      </c>
    </row>
    <row r="211" spans="1:17" hidden="1" x14ac:dyDescent="0.25">
      <c r="A211" s="3">
        <v>210</v>
      </c>
      <c r="B211" s="2" t="s">
        <v>1381</v>
      </c>
      <c r="C211" s="2" t="s">
        <v>1441</v>
      </c>
      <c r="D211" s="2" t="s">
        <v>409</v>
      </c>
      <c r="E211" s="2">
        <v>7420</v>
      </c>
      <c r="N211" s="14" t="s">
        <v>731</v>
      </c>
      <c r="O211" s="14" t="s">
        <v>732</v>
      </c>
      <c r="P211" s="14" t="s">
        <v>126</v>
      </c>
      <c r="Q211" s="14" t="s">
        <v>733</v>
      </c>
    </row>
    <row r="212" spans="1:17" hidden="1" x14ac:dyDescent="0.25">
      <c r="A212" s="3">
        <v>211</v>
      </c>
      <c r="B212" s="2" t="s">
        <v>1381</v>
      </c>
      <c r="C212" s="2" t="s">
        <v>1442</v>
      </c>
      <c r="D212" s="2" t="s">
        <v>409</v>
      </c>
      <c r="E212" s="2">
        <v>7002</v>
      </c>
      <c r="N212" s="14" t="s">
        <v>734</v>
      </c>
      <c r="O212" s="14" t="s">
        <v>735</v>
      </c>
      <c r="P212" s="14" t="s">
        <v>714</v>
      </c>
      <c r="Q212" s="14" t="s">
        <v>736</v>
      </c>
    </row>
    <row r="213" spans="1:17" hidden="1" x14ac:dyDescent="0.25">
      <c r="A213" s="3">
        <v>212</v>
      </c>
      <c r="B213" s="2" t="s">
        <v>1381</v>
      </c>
      <c r="C213" s="2" t="s">
        <v>1385</v>
      </c>
      <c r="D213" s="2" t="s">
        <v>409</v>
      </c>
      <c r="E213" s="2">
        <v>128</v>
      </c>
      <c r="N213" s="14" t="s">
        <v>737</v>
      </c>
      <c r="O213" s="14" t="s">
        <v>738</v>
      </c>
      <c r="P213" s="14" t="s">
        <v>714</v>
      </c>
      <c r="Q213" s="14" t="s">
        <v>739</v>
      </c>
    </row>
    <row r="214" spans="1:17" x14ac:dyDescent="0.25">
      <c r="A214" s="3">
        <v>213</v>
      </c>
      <c r="B214" s="2" t="s">
        <v>1381</v>
      </c>
      <c r="C214" s="2" t="s">
        <v>1443</v>
      </c>
      <c r="D214" s="2" t="s">
        <v>409</v>
      </c>
      <c r="E214" s="2">
        <v>739</v>
      </c>
      <c r="N214" s="14" t="s">
        <v>740</v>
      </c>
      <c r="O214" s="14" t="s">
        <v>741</v>
      </c>
      <c r="P214" s="14" t="s">
        <v>714</v>
      </c>
      <c r="Q214" s="14" t="s">
        <v>742</v>
      </c>
    </row>
    <row r="215" spans="1:17" x14ac:dyDescent="0.25">
      <c r="A215" s="3">
        <v>214</v>
      </c>
      <c r="B215" s="2" t="s">
        <v>1381</v>
      </c>
      <c r="C215" s="2" t="s">
        <v>1386</v>
      </c>
      <c r="D215" s="2" t="s">
        <v>409</v>
      </c>
      <c r="E215" s="2">
        <v>1028</v>
      </c>
      <c r="N215" s="14" t="s">
        <v>743</v>
      </c>
      <c r="O215" s="14" t="s">
        <v>744</v>
      </c>
      <c r="P215" s="14" t="s">
        <v>126</v>
      </c>
      <c r="Q215" s="14" t="s">
        <v>745</v>
      </c>
    </row>
    <row r="216" spans="1:17" x14ac:dyDescent="0.25">
      <c r="A216" s="3">
        <v>215</v>
      </c>
      <c r="B216" s="2" t="s">
        <v>1381</v>
      </c>
      <c r="C216" s="2" t="s">
        <v>1444</v>
      </c>
      <c r="D216" s="2" t="s">
        <v>409</v>
      </c>
      <c r="E216" s="2">
        <v>7484</v>
      </c>
      <c r="N216" s="14" t="s">
        <v>746</v>
      </c>
      <c r="O216" s="14" t="s">
        <v>747</v>
      </c>
      <c r="P216" s="14" t="s">
        <v>148</v>
      </c>
      <c r="Q216" s="14" t="s">
        <v>748</v>
      </c>
    </row>
    <row r="217" spans="1:17" x14ac:dyDescent="0.25">
      <c r="A217" s="3">
        <v>216</v>
      </c>
      <c r="B217" s="2" t="s">
        <v>1381</v>
      </c>
      <c r="C217" s="2" t="s">
        <v>1445</v>
      </c>
      <c r="D217" s="2" t="s">
        <v>409</v>
      </c>
      <c r="E217" s="2">
        <v>8961</v>
      </c>
      <c r="N217" s="14" t="s">
        <v>749</v>
      </c>
      <c r="O217" s="14" t="s">
        <v>750</v>
      </c>
      <c r="P217" s="14" t="s">
        <v>714</v>
      </c>
      <c r="Q217" s="14" t="s">
        <v>751</v>
      </c>
    </row>
    <row r="218" spans="1:17" x14ac:dyDescent="0.25">
      <c r="A218" s="3">
        <v>217</v>
      </c>
      <c r="B218" s="2" t="s">
        <v>1381</v>
      </c>
      <c r="C218" s="2" t="s">
        <v>1446</v>
      </c>
      <c r="D218" s="2" t="s">
        <v>409</v>
      </c>
      <c r="E218" s="2">
        <v>578</v>
      </c>
      <c r="N218" s="14" t="s">
        <v>752</v>
      </c>
      <c r="O218" s="14" t="s">
        <v>753</v>
      </c>
      <c r="P218" s="14" t="s">
        <v>148</v>
      </c>
      <c r="Q218" s="14" t="s">
        <v>754</v>
      </c>
    </row>
    <row r="219" spans="1:17" x14ac:dyDescent="0.25">
      <c r="A219" s="3">
        <v>218</v>
      </c>
      <c r="B219" s="2" t="s">
        <v>1381</v>
      </c>
      <c r="C219" s="2" t="s">
        <v>1387</v>
      </c>
      <c r="D219" s="2" t="s">
        <v>409</v>
      </c>
      <c r="E219" s="2">
        <v>3084</v>
      </c>
      <c r="N219" s="14" t="s">
        <v>755</v>
      </c>
      <c r="O219" s="14" t="s">
        <v>756</v>
      </c>
      <c r="P219" s="14" t="s">
        <v>148</v>
      </c>
      <c r="Q219" s="14" t="s">
        <v>757</v>
      </c>
    </row>
    <row r="220" spans="1:17" x14ac:dyDescent="0.25">
      <c r="A220" s="3">
        <v>219</v>
      </c>
      <c r="B220" s="2" t="s">
        <v>1381</v>
      </c>
      <c r="C220" s="2" t="s">
        <v>1447</v>
      </c>
      <c r="D220" s="2" t="s">
        <v>409</v>
      </c>
      <c r="E220" s="2">
        <v>4979</v>
      </c>
      <c r="N220" s="14" t="s">
        <v>758</v>
      </c>
      <c r="O220" s="14" t="s">
        <v>759</v>
      </c>
      <c r="P220" s="14" t="s">
        <v>714</v>
      </c>
      <c r="Q220" s="14" t="s">
        <v>760</v>
      </c>
    </row>
    <row r="221" spans="1:17" x14ac:dyDescent="0.25">
      <c r="A221" s="3">
        <v>220</v>
      </c>
      <c r="B221" s="2" t="s">
        <v>1381</v>
      </c>
      <c r="C221" s="2" t="s">
        <v>1448</v>
      </c>
      <c r="D221" s="2" t="s">
        <v>409</v>
      </c>
      <c r="E221" s="2">
        <v>385</v>
      </c>
      <c r="N221" s="14" t="s">
        <v>761</v>
      </c>
      <c r="O221" s="14" t="s">
        <v>762</v>
      </c>
      <c r="P221" s="14" t="s">
        <v>714</v>
      </c>
      <c r="Q221" s="14" t="s">
        <v>763</v>
      </c>
    </row>
    <row r="222" spans="1:17" hidden="1" x14ac:dyDescent="0.25">
      <c r="A222" s="3">
        <v>221</v>
      </c>
      <c r="B222" s="2" t="s">
        <v>1381</v>
      </c>
      <c r="C222" s="2" t="s">
        <v>1449</v>
      </c>
      <c r="D222" s="2" t="s">
        <v>409</v>
      </c>
      <c r="E222" s="2">
        <v>257</v>
      </c>
      <c r="N222" s="14" t="s">
        <v>764</v>
      </c>
      <c r="O222" s="14" t="s">
        <v>765</v>
      </c>
      <c r="P222" s="14" t="s">
        <v>766</v>
      </c>
      <c r="Q222" s="14" t="s">
        <v>767</v>
      </c>
    </row>
    <row r="223" spans="1:17" hidden="1" x14ac:dyDescent="0.25">
      <c r="A223" s="3">
        <v>222</v>
      </c>
      <c r="B223" s="2" t="s">
        <v>1381</v>
      </c>
      <c r="C223" s="2" t="s">
        <v>1388</v>
      </c>
      <c r="D223" s="2" t="s">
        <v>409</v>
      </c>
      <c r="E223" s="2">
        <v>4690</v>
      </c>
      <c r="N223" s="14" t="s">
        <v>768</v>
      </c>
      <c r="O223" s="14" t="s">
        <v>769</v>
      </c>
      <c r="P223" s="14" t="s">
        <v>766</v>
      </c>
      <c r="Q223" s="14" t="s">
        <v>770</v>
      </c>
    </row>
    <row r="224" spans="1:17" hidden="1" x14ac:dyDescent="0.25">
      <c r="A224" s="3">
        <v>223</v>
      </c>
      <c r="B224" s="2" t="s">
        <v>1381</v>
      </c>
      <c r="C224" s="2" t="s">
        <v>1389</v>
      </c>
      <c r="D224" s="2" t="s">
        <v>409</v>
      </c>
      <c r="E224" s="2">
        <v>418</v>
      </c>
      <c r="N224" s="14" t="s">
        <v>771</v>
      </c>
      <c r="O224" s="14" t="s">
        <v>772</v>
      </c>
      <c r="P224" s="14" t="s">
        <v>766</v>
      </c>
      <c r="Q224" s="14" t="s">
        <v>773</v>
      </c>
    </row>
    <row r="225" spans="1:17" hidden="1" x14ac:dyDescent="0.25">
      <c r="A225" s="3">
        <v>224</v>
      </c>
      <c r="B225" s="2" t="s">
        <v>1381</v>
      </c>
      <c r="C225" s="2" t="s">
        <v>1390</v>
      </c>
      <c r="D225" s="2" t="s">
        <v>409</v>
      </c>
      <c r="E225" s="2">
        <v>867</v>
      </c>
      <c r="N225" s="14" t="s">
        <v>774</v>
      </c>
      <c r="O225" s="14" t="s">
        <v>775</v>
      </c>
      <c r="P225" s="14" t="s">
        <v>766</v>
      </c>
      <c r="Q225" s="14" t="s">
        <v>776</v>
      </c>
    </row>
    <row r="226" spans="1:17" hidden="1" x14ac:dyDescent="0.25">
      <c r="A226" s="3">
        <v>225</v>
      </c>
      <c r="B226" s="2" t="s">
        <v>1381</v>
      </c>
      <c r="C226" s="2" t="s">
        <v>1450</v>
      </c>
      <c r="D226" s="2" t="s">
        <v>409</v>
      </c>
      <c r="E226" s="2">
        <v>2666</v>
      </c>
      <c r="N226" s="14" t="s">
        <v>777</v>
      </c>
      <c r="O226" s="14" t="s">
        <v>778</v>
      </c>
      <c r="P226" s="14" t="s">
        <v>766</v>
      </c>
      <c r="Q226" s="14" t="s">
        <v>779</v>
      </c>
    </row>
    <row r="227" spans="1:17" hidden="1" x14ac:dyDescent="0.25">
      <c r="A227" s="3">
        <v>226</v>
      </c>
      <c r="B227" s="2" t="s">
        <v>1381</v>
      </c>
      <c r="C227" s="2" t="s">
        <v>1451</v>
      </c>
      <c r="D227" s="2" t="s">
        <v>409</v>
      </c>
      <c r="E227" s="2">
        <v>4047</v>
      </c>
      <c r="N227" s="14" t="s">
        <v>780</v>
      </c>
      <c r="O227" s="14" t="s">
        <v>781</v>
      </c>
      <c r="P227" s="14" t="s">
        <v>766</v>
      </c>
      <c r="Q227" s="14" t="s">
        <v>782</v>
      </c>
    </row>
    <row r="228" spans="1:17" hidden="1" x14ac:dyDescent="0.25">
      <c r="A228" s="3">
        <v>227</v>
      </c>
      <c r="B228" s="2" t="s">
        <v>1381</v>
      </c>
      <c r="C228" s="2" t="s">
        <v>1452</v>
      </c>
      <c r="D228" s="2" t="s">
        <v>409</v>
      </c>
      <c r="E228" s="2">
        <v>1317</v>
      </c>
      <c r="N228" s="14" t="s">
        <v>783</v>
      </c>
      <c r="O228" s="14" t="s">
        <v>784</v>
      </c>
      <c r="P228" s="14" t="s">
        <v>126</v>
      </c>
      <c r="Q228" s="14" t="s">
        <v>785</v>
      </c>
    </row>
    <row r="229" spans="1:17" hidden="1" x14ac:dyDescent="0.25">
      <c r="A229" s="3">
        <v>228</v>
      </c>
      <c r="B229" s="2" t="s">
        <v>1381</v>
      </c>
      <c r="C229" s="2" t="s">
        <v>1453</v>
      </c>
      <c r="D229" s="2" t="s">
        <v>409</v>
      </c>
      <c r="E229" s="2">
        <v>578</v>
      </c>
      <c r="N229" s="14" t="s">
        <v>786</v>
      </c>
      <c r="O229" s="14" t="s">
        <v>787</v>
      </c>
      <c r="P229" s="14" t="s">
        <v>119</v>
      </c>
      <c r="Q229" s="14" t="s">
        <v>788</v>
      </c>
    </row>
    <row r="230" spans="1:17" hidden="1" x14ac:dyDescent="0.25">
      <c r="A230" s="3">
        <v>229</v>
      </c>
      <c r="B230" s="2" t="s">
        <v>1381</v>
      </c>
      <c r="C230" s="2" t="s">
        <v>1454</v>
      </c>
      <c r="D230" s="2" t="s">
        <v>409</v>
      </c>
      <c r="E230" s="2">
        <v>321</v>
      </c>
      <c r="N230" s="14" t="s">
        <v>789</v>
      </c>
      <c r="O230" s="14" t="s">
        <v>790</v>
      </c>
      <c r="P230" s="14" t="s">
        <v>119</v>
      </c>
      <c r="Q230" s="14" t="s">
        <v>791</v>
      </c>
    </row>
    <row r="231" spans="1:17" x14ac:dyDescent="0.25">
      <c r="A231" s="3">
        <v>230</v>
      </c>
      <c r="B231" s="2" t="s">
        <v>1381</v>
      </c>
      <c r="C231" s="2" t="s">
        <v>1455</v>
      </c>
      <c r="D231" s="2" t="s">
        <v>409</v>
      </c>
      <c r="E231" s="2">
        <v>2024</v>
      </c>
      <c r="N231" s="14" t="s">
        <v>792</v>
      </c>
      <c r="O231" s="14" t="s">
        <v>793</v>
      </c>
      <c r="P231" s="14" t="s">
        <v>93</v>
      </c>
      <c r="Q231" s="14" t="s">
        <v>794</v>
      </c>
    </row>
    <row r="232" spans="1:17" hidden="1" x14ac:dyDescent="0.25">
      <c r="A232" s="3">
        <v>231</v>
      </c>
      <c r="B232" s="2" t="s">
        <v>1381</v>
      </c>
      <c r="C232" s="2" t="s">
        <v>1456</v>
      </c>
      <c r="D232" s="2" t="s">
        <v>409</v>
      </c>
      <c r="E232" s="2">
        <v>3662</v>
      </c>
      <c r="N232" s="14" t="s">
        <v>795</v>
      </c>
      <c r="O232" s="14" t="s">
        <v>796</v>
      </c>
      <c r="P232" s="14" t="s">
        <v>119</v>
      </c>
      <c r="Q232" s="14" t="s">
        <v>797</v>
      </c>
    </row>
    <row r="233" spans="1:17" x14ac:dyDescent="0.25">
      <c r="A233" s="3">
        <v>232</v>
      </c>
      <c r="B233" s="2" t="s">
        <v>1381</v>
      </c>
      <c r="C233" s="2" t="s">
        <v>1457</v>
      </c>
      <c r="D233" s="2" t="s">
        <v>409</v>
      </c>
      <c r="E233" s="2">
        <v>5460</v>
      </c>
      <c r="N233" s="14" t="s">
        <v>798</v>
      </c>
      <c r="O233" s="14" t="s">
        <v>799</v>
      </c>
      <c r="P233" s="14" t="s">
        <v>211</v>
      </c>
      <c r="Q233" s="14" t="s">
        <v>800</v>
      </c>
    </row>
    <row r="234" spans="1:17" x14ac:dyDescent="0.25">
      <c r="A234" s="3">
        <v>233</v>
      </c>
      <c r="B234" s="2" t="s">
        <v>1381</v>
      </c>
      <c r="C234" s="2" t="s">
        <v>1458</v>
      </c>
      <c r="D234" s="2" t="s">
        <v>409</v>
      </c>
      <c r="E234" s="2">
        <v>3533</v>
      </c>
      <c r="N234" s="14" t="s">
        <v>801</v>
      </c>
      <c r="O234" s="14" t="s">
        <v>802</v>
      </c>
      <c r="P234" s="14" t="s">
        <v>211</v>
      </c>
      <c r="Q234" s="14" t="s">
        <v>803</v>
      </c>
    </row>
    <row r="235" spans="1:17" x14ac:dyDescent="0.25">
      <c r="A235" s="3">
        <v>234</v>
      </c>
      <c r="B235" s="2" t="s">
        <v>1381</v>
      </c>
      <c r="C235" s="2" t="s">
        <v>1459</v>
      </c>
      <c r="D235" s="2" t="s">
        <v>409</v>
      </c>
      <c r="E235" s="2">
        <v>3662</v>
      </c>
      <c r="N235" s="14" t="s">
        <v>804</v>
      </c>
      <c r="O235" s="14" t="s">
        <v>805</v>
      </c>
      <c r="P235" s="14" t="s">
        <v>211</v>
      </c>
      <c r="Q235" s="14" t="s">
        <v>806</v>
      </c>
    </row>
    <row r="236" spans="1:17" x14ac:dyDescent="0.25">
      <c r="A236" s="3">
        <v>235</v>
      </c>
      <c r="B236" s="2" t="s">
        <v>1381</v>
      </c>
      <c r="C236" s="2" t="s">
        <v>1460</v>
      </c>
      <c r="D236" s="2" t="s">
        <v>409</v>
      </c>
      <c r="E236" s="2">
        <v>1413</v>
      </c>
      <c r="N236" s="14" t="s">
        <v>807</v>
      </c>
      <c r="O236" s="14" t="s">
        <v>808</v>
      </c>
      <c r="P236" s="14" t="s">
        <v>211</v>
      </c>
      <c r="Q236" s="14" t="s">
        <v>809</v>
      </c>
    </row>
    <row r="237" spans="1:17" x14ac:dyDescent="0.25">
      <c r="A237" s="3">
        <v>236</v>
      </c>
      <c r="B237" s="2" t="s">
        <v>1381</v>
      </c>
      <c r="C237" s="2" t="s">
        <v>1461</v>
      </c>
      <c r="D237" s="2" t="s">
        <v>409</v>
      </c>
      <c r="E237" s="2">
        <v>2120</v>
      </c>
      <c r="N237" s="14" t="s">
        <v>810</v>
      </c>
      <c r="O237" s="14" t="s">
        <v>811</v>
      </c>
      <c r="P237" s="14" t="s">
        <v>211</v>
      </c>
      <c r="Q237" s="14" t="s">
        <v>812</v>
      </c>
    </row>
    <row r="238" spans="1:17" x14ac:dyDescent="0.25">
      <c r="A238" s="3">
        <v>237</v>
      </c>
      <c r="B238" s="2" t="s">
        <v>1381</v>
      </c>
      <c r="C238" s="2" t="s">
        <v>1462</v>
      </c>
      <c r="D238" s="2" t="s">
        <v>409</v>
      </c>
      <c r="E238" s="2">
        <v>4240</v>
      </c>
      <c r="N238" s="14" t="s">
        <v>813</v>
      </c>
      <c r="O238" s="14" t="s">
        <v>814</v>
      </c>
      <c r="P238" s="14" t="s">
        <v>211</v>
      </c>
      <c r="Q238" s="14" t="s">
        <v>815</v>
      </c>
    </row>
    <row r="239" spans="1:17" x14ac:dyDescent="0.25">
      <c r="A239" s="3">
        <v>238</v>
      </c>
      <c r="B239" s="2" t="s">
        <v>1381</v>
      </c>
      <c r="C239" s="2" t="s">
        <v>1463</v>
      </c>
      <c r="D239" s="2" t="s">
        <v>409</v>
      </c>
      <c r="E239" s="2">
        <v>1060</v>
      </c>
      <c r="N239" s="14" t="s">
        <v>816</v>
      </c>
      <c r="O239" s="14" t="s">
        <v>817</v>
      </c>
      <c r="P239" s="14" t="s">
        <v>211</v>
      </c>
      <c r="Q239" s="14" t="s">
        <v>818</v>
      </c>
    </row>
    <row r="240" spans="1:17" hidden="1" x14ac:dyDescent="0.25">
      <c r="A240" s="3">
        <v>239</v>
      </c>
      <c r="B240" s="2" t="s">
        <v>1381</v>
      </c>
      <c r="C240" s="2" t="s">
        <v>1464</v>
      </c>
      <c r="D240" s="2" t="s">
        <v>409</v>
      </c>
      <c r="E240" s="2">
        <v>2345</v>
      </c>
      <c r="N240" s="14" t="s">
        <v>819</v>
      </c>
      <c r="O240" s="14" t="s">
        <v>820</v>
      </c>
      <c r="P240" s="14" t="s">
        <v>119</v>
      </c>
      <c r="Q240" s="14" t="s">
        <v>821</v>
      </c>
    </row>
    <row r="241" spans="1:17" x14ac:dyDescent="0.25">
      <c r="A241" s="3">
        <v>240</v>
      </c>
      <c r="B241" s="2" t="s">
        <v>1382</v>
      </c>
      <c r="C241" s="2" t="s">
        <v>1392</v>
      </c>
      <c r="D241" s="2" t="s">
        <v>409</v>
      </c>
      <c r="E241" s="2">
        <v>1349</v>
      </c>
      <c r="N241" s="14" t="s">
        <v>822</v>
      </c>
      <c r="O241" s="14" t="s">
        <v>823</v>
      </c>
      <c r="P241" s="14" t="s">
        <v>211</v>
      </c>
      <c r="Q241" s="14" t="s">
        <v>824</v>
      </c>
    </row>
    <row r="242" spans="1:17" hidden="1" x14ac:dyDescent="0.25">
      <c r="A242" s="3">
        <v>241</v>
      </c>
      <c r="B242" s="2" t="s">
        <v>1382</v>
      </c>
      <c r="C242" s="2" t="s">
        <v>1393</v>
      </c>
      <c r="D242" s="2" t="s">
        <v>409</v>
      </c>
      <c r="E242" s="2">
        <v>1220</v>
      </c>
      <c r="N242" s="14" t="s">
        <v>825</v>
      </c>
      <c r="O242" s="14" t="s">
        <v>826</v>
      </c>
      <c r="P242" s="14" t="s">
        <v>119</v>
      </c>
      <c r="Q242" s="14" t="s">
        <v>827</v>
      </c>
    </row>
    <row r="243" spans="1:17" hidden="1" x14ac:dyDescent="0.25">
      <c r="A243" s="3">
        <v>242</v>
      </c>
      <c r="B243" s="2" t="s">
        <v>1382</v>
      </c>
      <c r="C243" s="2" t="s">
        <v>1394</v>
      </c>
      <c r="D243" s="2" t="s">
        <v>409</v>
      </c>
      <c r="E243" s="2">
        <v>220</v>
      </c>
      <c r="F243" s="2" t="s">
        <v>1367</v>
      </c>
      <c r="N243" s="14" t="s">
        <v>828</v>
      </c>
      <c r="O243" s="14" t="s">
        <v>829</v>
      </c>
      <c r="P243" s="14" t="s">
        <v>211</v>
      </c>
      <c r="Q243" s="14" t="s">
        <v>830</v>
      </c>
    </row>
    <row r="244" spans="1:17" x14ac:dyDescent="0.25">
      <c r="A244" s="3">
        <v>243</v>
      </c>
      <c r="B244" s="2" t="s">
        <v>1382</v>
      </c>
      <c r="C244" s="2" t="s">
        <v>1395</v>
      </c>
      <c r="D244" s="2" t="s">
        <v>409</v>
      </c>
      <c r="E244" s="2">
        <v>146</v>
      </c>
      <c r="N244" s="14" t="s">
        <v>831</v>
      </c>
      <c r="O244" s="14" t="s">
        <v>832</v>
      </c>
      <c r="P244" s="14" t="s">
        <v>211</v>
      </c>
      <c r="Q244" s="14" t="s">
        <v>833</v>
      </c>
    </row>
    <row r="245" spans="1:17" x14ac:dyDescent="0.25">
      <c r="A245" s="3">
        <v>244</v>
      </c>
      <c r="B245" s="2" t="s">
        <v>1382</v>
      </c>
      <c r="C245" s="2" t="s">
        <v>1396</v>
      </c>
      <c r="D245" s="2" t="s">
        <v>409</v>
      </c>
      <c r="E245" s="2">
        <v>1402</v>
      </c>
      <c r="N245" s="14" t="s">
        <v>834</v>
      </c>
      <c r="O245" s="14" t="s">
        <v>835</v>
      </c>
      <c r="P245" s="14" t="s">
        <v>211</v>
      </c>
      <c r="Q245" s="14" t="s">
        <v>836</v>
      </c>
    </row>
    <row r="246" spans="1:17" hidden="1" x14ac:dyDescent="0.25">
      <c r="A246" s="3">
        <v>245</v>
      </c>
      <c r="B246" s="2" t="s">
        <v>1382</v>
      </c>
      <c r="C246" s="2" t="s">
        <v>1397</v>
      </c>
      <c r="D246" s="2" t="s">
        <v>409</v>
      </c>
      <c r="E246" s="2">
        <v>760</v>
      </c>
      <c r="N246" s="14" t="s">
        <v>837</v>
      </c>
      <c r="O246" s="14" t="s">
        <v>838</v>
      </c>
      <c r="P246" s="14" t="s">
        <v>119</v>
      </c>
      <c r="Q246" s="14" t="s">
        <v>839</v>
      </c>
    </row>
    <row r="247" spans="1:17" hidden="1" x14ac:dyDescent="0.25">
      <c r="A247" s="3">
        <v>246</v>
      </c>
      <c r="B247" s="2" t="s">
        <v>1382</v>
      </c>
      <c r="C247" s="2" t="s">
        <v>1398</v>
      </c>
      <c r="D247" s="2" t="s">
        <v>409</v>
      </c>
      <c r="E247" s="2">
        <v>1898</v>
      </c>
      <c r="N247" s="14" t="s">
        <v>840</v>
      </c>
      <c r="O247" s="14" t="s">
        <v>841</v>
      </c>
      <c r="P247" s="14" t="s">
        <v>119</v>
      </c>
      <c r="Q247" s="14" t="s">
        <v>842</v>
      </c>
    </row>
    <row r="248" spans="1:17" hidden="1" x14ac:dyDescent="0.25">
      <c r="A248" s="3">
        <v>247</v>
      </c>
      <c r="B248" s="2" t="s">
        <v>1382</v>
      </c>
      <c r="C248" s="2" t="s">
        <v>1399</v>
      </c>
      <c r="D248" s="2" t="s">
        <v>409</v>
      </c>
      <c r="E248" s="2">
        <v>2424</v>
      </c>
      <c r="N248" s="14" t="s">
        <v>843</v>
      </c>
      <c r="O248" s="14" t="s">
        <v>844</v>
      </c>
      <c r="P248" s="14" t="s">
        <v>126</v>
      </c>
      <c r="Q248" s="14" t="s">
        <v>845</v>
      </c>
    </row>
    <row r="249" spans="1:17" hidden="1" x14ac:dyDescent="0.25">
      <c r="A249" s="3">
        <v>248</v>
      </c>
      <c r="B249" s="2" t="s">
        <v>1382</v>
      </c>
      <c r="C249" s="2" t="s">
        <v>1400</v>
      </c>
      <c r="D249" s="2" t="s">
        <v>409</v>
      </c>
      <c r="E249" s="2">
        <v>1343</v>
      </c>
      <c r="N249" s="14" t="s">
        <v>846</v>
      </c>
      <c r="O249" s="14" t="s">
        <v>847</v>
      </c>
      <c r="P249" s="14" t="s">
        <v>119</v>
      </c>
      <c r="Q249" s="14" t="s">
        <v>848</v>
      </c>
    </row>
    <row r="250" spans="1:17" hidden="1" x14ac:dyDescent="0.25">
      <c r="A250" s="3">
        <v>249</v>
      </c>
      <c r="B250" s="2" t="s">
        <v>1382</v>
      </c>
      <c r="C250" s="2" t="s">
        <v>1401</v>
      </c>
      <c r="D250" s="2" t="s">
        <v>409</v>
      </c>
      <c r="E250" s="2">
        <v>526</v>
      </c>
      <c r="N250" s="14" t="s">
        <v>849</v>
      </c>
      <c r="O250" s="14" t="s">
        <v>850</v>
      </c>
      <c r="P250" s="14" t="s">
        <v>97</v>
      </c>
      <c r="Q250" s="14" t="s">
        <v>851</v>
      </c>
    </row>
    <row r="251" spans="1:17" hidden="1" x14ac:dyDescent="0.25">
      <c r="A251" s="3">
        <v>250</v>
      </c>
      <c r="B251" s="2" t="s">
        <v>1382</v>
      </c>
      <c r="C251" s="2" t="s">
        <v>1402</v>
      </c>
      <c r="D251" s="2" t="s">
        <v>409</v>
      </c>
      <c r="E251" s="2">
        <v>2015</v>
      </c>
      <c r="N251" s="14" t="s">
        <v>852</v>
      </c>
      <c r="O251" s="14" t="s">
        <v>853</v>
      </c>
      <c r="P251" s="14" t="s">
        <v>126</v>
      </c>
      <c r="Q251" s="14" t="s">
        <v>854</v>
      </c>
    </row>
    <row r="252" spans="1:17" x14ac:dyDescent="0.25">
      <c r="A252" s="3">
        <v>251</v>
      </c>
      <c r="B252" s="2" t="s">
        <v>1382</v>
      </c>
      <c r="C252" s="2" t="s">
        <v>1403</v>
      </c>
      <c r="D252" s="2" t="s">
        <v>409</v>
      </c>
      <c r="E252" s="2">
        <v>1752</v>
      </c>
    </row>
    <row r="253" spans="1:17" x14ac:dyDescent="0.25">
      <c r="A253" s="3">
        <v>252</v>
      </c>
      <c r="B253" s="2" t="s">
        <v>1382</v>
      </c>
      <c r="C253" s="2" t="s">
        <v>1404</v>
      </c>
      <c r="D253" s="2" t="s">
        <v>409</v>
      </c>
      <c r="E253" s="2">
        <v>1478</v>
      </c>
    </row>
    <row r="254" spans="1:17" x14ac:dyDescent="0.25">
      <c r="A254" s="3">
        <v>253</v>
      </c>
      <c r="B254" s="2" t="s">
        <v>1383</v>
      </c>
      <c r="C254" s="2" t="s">
        <v>1405</v>
      </c>
      <c r="D254" s="2" t="s">
        <v>409</v>
      </c>
      <c r="E254" s="2">
        <v>3405</v>
      </c>
    </row>
    <row r="255" spans="1:17" x14ac:dyDescent="0.25">
      <c r="A255" s="3">
        <v>254</v>
      </c>
      <c r="B255" s="2" t="s">
        <v>1383</v>
      </c>
      <c r="C255" s="2" t="s">
        <v>1406</v>
      </c>
      <c r="D255" s="2" t="s">
        <v>409</v>
      </c>
      <c r="E255" s="2">
        <v>6071</v>
      </c>
    </row>
    <row r="256" spans="1:17" x14ac:dyDescent="0.25">
      <c r="A256" s="3">
        <v>255</v>
      </c>
      <c r="B256" s="2" t="s">
        <v>1383</v>
      </c>
      <c r="C256" s="2" t="s">
        <v>1407</v>
      </c>
      <c r="D256" s="2" t="s">
        <v>409</v>
      </c>
      <c r="E256" s="2">
        <v>6424</v>
      </c>
    </row>
    <row r="257" spans="1:5" x14ac:dyDescent="0.25">
      <c r="A257" s="3">
        <v>256</v>
      </c>
      <c r="B257" s="2" t="s">
        <v>1383</v>
      </c>
      <c r="C257" s="2" t="s">
        <v>1408</v>
      </c>
      <c r="D257" s="2" t="s">
        <v>409</v>
      </c>
      <c r="E257" s="2">
        <v>7612</v>
      </c>
    </row>
    <row r="258" spans="1:5" x14ac:dyDescent="0.25">
      <c r="A258" s="3">
        <v>257</v>
      </c>
      <c r="B258" s="2" t="s">
        <v>1383</v>
      </c>
      <c r="C258" s="2" t="s">
        <v>1409</v>
      </c>
      <c r="D258" s="2" t="s">
        <v>409</v>
      </c>
      <c r="E258" s="2">
        <v>7002</v>
      </c>
    </row>
    <row r="259" spans="1:5" x14ac:dyDescent="0.25">
      <c r="A259" s="3">
        <v>258</v>
      </c>
      <c r="B259" s="2" t="s">
        <v>1383</v>
      </c>
      <c r="C259" s="2" t="s">
        <v>1410</v>
      </c>
      <c r="D259" s="2" t="s">
        <v>409</v>
      </c>
      <c r="E259" s="2">
        <v>5717</v>
      </c>
    </row>
    <row r="260" spans="1:5" x14ac:dyDescent="0.25">
      <c r="A260" s="3">
        <v>259</v>
      </c>
      <c r="B260" s="2" t="s">
        <v>1383</v>
      </c>
      <c r="C260" s="2" t="s">
        <v>1411</v>
      </c>
      <c r="D260" s="2" t="s">
        <v>409</v>
      </c>
      <c r="E260" s="2">
        <v>5653</v>
      </c>
    </row>
    <row r="261" spans="1:5" x14ac:dyDescent="0.25">
      <c r="A261" s="3">
        <v>260</v>
      </c>
      <c r="B261" s="2" t="s">
        <v>1383</v>
      </c>
      <c r="C261" s="2" t="s">
        <v>1412</v>
      </c>
      <c r="D261" s="2" t="s">
        <v>409</v>
      </c>
      <c r="E261" s="2">
        <v>3790</v>
      </c>
    </row>
    <row r="262" spans="1:5" x14ac:dyDescent="0.25">
      <c r="A262" s="3">
        <v>261</v>
      </c>
      <c r="B262" s="2" t="s">
        <v>1383</v>
      </c>
      <c r="C262" s="2" t="s">
        <v>1413</v>
      </c>
      <c r="D262" s="2" t="s">
        <v>409</v>
      </c>
      <c r="E262" s="2">
        <v>2698</v>
      </c>
    </row>
    <row r="263" spans="1:5" x14ac:dyDescent="0.25">
      <c r="A263" s="3">
        <v>262</v>
      </c>
      <c r="B263" s="2" t="s">
        <v>1383</v>
      </c>
      <c r="C263" s="2" t="s">
        <v>1414</v>
      </c>
      <c r="D263" s="2" t="s">
        <v>409</v>
      </c>
      <c r="E263" s="2">
        <v>3148</v>
      </c>
    </row>
    <row r="264" spans="1:5" x14ac:dyDescent="0.25">
      <c r="A264" s="3">
        <v>263</v>
      </c>
      <c r="B264" s="2" t="s">
        <v>1383</v>
      </c>
      <c r="C264" s="2" t="s">
        <v>1415</v>
      </c>
      <c r="D264" s="2" t="s">
        <v>409</v>
      </c>
      <c r="E264" s="2">
        <v>1381</v>
      </c>
    </row>
    <row r="265" spans="1:5" x14ac:dyDescent="0.25">
      <c r="A265" s="3">
        <v>264</v>
      </c>
      <c r="B265" s="2" t="s">
        <v>1383</v>
      </c>
      <c r="C265" s="2" t="s">
        <v>1416</v>
      </c>
      <c r="D265" s="2" t="s">
        <v>409</v>
      </c>
      <c r="E265" s="2">
        <v>1445</v>
      </c>
    </row>
    <row r="266" spans="1:5" x14ac:dyDescent="0.25">
      <c r="A266" s="3">
        <v>265</v>
      </c>
      <c r="B266" s="2" t="s">
        <v>1383</v>
      </c>
      <c r="C266" s="2" t="s">
        <v>1417</v>
      </c>
      <c r="D266" s="2" t="s">
        <v>409</v>
      </c>
      <c r="E266" s="2">
        <v>2377</v>
      </c>
    </row>
    <row r="267" spans="1:5" x14ac:dyDescent="0.25">
      <c r="A267" s="3">
        <v>266</v>
      </c>
      <c r="B267" s="2" t="s">
        <v>1383</v>
      </c>
      <c r="C267" s="2" t="s">
        <v>1418</v>
      </c>
      <c r="D267" s="2" t="s">
        <v>409</v>
      </c>
      <c r="E267" s="2">
        <v>2850</v>
      </c>
    </row>
    <row r="268" spans="1:5" x14ac:dyDescent="0.25">
      <c r="A268" s="3">
        <v>267</v>
      </c>
      <c r="B268" s="2" t="s">
        <v>1383</v>
      </c>
      <c r="C268" s="2" t="s">
        <v>1419</v>
      </c>
      <c r="D268" s="2" t="s">
        <v>409</v>
      </c>
      <c r="E268" s="2">
        <v>5814</v>
      </c>
    </row>
    <row r="269" spans="1:5" x14ac:dyDescent="0.25">
      <c r="A269" s="3">
        <v>268</v>
      </c>
      <c r="B269" s="2" t="s">
        <v>1383</v>
      </c>
      <c r="C269" s="2" t="s">
        <v>1420</v>
      </c>
      <c r="D269" s="2" t="s">
        <v>409</v>
      </c>
      <c r="E269" s="2">
        <v>11628</v>
      </c>
    </row>
    <row r="270" spans="1:5" x14ac:dyDescent="0.25">
      <c r="A270" s="3">
        <v>269</v>
      </c>
      <c r="B270" s="2" t="s">
        <v>1383</v>
      </c>
      <c r="C270" s="2" t="s">
        <v>1421</v>
      </c>
      <c r="D270" s="2" t="s">
        <v>409</v>
      </c>
      <c r="E270" s="2">
        <v>11781</v>
      </c>
    </row>
    <row r="271" spans="1:5" x14ac:dyDescent="0.25">
      <c r="A271" s="3">
        <v>270</v>
      </c>
      <c r="B271" s="2" t="s">
        <v>1383</v>
      </c>
      <c r="C271" s="2" t="s">
        <v>1422</v>
      </c>
      <c r="D271" s="2" t="s">
        <v>409</v>
      </c>
      <c r="E271" s="2">
        <v>2381</v>
      </c>
    </row>
    <row r="272" spans="1:5" x14ac:dyDescent="0.25">
      <c r="A272" s="3">
        <v>271</v>
      </c>
      <c r="B272" s="2" t="s">
        <v>1383</v>
      </c>
      <c r="C272" s="2" t="s">
        <v>1423</v>
      </c>
      <c r="D272" s="2" t="s">
        <v>409</v>
      </c>
      <c r="E272" s="2">
        <v>3417</v>
      </c>
    </row>
    <row r="273" spans="1:5" x14ac:dyDescent="0.25">
      <c r="A273" s="3">
        <v>272</v>
      </c>
      <c r="B273" s="2" t="s">
        <v>1383</v>
      </c>
      <c r="C273" s="2" t="s">
        <v>1424</v>
      </c>
      <c r="D273" s="2" t="s">
        <v>409</v>
      </c>
      <c r="E273" s="2">
        <v>12240</v>
      </c>
    </row>
    <row r="274" spans="1:5" x14ac:dyDescent="0.25">
      <c r="A274" s="3">
        <v>273</v>
      </c>
      <c r="B274" s="2" t="s">
        <v>1383</v>
      </c>
      <c r="C274" s="2" t="s">
        <v>1425</v>
      </c>
      <c r="D274" s="2" t="s">
        <v>409</v>
      </c>
      <c r="E274" s="2">
        <v>5814</v>
      </c>
    </row>
    <row r="275" spans="1:5" x14ac:dyDescent="0.25">
      <c r="A275" s="3">
        <v>274</v>
      </c>
      <c r="B275" s="2" t="s">
        <v>1383</v>
      </c>
      <c r="C275" s="2" t="s">
        <v>1426</v>
      </c>
      <c r="D275" s="2" t="s">
        <v>409</v>
      </c>
      <c r="E275" s="2">
        <v>2754</v>
      </c>
    </row>
    <row r="276" spans="1:5" x14ac:dyDescent="0.25">
      <c r="A276" s="3">
        <v>275</v>
      </c>
      <c r="B276" s="2" t="s">
        <v>1383</v>
      </c>
      <c r="C276" s="2" t="s">
        <v>1427</v>
      </c>
      <c r="D276" s="2" t="s">
        <v>409</v>
      </c>
      <c r="E276" s="2">
        <v>6426</v>
      </c>
    </row>
    <row r="277" spans="1:5" x14ac:dyDescent="0.25">
      <c r="A277" s="3">
        <v>276</v>
      </c>
      <c r="B277" s="2" t="s">
        <v>1383</v>
      </c>
      <c r="C277" s="2" t="s">
        <v>1428</v>
      </c>
      <c r="D277" s="2" t="s">
        <v>409</v>
      </c>
      <c r="E277" s="2">
        <v>6783</v>
      </c>
    </row>
    <row r="278" spans="1:5" x14ac:dyDescent="0.25">
      <c r="A278" s="3">
        <v>277</v>
      </c>
      <c r="B278" s="2" t="s">
        <v>1383</v>
      </c>
      <c r="C278" s="2" t="s">
        <v>1429</v>
      </c>
      <c r="D278" s="2" t="s">
        <v>409</v>
      </c>
      <c r="E278" s="2">
        <v>2754</v>
      </c>
    </row>
    <row r="279" spans="1:5" x14ac:dyDescent="0.25">
      <c r="A279" s="3">
        <v>278</v>
      </c>
      <c r="B279" s="2" t="s">
        <v>1383</v>
      </c>
      <c r="C279" s="2" t="s">
        <v>1430</v>
      </c>
      <c r="D279" s="2" t="s">
        <v>409</v>
      </c>
      <c r="E279" s="2">
        <v>4284</v>
      </c>
    </row>
    <row r="280" spans="1:5" x14ac:dyDescent="0.25">
      <c r="A280" s="3">
        <v>279</v>
      </c>
      <c r="B280" s="2" t="s">
        <v>1383</v>
      </c>
      <c r="C280" s="2" t="s">
        <v>1431</v>
      </c>
      <c r="D280" s="2" t="s">
        <v>409</v>
      </c>
      <c r="E280" s="2">
        <v>5967</v>
      </c>
    </row>
    <row r="281" spans="1:5" x14ac:dyDescent="0.25">
      <c r="A281" s="3">
        <v>280</v>
      </c>
      <c r="B281" s="2" t="s">
        <v>1383</v>
      </c>
      <c r="C281" s="2" t="s">
        <v>1432</v>
      </c>
      <c r="D281" s="2" t="s">
        <v>409</v>
      </c>
      <c r="E281" s="2">
        <v>3621</v>
      </c>
    </row>
    <row r="282" spans="1:5" x14ac:dyDescent="0.25">
      <c r="A282" s="3">
        <v>281</v>
      </c>
      <c r="B282" s="2" t="s">
        <v>1383</v>
      </c>
      <c r="C282" s="2" t="s">
        <v>1433</v>
      </c>
      <c r="D282" s="2" t="s">
        <v>409</v>
      </c>
      <c r="E282" s="2">
        <v>4692</v>
      </c>
    </row>
    <row r="283" spans="1:5" x14ac:dyDescent="0.25">
      <c r="A283" s="3">
        <v>282</v>
      </c>
      <c r="B283" s="2" t="s">
        <v>1383</v>
      </c>
      <c r="C283" s="2" t="s">
        <v>1434</v>
      </c>
      <c r="D283" s="2" t="s">
        <v>409</v>
      </c>
      <c r="E283" s="2">
        <v>3519</v>
      </c>
    </row>
    <row r="284" spans="1:5" x14ac:dyDescent="0.25">
      <c r="A284" s="3">
        <v>283</v>
      </c>
      <c r="B284" s="2" t="s">
        <v>1383</v>
      </c>
      <c r="C284" s="2" t="s">
        <v>1435</v>
      </c>
      <c r="D284" s="2" t="s">
        <v>409</v>
      </c>
      <c r="E284" s="2">
        <v>4692</v>
      </c>
    </row>
    <row r="285" spans="1:5" x14ac:dyDescent="0.25">
      <c r="A285" s="3">
        <v>284</v>
      </c>
      <c r="B285" s="2" t="s">
        <v>1383</v>
      </c>
      <c r="C285" s="2" t="s">
        <v>1436</v>
      </c>
      <c r="D285" s="2" t="s">
        <v>409</v>
      </c>
      <c r="E285" s="2">
        <v>1683</v>
      </c>
    </row>
    <row r="286" spans="1:5" x14ac:dyDescent="0.25">
      <c r="A286" s="3">
        <v>285</v>
      </c>
      <c r="B286" s="2" t="s">
        <v>1383</v>
      </c>
      <c r="C286" s="2" t="s">
        <v>1437</v>
      </c>
      <c r="D286" s="2" t="s">
        <v>409</v>
      </c>
      <c r="E286" s="2">
        <v>3978</v>
      </c>
    </row>
    <row r="287" spans="1:5" x14ac:dyDescent="0.25">
      <c r="A287" s="3">
        <v>287</v>
      </c>
      <c r="B287" s="2" t="s">
        <v>1384</v>
      </c>
      <c r="C287" s="2" t="s">
        <v>1438</v>
      </c>
      <c r="D287" s="2" t="s">
        <v>409</v>
      </c>
      <c r="E287" s="2">
        <v>1680</v>
      </c>
    </row>
    <row r="288" spans="1:5" x14ac:dyDescent="0.25">
      <c r="A288" s="3">
        <v>288</v>
      </c>
      <c r="B288" s="2" t="s">
        <v>1384</v>
      </c>
      <c r="C288" s="2" t="s">
        <v>1465</v>
      </c>
      <c r="D288" s="2" t="s">
        <v>409</v>
      </c>
      <c r="E288" s="2">
        <v>2310</v>
      </c>
    </row>
    <row r="289" spans="1:5" x14ac:dyDescent="0.25">
      <c r="A289" s="3">
        <v>289</v>
      </c>
      <c r="B289" s="2" t="s">
        <v>1384</v>
      </c>
      <c r="C289" s="2" t="s">
        <v>1466</v>
      </c>
      <c r="D289" s="2" t="s">
        <v>409</v>
      </c>
      <c r="E289" s="2">
        <v>7980</v>
      </c>
    </row>
    <row r="290" spans="1:5" x14ac:dyDescent="0.25">
      <c r="A290" s="3">
        <v>290</v>
      </c>
      <c r="B290" s="2" t="s">
        <v>1384</v>
      </c>
      <c r="C290" s="2" t="s">
        <v>1467</v>
      </c>
      <c r="D290" s="2" t="s">
        <v>409</v>
      </c>
      <c r="E290" s="2">
        <v>8085</v>
      </c>
    </row>
    <row r="291" spans="1:5" x14ac:dyDescent="0.25">
      <c r="A291" s="3">
        <v>291</v>
      </c>
      <c r="B291" s="2" t="s">
        <v>1384</v>
      </c>
      <c r="C291" s="2" t="s">
        <v>1468</v>
      </c>
      <c r="D291" s="2" t="s">
        <v>409</v>
      </c>
      <c r="E291" s="2">
        <v>8400</v>
      </c>
    </row>
    <row r="292" spans="1:5" x14ac:dyDescent="0.25">
      <c r="A292" s="3">
        <v>292</v>
      </c>
      <c r="B292" s="2" t="s">
        <v>1384</v>
      </c>
      <c r="C292" s="2" t="s">
        <v>1469</v>
      </c>
      <c r="D292" s="2" t="s">
        <v>409</v>
      </c>
      <c r="E292" s="2">
        <v>4060</v>
      </c>
    </row>
    <row r="293" spans="1:5" x14ac:dyDescent="0.25">
      <c r="A293" s="3">
        <v>293</v>
      </c>
      <c r="B293" s="2" t="s">
        <v>1384</v>
      </c>
      <c r="C293" s="2" t="s">
        <v>1470</v>
      </c>
      <c r="D293" s="2" t="s">
        <v>409</v>
      </c>
      <c r="E293" s="2">
        <v>2345</v>
      </c>
    </row>
    <row r="294" spans="1:5" x14ac:dyDescent="0.25">
      <c r="A294" s="3">
        <v>294</v>
      </c>
      <c r="B294" s="2" t="s">
        <v>1384</v>
      </c>
      <c r="C294" s="2" t="s">
        <v>1471</v>
      </c>
      <c r="D294" s="2" t="s">
        <v>409</v>
      </c>
      <c r="E294" s="2">
        <v>1890</v>
      </c>
    </row>
    <row r="295" spans="1:5" x14ac:dyDescent="0.25">
      <c r="A295" s="3">
        <v>295</v>
      </c>
      <c r="B295" s="2" t="s">
        <v>1384</v>
      </c>
      <c r="C295" s="2" t="s">
        <v>1472</v>
      </c>
      <c r="D295" s="2" t="s">
        <v>409</v>
      </c>
      <c r="E295" s="2">
        <v>4480</v>
      </c>
    </row>
    <row r="296" spans="1:5" x14ac:dyDescent="0.25">
      <c r="A296" s="3">
        <v>296</v>
      </c>
      <c r="B296" s="2" t="s">
        <v>1384</v>
      </c>
      <c r="C296" s="2" t="s">
        <v>1473</v>
      </c>
      <c r="D296" s="2" t="s">
        <v>409</v>
      </c>
      <c r="E296" s="2">
        <v>3395</v>
      </c>
    </row>
    <row r="297" spans="1:5" x14ac:dyDescent="0.25">
      <c r="A297" s="3">
        <v>297</v>
      </c>
      <c r="B297" s="2" t="s">
        <v>1384</v>
      </c>
      <c r="C297" s="2" t="s">
        <v>1474</v>
      </c>
      <c r="D297" s="2" t="s">
        <v>409</v>
      </c>
      <c r="E297" s="2">
        <v>2940</v>
      </c>
    </row>
    <row r="298" spans="1:5" x14ac:dyDescent="0.25">
      <c r="A298" s="3">
        <v>298</v>
      </c>
      <c r="B298" s="2" t="s">
        <v>1384</v>
      </c>
      <c r="C298" s="2" t="s">
        <v>1475</v>
      </c>
      <c r="D298" s="2" t="s">
        <v>409</v>
      </c>
      <c r="E298" s="2">
        <v>4095</v>
      </c>
    </row>
    <row r="299" spans="1:5" x14ac:dyDescent="0.25">
      <c r="A299" s="3">
        <v>299</v>
      </c>
      <c r="B299" s="2" t="s">
        <v>1384</v>
      </c>
      <c r="C299" s="2" t="s">
        <v>1476</v>
      </c>
      <c r="D299" s="2" t="s">
        <v>409</v>
      </c>
      <c r="E299" s="2">
        <v>3150</v>
      </c>
    </row>
    <row r="300" spans="1:5" x14ac:dyDescent="0.25">
      <c r="A300" s="3">
        <v>300</v>
      </c>
      <c r="B300" s="2" t="s">
        <v>1384</v>
      </c>
      <c r="C300" s="2" t="s">
        <v>1477</v>
      </c>
      <c r="D300" s="2" t="s">
        <v>409</v>
      </c>
      <c r="E300" s="2">
        <v>2485</v>
      </c>
    </row>
    <row r="301" spans="1:5" x14ac:dyDescent="0.25">
      <c r="A301" s="3">
        <v>301</v>
      </c>
      <c r="B301" s="2" t="s">
        <v>1384</v>
      </c>
      <c r="C301" s="2" t="s">
        <v>1478</v>
      </c>
      <c r="D301" s="2" t="s">
        <v>409</v>
      </c>
      <c r="E301" s="2">
        <v>3395</v>
      </c>
    </row>
    <row r="302" spans="1:5" x14ac:dyDescent="0.25">
      <c r="A302" s="3">
        <v>302</v>
      </c>
      <c r="B302" s="2" t="s">
        <v>1384</v>
      </c>
      <c r="C302" s="2" t="s">
        <v>1479</v>
      </c>
      <c r="D302" s="2" t="s">
        <v>409</v>
      </c>
      <c r="E302" s="2">
        <v>2940</v>
      </c>
    </row>
    <row r="303" spans="1:5" x14ac:dyDescent="0.25">
      <c r="A303" s="3">
        <v>303</v>
      </c>
      <c r="B303" s="2" t="s">
        <v>1384</v>
      </c>
      <c r="C303" s="2" t="s">
        <v>1480</v>
      </c>
      <c r="D303" s="2" t="s">
        <v>409</v>
      </c>
      <c r="E303" s="2">
        <v>2415</v>
      </c>
    </row>
    <row r="304" spans="1:5" x14ac:dyDescent="0.25">
      <c r="A304" s="3">
        <v>304</v>
      </c>
      <c r="B304" s="2" t="s">
        <v>1384</v>
      </c>
      <c r="C304" s="2" t="s">
        <v>1481</v>
      </c>
      <c r="D304" s="2" t="s">
        <v>409</v>
      </c>
      <c r="E304" s="2">
        <v>3220</v>
      </c>
    </row>
    <row r="305" spans="1:5" x14ac:dyDescent="0.25">
      <c r="A305" s="3">
        <v>305</v>
      </c>
      <c r="B305" s="2" t="s">
        <v>1384</v>
      </c>
      <c r="C305" s="2" t="s">
        <v>1482</v>
      </c>
      <c r="D305" s="2" t="s">
        <v>409</v>
      </c>
      <c r="E305" s="2">
        <v>4947</v>
      </c>
    </row>
    <row r="306" spans="1:5" x14ac:dyDescent="0.25">
      <c r="A306" s="3">
        <v>306</v>
      </c>
      <c r="B306" s="2" t="s">
        <v>1384</v>
      </c>
      <c r="C306" s="2" t="s">
        <v>1483</v>
      </c>
      <c r="D306" s="2" t="s">
        <v>409</v>
      </c>
      <c r="E306" s="2">
        <v>1683</v>
      </c>
    </row>
    <row r="307" spans="1:5" x14ac:dyDescent="0.25">
      <c r="A307" s="3">
        <v>307</v>
      </c>
      <c r="B307" s="2" t="s">
        <v>1384</v>
      </c>
      <c r="C307" s="2" t="s">
        <v>1511</v>
      </c>
      <c r="D307" s="2" t="s">
        <v>409</v>
      </c>
      <c r="E307" s="2">
        <v>9378</v>
      </c>
    </row>
    <row r="308" spans="1:5" x14ac:dyDescent="0.25">
      <c r="A308" s="3">
        <v>308</v>
      </c>
      <c r="B308" s="2" t="s">
        <v>1384</v>
      </c>
      <c r="C308" s="2" t="s">
        <v>1512</v>
      </c>
      <c r="D308" s="2" t="s">
        <v>409</v>
      </c>
      <c r="E308" s="2">
        <v>2065</v>
      </c>
    </row>
    <row r="309" spans="1:5" x14ac:dyDescent="0.25">
      <c r="A309" s="3">
        <v>310</v>
      </c>
      <c r="B309" s="2" t="s">
        <v>1380</v>
      </c>
      <c r="C309" s="2" t="s">
        <v>1484</v>
      </c>
      <c r="D309" s="2" t="s">
        <v>409</v>
      </c>
      <c r="E309" s="2">
        <v>394</v>
      </c>
    </row>
    <row r="310" spans="1:5" x14ac:dyDescent="0.25">
      <c r="A310" s="3">
        <v>311</v>
      </c>
      <c r="B310" s="2" t="s">
        <v>1380</v>
      </c>
      <c r="C310" s="2" t="s">
        <v>1485</v>
      </c>
      <c r="D310" s="2" t="s">
        <v>409</v>
      </c>
      <c r="E310" s="2">
        <v>1489</v>
      </c>
    </row>
    <row r="311" spans="1:5" x14ac:dyDescent="0.25">
      <c r="A311" s="3">
        <v>312</v>
      </c>
      <c r="B311" s="2" t="s">
        <v>1380</v>
      </c>
      <c r="C311" s="2" t="s">
        <v>1486</v>
      </c>
      <c r="D311" s="2" t="s">
        <v>409</v>
      </c>
      <c r="E311" s="2">
        <v>2058</v>
      </c>
    </row>
    <row r="312" spans="1:5" x14ac:dyDescent="0.25">
      <c r="A312" s="3">
        <v>313</v>
      </c>
      <c r="B312" s="2" t="s">
        <v>1380</v>
      </c>
      <c r="C312" s="2" t="s">
        <v>1487</v>
      </c>
      <c r="D312" s="2" t="s">
        <v>409</v>
      </c>
      <c r="E312" s="2">
        <v>1752</v>
      </c>
    </row>
    <row r="313" spans="1:5" x14ac:dyDescent="0.25">
      <c r="A313" s="3">
        <v>314</v>
      </c>
      <c r="B313" s="2" t="s">
        <v>1380</v>
      </c>
      <c r="C313" s="2" t="s">
        <v>1488</v>
      </c>
      <c r="D313" s="2" t="s">
        <v>409</v>
      </c>
      <c r="E313" s="2">
        <v>2759</v>
      </c>
    </row>
    <row r="314" spans="1:5" x14ac:dyDescent="0.25">
      <c r="A314" s="3">
        <v>315</v>
      </c>
      <c r="B314" s="2" t="s">
        <v>1380</v>
      </c>
      <c r="C314" s="2" t="s">
        <v>1489</v>
      </c>
      <c r="D314" s="2" t="s">
        <v>409</v>
      </c>
      <c r="E314" s="2">
        <v>6876</v>
      </c>
    </row>
    <row r="315" spans="1:5" x14ac:dyDescent="0.25">
      <c r="A315" s="3">
        <v>316</v>
      </c>
      <c r="B315" s="2" t="s">
        <v>1380</v>
      </c>
      <c r="C315" s="2" t="s">
        <v>1490</v>
      </c>
      <c r="D315" s="2" t="s">
        <v>409</v>
      </c>
      <c r="E315" s="2">
        <v>4818</v>
      </c>
    </row>
    <row r="316" spans="1:5" x14ac:dyDescent="0.25">
      <c r="A316" s="3">
        <v>317</v>
      </c>
      <c r="B316" s="2" t="s">
        <v>1380</v>
      </c>
      <c r="C316" s="2" t="s">
        <v>1491</v>
      </c>
      <c r="D316" s="2" t="s">
        <v>409</v>
      </c>
      <c r="E316" s="2">
        <v>3810</v>
      </c>
    </row>
    <row r="317" spans="1:5" x14ac:dyDescent="0.25">
      <c r="A317" s="3">
        <v>318</v>
      </c>
      <c r="B317" s="2" t="s">
        <v>1380</v>
      </c>
      <c r="C317" s="2" t="s">
        <v>1492</v>
      </c>
      <c r="D317" s="2" t="s">
        <v>409</v>
      </c>
      <c r="E317" s="2">
        <v>3723</v>
      </c>
    </row>
    <row r="318" spans="1:5" x14ac:dyDescent="0.25">
      <c r="A318" s="3">
        <v>319</v>
      </c>
      <c r="B318" s="2" t="s">
        <v>1380</v>
      </c>
      <c r="C318" s="2" t="s">
        <v>1493</v>
      </c>
      <c r="D318" s="2" t="s">
        <v>409</v>
      </c>
      <c r="E318" s="2">
        <v>2452</v>
      </c>
    </row>
    <row r="319" spans="1:5" x14ac:dyDescent="0.25">
      <c r="A319" s="3">
        <v>320</v>
      </c>
      <c r="B319" s="2" t="s">
        <v>1380</v>
      </c>
      <c r="C319" s="2" t="s">
        <v>1494</v>
      </c>
      <c r="D319" s="2" t="s">
        <v>409</v>
      </c>
      <c r="E319" s="2">
        <v>3328</v>
      </c>
    </row>
    <row r="320" spans="1:5" x14ac:dyDescent="0.25">
      <c r="A320" s="3">
        <v>321</v>
      </c>
      <c r="B320" s="2" t="s">
        <v>1380</v>
      </c>
      <c r="C320" s="2" t="s">
        <v>1495</v>
      </c>
      <c r="D320" s="2" t="s">
        <v>409</v>
      </c>
      <c r="E320" s="2">
        <v>3328</v>
      </c>
    </row>
    <row r="321" spans="1:5" x14ac:dyDescent="0.25">
      <c r="A321" s="3">
        <v>322</v>
      </c>
      <c r="B321" s="2" t="s">
        <v>1380</v>
      </c>
      <c r="C321" s="2" t="s">
        <v>1496</v>
      </c>
      <c r="D321" s="2" t="s">
        <v>409</v>
      </c>
      <c r="E321" s="2">
        <v>6000</v>
      </c>
    </row>
    <row r="322" spans="1:5" x14ac:dyDescent="0.25">
      <c r="A322" s="3">
        <v>323</v>
      </c>
      <c r="B322" s="2" t="s">
        <v>1380</v>
      </c>
      <c r="C322" s="2" t="s">
        <v>1497</v>
      </c>
      <c r="D322" s="2" t="s">
        <v>409</v>
      </c>
      <c r="E322" s="2">
        <v>6175</v>
      </c>
    </row>
    <row r="323" spans="1:5" x14ac:dyDescent="0.25">
      <c r="A323" s="3">
        <v>324</v>
      </c>
      <c r="B323" s="2" t="s">
        <v>1380</v>
      </c>
      <c r="C323" s="2" t="s">
        <v>1498</v>
      </c>
      <c r="D323" s="2" t="s">
        <v>409</v>
      </c>
      <c r="E323" s="2">
        <v>5650</v>
      </c>
    </row>
    <row r="324" spans="1:5" x14ac:dyDescent="0.25">
      <c r="A324" s="3">
        <v>325</v>
      </c>
      <c r="B324" s="2" t="s">
        <v>1380</v>
      </c>
      <c r="C324" s="2" t="s">
        <v>1499</v>
      </c>
      <c r="D324" s="2" t="s">
        <v>409</v>
      </c>
      <c r="E324" s="2">
        <v>3810</v>
      </c>
    </row>
    <row r="325" spans="1:5" x14ac:dyDescent="0.25">
      <c r="A325" s="3">
        <v>326</v>
      </c>
      <c r="B325" s="2" t="s">
        <v>1380</v>
      </c>
      <c r="C325" s="2" t="s">
        <v>1500</v>
      </c>
      <c r="D325" s="2" t="s">
        <v>409</v>
      </c>
      <c r="E325" s="2">
        <v>4117</v>
      </c>
    </row>
    <row r="326" spans="1:5" x14ac:dyDescent="0.25">
      <c r="A326" s="3">
        <v>327</v>
      </c>
      <c r="B326" s="2" t="s">
        <v>1380</v>
      </c>
      <c r="C326" s="2" t="s">
        <v>1501</v>
      </c>
      <c r="D326" s="2" t="s">
        <v>409</v>
      </c>
      <c r="E326" s="2">
        <v>2409</v>
      </c>
    </row>
    <row r="327" spans="1:5" x14ac:dyDescent="0.25">
      <c r="A327" s="3">
        <v>328</v>
      </c>
      <c r="B327" s="2" t="s">
        <v>1380</v>
      </c>
      <c r="C327" s="2" t="s">
        <v>1502</v>
      </c>
      <c r="D327" s="2" t="s">
        <v>409</v>
      </c>
      <c r="E327" s="2">
        <v>2233</v>
      </c>
    </row>
    <row r="328" spans="1:5" x14ac:dyDescent="0.25">
      <c r="A328" s="3">
        <v>329</v>
      </c>
      <c r="B328" s="2" t="s">
        <v>1380</v>
      </c>
      <c r="C328" s="2" t="s">
        <v>1503</v>
      </c>
      <c r="D328" s="2" t="s">
        <v>409</v>
      </c>
      <c r="E328" s="2">
        <v>2978</v>
      </c>
    </row>
    <row r="329" spans="1:5" x14ac:dyDescent="0.25">
      <c r="A329" s="3">
        <v>330</v>
      </c>
      <c r="B329" s="2" t="s">
        <v>1380</v>
      </c>
      <c r="C329" s="2" t="s">
        <v>1504</v>
      </c>
      <c r="D329" s="2" t="s">
        <v>409</v>
      </c>
      <c r="E329" s="2">
        <v>4248</v>
      </c>
    </row>
    <row r="330" spans="1:5" x14ac:dyDescent="0.25">
      <c r="A330" s="3">
        <v>331</v>
      </c>
      <c r="B330" s="2" t="s">
        <v>1380</v>
      </c>
      <c r="C330" s="2" t="s">
        <v>1505</v>
      </c>
      <c r="D330" s="2" t="s">
        <v>409</v>
      </c>
      <c r="E330" s="2">
        <v>7227</v>
      </c>
    </row>
    <row r="331" spans="1:5" x14ac:dyDescent="0.25">
      <c r="A331" s="3">
        <v>332</v>
      </c>
      <c r="B331" s="2" t="s">
        <v>1380</v>
      </c>
      <c r="C331" s="2" t="s">
        <v>1506</v>
      </c>
      <c r="D331" s="2" t="s">
        <v>409</v>
      </c>
      <c r="E331" s="2">
        <v>2321</v>
      </c>
    </row>
    <row r="332" spans="1:5" x14ac:dyDescent="0.25">
      <c r="A332" s="3">
        <v>333</v>
      </c>
      <c r="B332" s="2" t="s">
        <v>1380</v>
      </c>
      <c r="C332" s="2" t="s">
        <v>1391</v>
      </c>
      <c r="D332" s="2" t="s">
        <v>409</v>
      </c>
      <c r="E332" s="2">
        <v>3766</v>
      </c>
    </row>
    <row r="333" spans="1:5" x14ac:dyDescent="0.25">
      <c r="A333" s="3">
        <v>334</v>
      </c>
      <c r="B333" s="2" t="s">
        <v>1380</v>
      </c>
      <c r="C333" s="2" t="s">
        <v>1507</v>
      </c>
      <c r="D333" s="2" t="s">
        <v>409</v>
      </c>
      <c r="E333" s="2">
        <v>5694</v>
      </c>
    </row>
    <row r="334" spans="1:5" x14ac:dyDescent="0.25">
      <c r="A334" s="3">
        <v>335</v>
      </c>
      <c r="B334" s="2" t="s">
        <v>1380</v>
      </c>
      <c r="C334" s="2" t="s">
        <v>1508</v>
      </c>
      <c r="D334" s="2" t="s">
        <v>409</v>
      </c>
      <c r="E334" s="2">
        <v>6570</v>
      </c>
    </row>
    <row r="335" spans="1:5" x14ac:dyDescent="0.25">
      <c r="A335" s="3">
        <v>336</v>
      </c>
      <c r="B335" s="2" t="s">
        <v>1380</v>
      </c>
      <c r="C335" s="2" t="s">
        <v>1509</v>
      </c>
      <c r="D335" s="2" t="s">
        <v>409</v>
      </c>
      <c r="E335" s="2">
        <v>4730</v>
      </c>
    </row>
    <row r="336" spans="1:5" x14ac:dyDescent="0.25">
      <c r="A336" s="3">
        <v>337</v>
      </c>
      <c r="B336" s="2" t="s">
        <v>1380</v>
      </c>
      <c r="C336" s="2" t="s">
        <v>1510</v>
      </c>
      <c r="D336" s="2" t="s">
        <v>409</v>
      </c>
      <c r="E336" s="2">
        <v>4730</v>
      </c>
    </row>
    <row r="337" spans="1:5" x14ac:dyDescent="0.25">
      <c r="A337" s="3">
        <v>339</v>
      </c>
      <c r="B337" s="2" t="s">
        <v>1513</v>
      </c>
      <c r="C337" s="2" t="s">
        <v>1514</v>
      </c>
      <c r="D337" s="2" t="s">
        <v>409</v>
      </c>
      <c r="E337" s="2">
        <v>3971</v>
      </c>
    </row>
    <row r="338" spans="1:5" x14ac:dyDescent="0.25">
      <c r="A338" s="3">
        <v>340</v>
      </c>
      <c r="B338" s="2" t="s">
        <v>1513</v>
      </c>
      <c r="C338" s="40" t="s">
        <v>1515</v>
      </c>
      <c r="D338" s="2" t="s">
        <v>409</v>
      </c>
      <c r="E338" s="2">
        <v>4818</v>
      </c>
    </row>
    <row r="339" spans="1:5" x14ac:dyDescent="0.25">
      <c r="A339" s="3">
        <v>341</v>
      </c>
      <c r="B339" s="2" t="s">
        <v>1513</v>
      </c>
      <c r="C339" s="40" t="s">
        <v>1516</v>
      </c>
      <c r="D339" s="2" t="s">
        <v>409</v>
      </c>
      <c r="E339" s="2">
        <v>175</v>
      </c>
    </row>
    <row r="340" spans="1:5" x14ac:dyDescent="0.25">
      <c r="A340" s="3">
        <v>342</v>
      </c>
      <c r="B340" s="2" t="s">
        <v>1513</v>
      </c>
      <c r="C340" s="40" t="s">
        <v>1517</v>
      </c>
      <c r="D340" s="2" t="s">
        <v>409</v>
      </c>
      <c r="E340" s="2">
        <v>3976</v>
      </c>
    </row>
    <row r="341" spans="1:5" x14ac:dyDescent="0.25">
      <c r="A341" s="3">
        <v>343</v>
      </c>
      <c r="B341" s="2" t="s">
        <v>1513</v>
      </c>
      <c r="C341" s="40" t="s">
        <v>1518</v>
      </c>
      <c r="D341" s="2" t="s">
        <v>409</v>
      </c>
      <c r="E341" s="2">
        <v>7125</v>
      </c>
    </row>
    <row r="342" spans="1:5" x14ac:dyDescent="0.25">
      <c r="A342" s="3">
        <v>344</v>
      </c>
      <c r="B342" s="2" t="s">
        <v>1513</v>
      </c>
      <c r="C342" s="40" t="s">
        <v>1519</v>
      </c>
      <c r="D342" s="2" t="s">
        <v>409</v>
      </c>
      <c r="E342" s="2">
        <v>5782</v>
      </c>
    </row>
    <row r="343" spans="1:5" x14ac:dyDescent="0.25">
      <c r="A343" s="3">
        <v>345</v>
      </c>
      <c r="B343" s="2" t="s">
        <v>1513</v>
      </c>
      <c r="C343" s="40" t="s">
        <v>1520</v>
      </c>
      <c r="D343" s="2" t="s">
        <v>409</v>
      </c>
      <c r="E343" s="2">
        <v>1986</v>
      </c>
    </row>
    <row r="344" spans="1:5" x14ac:dyDescent="0.25">
      <c r="A344" s="3">
        <v>346</v>
      </c>
      <c r="B344" s="2" t="s">
        <v>1513</v>
      </c>
      <c r="C344" s="40" t="s">
        <v>1521</v>
      </c>
      <c r="D344" s="2" t="s">
        <v>409</v>
      </c>
      <c r="E344" s="2">
        <v>1548</v>
      </c>
    </row>
    <row r="345" spans="1:5" x14ac:dyDescent="0.25">
      <c r="A345" s="3">
        <v>347</v>
      </c>
      <c r="B345" s="2" t="s">
        <v>1513</v>
      </c>
      <c r="C345" s="40" t="s">
        <v>1522</v>
      </c>
      <c r="D345" s="2" t="s">
        <v>409</v>
      </c>
      <c r="E345" s="2">
        <v>7563</v>
      </c>
    </row>
    <row r="346" spans="1:5" x14ac:dyDescent="0.25">
      <c r="A346" s="3">
        <v>348</v>
      </c>
      <c r="B346" s="2" t="s">
        <v>1513</v>
      </c>
      <c r="C346" s="40" t="s">
        <v>1523</v>
      </c>
      <c r="D346" s="2" t="s">
        <v>409</v>
      </c>
      <c r="E346" s="2">
        <v>8351</v>
      </c>
    </row>
    <row r="347" spans="1:5" x14ac:dyDescent="0.25">
      <c r="A347" s="3">
        <v>349</v>
      </c>
      <c r="B347" s="2" t="s">
        <v>1513</v>
      </c>
      <c r="C347" s="40" t="s">
        <v>1524</v>
      </c>
      <c r="D347" s="2" t="s">
        <v>409</v>
      </c>
      <c r="E347" s="2">
        <v>2132</v>
      </c>
    </row>
    <row r="348" spans="1:5" x14ac:dyDescent="0.25">
      <c r="A348" s="3">
        <v>350</v>
      </c>
      <c r="B348" s="2" t="s">
        <v>1513</v>
      </c>
      <c r="C348" s="40" t="s">
        <v>1525</v>
      </c>
      <c r="D348" s="2" t="s">
        <v>409</v>
      </c>
      <c r="E348" s="2">
        <v>4321</v>
      </c>
    </row>
    <row r="349" spans="1:5" x14ac:dyDescent="0.25">
      <c r="A349" s="3">
        <v>351</v>
      </c>
      <c r="B349" s="2" t="s">
        <v>1513</v>
      </c>
      <c r="C349" s="40" t="s">
        <v>1526</v>
      </c>
      <c r="D349" s="2" t="s">
        <v>409</v>
      </c>
      <c r="E349" s="2">
        <v>3387</v>
      </c>
    </row>
    <row r="350" spans="1:5" x14ac:dyDescent="0.25">
      <c r="A350" s="3">
        <v>353</v>
      </c>
      <c r="B350" s="2" t="s">
        <v>1530</v>
      </c>
      <c r="C350" s="2" t="s">
        <v>1532</v>
      </c>
      <c r="D350" s="2" t="s">
        <v>409</v>
      </c>
      <c r="E350" s="2">
        <v>8751</v>
      </c>
    </row>
    <row r="351" spans="1:5" x14ac:dyDescent="0.25">
      <c r="A351" s="3">
        <v>354</v>
      </c>
      <c r="B351" s="2" t="s">
        <v>1530</v>
      </c>
      <c r="C351" s="2" t="s">
        <v>1533</v>
      </c>
      <c r="D351" s="2" t="s">
        <v>409</v>
      </c>
      <c r="E351" s="2">
        <v>9198</v>
      </c>
    </row>
    <row r="352" spans="1:5" x14ac:dyDescent="0.25">
      <c r="A352" s="3">
        <v>355</v>
      </c>
      <c r="B352" s="2" t="s">
        <v>1530</v>
      </c>
      <c r="C352" s="2" t="s">
        <v>1534</v>
      </c>
      <c r="D352" s="2" t="s">
        <v>409</v>
      </c>
      <c r="E352" s="2">
        <v>4204</v>
      </c>
    </row>
    <row r="353" spans="1:5" x14ac:dyDescent="0.25">
      <c r="A353" s="3">
        <v>356</v>
      </c>
      <c r="B353" s="2" t="s">
        <v>1530</v>
      </c>
      <c r="C353" s="2" t="s">
        <v>1535</v>
      </c>
      <c r="D353" s="2" t="s">
        <v>409</v>
      </c>
      <c r="E353" s="2">
        <v>4686</v>
      </c>
    </row>
    <row r="354" spans="1:5" x14ac:dyDescent="0.25">
      <c r="A354" s="3">
        <v>357</v>
      </c>
      <c r="B354" s="2" t="s">
        <v>1530</v>
      </c>
      <c r="C354" s="2" t="s">
        <v>1536</v>
      </c>
      <c r="D354" s="2" t="s">
        <v>409</v>
      </c>
      <c r="E354" s="2">
        <v>5037</v>
      </c>
    </row>
    <row r="355" spans="1:5" x14ac:dyDescent="0.25">
      <c r="A355" s="3">
        <v>358</v>
      </c>
      <c r="B355" s="2" t="s">
        <v>1530</v>
      </c>
      <c r="C355" s="2" t="s">
        <v>1537</v>
      </c>
      <c r="D355" s="2" t="s">
        <v>409</v>
      </c>
      <c r="E355" s="2">
        <v>1182</v>
      </c>
    </row>
    <row r="356" spans="1:5" x14ac:dyDescent="0.25">
      <c r="A356" s="3">
        <v>359</v>
      </c>
      <c r="B356" s="2" t="s">
        <v>1530</v>
      </c>
      <c r="C356" s="2" t="s">
        <v>1539</v>
      </c>
      <c r="D356" s="2" t="s">
        <v>409</v>
      </c>
      <c r="E356" s="2">
        <v>876</v>
      </c>
    </row>
    <row r="357" spans="1:5" x14ac:dyDescent="0.25">
      <c r="A357" s="3">
        <v>360</v>
      </c>
      <c r="B357" s="2" t="s">
        <v>1530</v>
      </c>
      <c r="C357" s="2" t="s">
        <v>1540</v>
      </c>
      <c r="D357" s="2" t="s">
        <v>409</v>
      </c>
      <c r="E357" s="2">
        <v>3328</v>
      </c>
    </row>
    <row r="358" spans="1:5" x14ac:dyDescent="0.25">
      <c r="A358" s="3">
        <v>361</v>
      </c>
      <c r="B358" s="2" t="s">
        <v>1530</v>
      </c>
      <c r="C358" s="2" t="s">
        <v>1541</v>
      </c>
      <c r="D358" s="2" t="s">
        <v>409</v>
      </c>
      <c r="E358" s="2">
        <v>5562</v>
      </c>
    </row>
    <row r="359" spans="1:5" x14ac:dyDescent="0.25">
      <c r="A359" s="3">
        <v>362</v>
      </c>
      <c r="B359" s="2" t="s">
        <v>1530</v>
      </c>
      <c r="C359" s="2" t="s">
        <v>1542</v>
      </c>
      <c r="D359" s="2" t="s">
        <v>409</v>
      </c>
      <c r="E359" s="2">
        <v>7665</v>
      </c>
    </row>
    <row r="360" spans="1:5" x14ac:dyDescent="0.25">
      <c r="A360" s="3">
        <v>363</v>
      </c>
      <c r="B360" s="2" t="s">
        <v>1530</v>
      </c>
      <c r="C360" s="2" t="s">
        <v>1543</v>
      </c>
      <c r="D360" s="2" t="s">
        <v>409</v>
      </c>
      <c r="E360" s="2">
        <v>5824</v>
      </c>
    </row>
    <row r="361" spans="1:5" x14ac:dyDescent="0.25">
      <c r="A361" s="3">
        <v>364</v>
      </c>
      <c r="B361" s="2" t="s">
        <v>1530</v>
      </c>
      <c r="C361" s="2" t="s">
        <v>1544</v>
      </c>
      <c r="D361" s="2" t="s">
        <v>409</v>
      </c>
      <c r="E361" s="2">
        <v>7665</v>
      </c>
    </row>
    <row r="362" spans="1:5" x14ac:dyDescent="0.25">
      <c r="A362" s="3">
        <v>365</v>
      </c>
      <c r="B362" s="2" t="s">
        <v>1530</v>
      </c>
      <c r="C362" s="2" t="s">
        <v>1545</v>
      </c>
      <c r="D362" s="2" t="s">
        <v>409</v>
      </c>
      <c r="E362" s="2">
        <v>8803</v>
      </c>
    </row>
    <row r="363" spans="1:5" x14ac:dyDescent="0.25">
      <c r="A363" s="3">
        <v>366</v>
      </c>
      <c r="B363" s="2" t="s">
        <v>1530</v>
      </c>
      <c r="C363" s="2" t="s">
        <v>1546</v>
      </c>
      <c r="D363" s="2" t="s">
        <v>409</v>
      </c>
      <c r="E363" s="2">
        <v>7884</v>
      </c>
    </row>
    <row r="364" spans="1:5" x14ac:dyDescent="0.25">
      <c r="A364" s="3">
        <v>367</v>
      </c>
      <c r="B364" s="2" t="s">
        <v>1530</v>
      </c>
      <c r="C364" s="2" t="s">
        <v>1547</v>
      </c>
      <c r="D364" s="2" t="s">
        <v>409</v>
      </c>
      <c r="E364" s="2">
        <v>7708</v>
      </c>
    </row>
    <row r="365" spans="1:5" x14ac:dyDescent="0.25">
      <c r="A365" s="3">
        <v>368</v>
      </c>
      <c r="B365" s="2" t="s">
        <v>1548</v>
      </c>
      <c r="C365" s="2" t="s">
        <v>1552</v>
      </c>
      <c r="D365" s="2" t="s">
        <v>409</v>
      </c>
      <c r="E365" s="2">
        <v>2663</v>
      </c>
    </row>
    <row r="366" spans="1:5" x14ac:dyDescent="0.25">
      <c r="A366" s="3">
        <v>369</v>
      </c>
      <c r="B366" s="2" t="s">
        <v>1548</v>
      </c>
      <c r="C366" s="2" t="s">
        <v>1555</v>
      </c>
      <c r="D366" s="2" t="s">
        <v>409</v>
      </c>
      <c r="E366" s="2">
        <v>3749</v>
      </c>
    </row>
    <row r="367" spans="1:5" x14ac:dyDescent="0.25">
      <c r="A367" s="3">
        <v>370</v>
      </c>
      <c r="B367" s="2" t="s">
        <v>1548</v>
      </c>
      <c r="C367" s="2" t="s">
        <v>1556</v>
      </c>
      <c r="D367" s="2" t="s">
        <v>409</v>
      </c>
      <c r="E367" s="2">
        <v>2348</v>
      </c>
    </row>
    <row r="368" spans="1:5" x14ac:dyDescent="0.25">
      <c r="A368" s="3">
        <v>371</v>
      </c>
      <c r="B368" s="2" t="s">
        <v>1548</v>
      </c>
      <c r="C368" s="2" t="s">
        <v>1557</v>
      </c>
      <c r="D368" s="2" t="s">
        <v>409</v>
      </c>
      <c r="E368" s="2">
        <v>4555</v>
      </c>
    </row>
    <row r="369" spans="1:5" x14ac:dyDescent="0.25">
      <c r="A369" s="3">
        <v>372</v>
      </c>
      <c r="B369" s="2" t="s">
        <v>1548</v>
      </c>
      <c r="C369" s="2" t="s">
        <v>1558</v>
      </c>
      <c r="D369" s="2" t="s">
        <v>409</v>
      </c>
      <c r="E369" s="2">
        <v>2663</v>
      </c>
    </row>
    <row r="370" spans="1:5" x14ac:dyDescent="0.25">
      <c r="A370" s="3">
        <v>373</v>
      </c>
      <c r="B370" s="2" t="s">
        <v>1548</v>
      </c>
      <c r="C370" s="2" t="s">
        <v>1559</v>
      </c>
      <c r="D370" s="2" t="s">
        <v>409</v>
      </c>
      <c r="E370" s="2">
        <v>1332</v>
      </c>
    </row>
    <row r="371" spans="1:5" x14ac:dyDescent="0.25">
      <c r="A371" s="3">
        <v>374</v>
      </c>
      <c r="B371" s="2" t="s">
        <v>1548</v>
      </c>
      <c r="C371" s="2" t="s">
        <v>1560</v>
      </c>
      <c r="D371" s="2" t="s">
        <v>409</v>
      </c>
      <c r="E371" s="2">
        <v>10582</v>
      </c>
    </row>
    <row r="372" spans="1:5" x14ac:dyDescent="0.25">
      <c r="A372" s="3">
        <v>375</v>
      </c>
      <c r="B372" s="2" t="s">
        <v>1548</v>
      </c>
      <c r="C372" s="2" t="s">
        <v>1561</v>
      </c>
      <c r="D372" s="2" t="s">
        <v>409</v>
      </c>
      <c r="E372" s="2">
        <v>5221</v>
      </c>
    </row>
    <row r="373" spans="1:5" x14ac:dyDescent="0.25">
      <c r="A373" s="3">
        <v>376</v>
      </c>
      <c r="B373" s="2" t="s">
        <v>1548</v>
      </c>
      <c r="C373" s="2" t="s">
        <v>1562</v>
      </c>
      <c r="D373" s="2" t="s">
        <v>409</v>
      </c>
      <c r="E373" s="2">
        <v>4765</v>
      </c>
    </row>
    <row r="374" spans="1:5" x14ac:dyDescent="0.25">
      <c r="A374" s="3">
        <v>377</v>
      </c>
      <c r="B374" s="2" t="s">
        <v>1571</v>
      </c>
      <c r="C374" s="2" t="s">
        <v>1574</v>
      </c>
      <c r="D374" s="2" t="s">
        <v>409</v>
      </c>
      <c r="E374" s="2">
        <v>3197</v>
      </c>
    </row>
    <row r="375" spans="1:5" x14ac:dyDescent="0.25">
      <c r="A375" s="3">
        <v>378</v>
      </c>
      <c r="B375" s="2" t="s">
        <v>1571</v>
      </c>
      <c r="C375" s="2" t="s">
        <v>1575</v>
      </c>
      <c r="D375" s="2" t="s">
        <v>409</v>
      </c>
      <c r="E375" s="2">
        <v>2321</v>
      </c>
    </row>
    <row r="376" spans="1:5" x14ac:dyDescent="0.25">
      <c r="A376" s="3">
        <v>379</v>
      </c>
      <c r="B376" s="2" t="s">
        <v>1571</v>
      </c>
      <c r="C376" s="2" t="s">
        <v>1576</v>
      </c>
      <c r="D376" s="2" t="s">
        <v>409</v>
      </c>
      <c r="E376" s="2">
        <v>5037</v>
      </c>
    </row>
    <row r="377" spans="1:5" x14ac:dyDescent="0.25">
      <c r="A377" s="3">
        <v>380</v>
      </c>
      <c r="B377" s="2" t="s">
        <v>1571</v>
      </c>
      <c r="C377" s="2" t="s">
        <v>1578</v>
      </c>
      <c r="D377" s="2" t="s">
        <v>409</v>
      </c>
      <c r="E377" s="2">
        <v>4205</v>
      </c>
    </row>
    <row r="378" spans="1:5" x14ac:dyDescent="0.25">
      <c r="A378" s="3">
        <v>381</v>
      </c>
      <c r="B378" s="2" t="s">
        <v>1571</v>
      </c>
      <c r="C378" s="2" t="s">
        <v>1579</v>
      </c>
      <c r="D378" s="2" t="s">
        <v>409</v>
      </c>
      <c r="E378" s="2">
        <v>3898</v>
      </c>
    </row>
    <row r="379" spans="1:5" x14ac:dyDescent="0.25">
      <c r="A379" s="3">
        <v>382</v>
      </c>
      <c r="B379" s="2" t="s">
        <v>1571</v>
      </c>
      <c r="C379" s="2" t="s">
        <v>1580</v>
      </c>
      <c r="D379" s="2" t="s">
        <v>409</v>
      </c>
      <c r="E379" s="2">
        <v>1971</v>
      </c>
    </row>
    <row r="380" spans="1:5" x14ac:dyDescent="0.25">
      <c r="A380" s="3">
        <v>383</v>
      </c>
      <c r="B380" s="2" t="s">
        <v>1571</v>
      </c>
      <c r="C380" s="2" t="s">
        <v>1581</v>
      </c>
      <c r="D380" s="2" t="s">
        <v>409</v>
      </c>
      <c r="E380" s="2">
        <v>657</v>
      </c>
    </row>
    <row r="381" spans="1:5" x14ac:dyDescent="0.25">
      <c r="A381" s="3">
        <v>384</v>
      </c>
      <c r="B381" s="2" t="s">
        <v>1571</v>
      </c>
      <c r="C381" s="2" t="s">
        <v>1582</v>
      </c>
      <c r="D381" s="2" t="s">
        <v>409</v>
      </c>
      <c r="E381" s="2">
        <v>3109</v>
      </c>
    </row>
    <row r="382" spans="1:5" x14ac:dyDescent="0.25">
      <c r="A382" s="3">
        <v>385</v>
      </c>
      <c r="B382" s="2" t="s">
        <v>1571</v>
      </c>
      <c r="C382" s="2" t="s">
        <v>1583</v>
      </c>
      <c r="D382" s="2" t="s">
        <v>409</v>
      </c>
      <c r="E382" s="2">
        <v>3504</v>
      </c>
    </row>
    <row r="383" spans="1:5" x14ac:dyDescent="0.25">
      <c r="A383" s="3">
        <v>386</v>
      </c>
      <c r="B383" s="40" t="s">
        <v>1571</v>
      </c>
      <c r="C383" s="2" t="s">
        <v>1585</v>
      </c>
      <c r="D383" s="2" t="s">
        <v>409</v>
      </c>
      <c r="E383" s="2">
        <v>4887</v>
      </c>
    </row>
    <row r="384" spans="1:5" x14ac:dyDescent="0.25">
      <c r="A384" s="3">
        <v>387</v>
      </c>
      <c r="B384" s="40" t="s">
        <v>1571</v>
      </c>
      <c r="C384" s="2" t="s">
        <v>1586</v>
      </c>
      <c r="D384" s="2" t="s">
        <v>409</v>
      </c>
      <c r="E384" s="2">
        <v>2278</v>
      </c>
    </row>
    <row r="385" spans="1:5" x14ac:dyDescent="0.25">
      <c r="A385" s="3">
        <v>388</v>
      </c>
      <c r="B385" s="40" t="s">
        <v>1624</v>
      </c>
      <c r="C385" s="2" t="s">
        <v>1626</v>
      </c>
      <c r="D385" s="40" t="s">
        <v>409</v>
      </c>
      <c r="E385" s="2">
        <v>744</v>
      </c>
    </row>
    <row r="386" spans="1:5" x14ac:dyDescent="0.25">
      <c r="A386" s="3">
        <v>389</v>
      </c>
      <c r="B386" s="40" t="s">
        <v>1624</v>
      </c>
      <c r="C386" s="40" t="s">
        <v>1627</v>
      </c>
      <c r="D386" s="40" t="s">
        <v>409</v>
      </c>
      <c r="E386" s="2">
        <v>613</v>
      </c>
    </row>
    <row r="387" spans="1:5" x14ac:dyDescent="0.25">
      <c r="A387" s="3">
        <v>390</v>
      </c>
      <c r="B387" s="40" t="s">
        <v>1624</v>
      </c>
      <c r="C387" s="40" t="s">
        <v>1628</v>
      </c>
      <c r="D387" s="40" t="s">
        <v>409</v>
      </c>
      <c r="E387" s="2">
        <v>1314</v>
      </c>
    </row>
    <row r="388" spans="1:5" x14ac:dyDescent="0.25">
      <c r="A388" s="3">
        <v>391</v>
      </c>
      <c r="B388" s="40" t="s">
        <v>1624</v>
      </c>
      <c r="C388" s="40" t="s">
        <v>1629</v>
      </c>
      <c r="D388" s="40" t="s">
        <v>409</v>
      </c>
      <c r="E388" s="2">
        <v>5956</v>
      </c>
    </row>
    <row r="389" spans="1:5" x14ac:dyDescent="0.25">
      <c r="A389" s="3">
        <v>392</v>
      </c>
      <c r="B389" s="40" t="s">
        <v>1624</v>
      </c>
      <c r="C389" s="40" t="s">
        <v>1630</v>
      </c>
      <c r="D389" s="40" t="s">
        <v>409</v>
      </c>
      <c r="E389" s="2">
        <v>2847</v>
      </c>
    </row>
    <row r="390" spans="1:5" x14ac:dyDescent="0.25">
      <c r="A390" s="3">
        <v>393</v>
      </c>
      <c r="B390" s="40" t="s">
        <v>1624</v>
      </c>
      <c r="C390" s="40" t="s">
        <v>1631</v>
      </c>
      <c r="D390" s="40" t="s">
        <v>409</v>
      </c>
      <c r="E390" s="2">
        <v>2759</v>
      </c>
    </row>
    <row r="391" spans="1:5" x14ac:dyDescent="0.25">
      <c r="A391" s="3">
        <v>394</v>
      </c>
      <c r="B391" s="40" t="s">
        <v>1624</v>
      </c>
      <c r="C391" s="40" t="s">
        <v>1632</v>
      </c>
      <c r="D391" s="40" t="s">
        <v>409</v>
      </c>
      <c r="E391" s="2">
        <v>4467</v>
      </c>
    </row>
    <row r="392" spans="1:5" x14ac:dyDescent="0.25">
      <c r="A392" s="3">
        <v>395</v>
      </c>
      <c r="B392" s="40" t="s">
        <v>1624</v>
      </c>
      <c r="C392" s="40" t="s">
        <v>1633</v>
      </c>
      <c r="D392" s="40" t="s">
        <v>409</v>
      </c>
      <c r="E392" s="2">
        <v>4423</v>
      </c>
    </row>
    <row r="393" spans="1:5" x14ac:dyDescent="0.25">
      <c r="A393" s="3">
        <v>396</v>
      </c>
      <c r="B393" s="40" t="s">
        <v>1624</v>
      </c>
      <c r="C393" s="40" t="s">
        <v>1634</v>
      </c>
      <c r="D393" s="40" t="s">
        <v>409</v>
      </c>
      <c r="E393" s="2">
        <v>4204</v>
      </c>
    </row>
    <row r="394" spans="1:5" x14ac:dyDescent="0.25">
      <c r="A394" s="3">
        <v>397</v>
      </c>
      <c r="B394" s="40" t="s">
        <v>1624</v>
      </c>
      <c r="C394" s="40" t="s">
        <v>1635</v>
      </c>
      <c r="D394" s="40" t="s">
        <v>409</v>
      </c>
      <c r="E394" s="2">
        <v>2153</v>
      </c>
    </row>
    <row r="395" spans="1:5" x14ac:dyDescent="0.25">
      <c r="A395" s="3">
        <v>398</v>
      </c>
      <c r="B395" s="40" t="s">
        <v>1624</v>
      </c>
      <c r="C395" s="40" t="s">
        <v>1636</v>
      </c>
      <c r="D395" s="40" t="s">
        <v>409</v>
      </c>
      <c r="E395" s="2">
        <v>438</v>
      </c>
    </row>
    <row r="396" spans="1:5" x14ac:dyDescent="0.25">
      <c r="A396" s="3">
        <v>399</v>
      </c>
      <c r="B396" s="40" t="s">
        <v>1624</v>
      </c>
      <c r="C396" s="40" t="s">
        <v>1637</v>
      </c>
      <c r="D396" s="40" t="s">
        <v>409</v>
      </c>
      <c r="E396" s="2">
        <v>1533</v>
      </c>
    </row>
    <row r="397" spans="1:5" x14ac:dyDescent="0.25">
      <c r="A397" s="3">
        <v>400</v>
      </c>
      <c r="B397" s="40" t="s">
        <v>1624</v>
      </c>
      <c r="C397" s="40" t="s">
        <v>1638</v>
      </c>
      <c r="D397" s="40" t="s">
        <v>409</v>
      </c>
      <c r="E397" s="2">
        <v>9022</v>
      </c>
    </row>
    <row r="398" spans="1:5" x14ac:dyDescent="0.25">
      <c r="A398" s="3">
        <v>401</v>
      </c>
      <c r="B398" s="40" t="s">
        <v>1624</v>
      </c>
      <c r="C398" s="40" t="s">
        <v>1639</v>
      </c>
      <c r="D398" s="40" t="s">
        <v>409</v>
      </c>
      <c r="E398" s="2">
        <v>9393</v>
      </c>
    </row>
    <row r="399" spans="1:5" x14ac:dyDescent="0.25">
      <c r="A399" s="3">
        <v>402</v>
      </c>
      <c r="B399" s="40" t="s">
        <v>1624</v>
      </c>
      <c r="C399" s="40" t="s">
        <v>1640</v>
      </c>
      <c r="D399" s="40" t="s">
        <v>409</v>
      </c>
      <c r="E399" s="2">
        <v>657</v>
      </c>
    </row>
    <row r="400" spans="1:5" x14ac:dyDescent="0.25">
      <c r="A400" s="3">
        <v>403</v>
      </c>
      <c r="B400" s="40" t="s">
        <v>1624</v>
      </c>
      <c r="C400" s="40" t="s">
        <v>1641</v>
      </c>
      <c r="D400" s="40" t="s">
        <v>409</v>
      </c>
      <c r="E400" s="2">
        <v>3591</v>
      </c>
    </row>
    <row r="401" spans="1:5" x14ac:dyDescent="0.25">
      <c r="A401" s="3">
        <v>404</v>
      </c>
      <c r="B401" s="40" t="s">
        <v>1624</v>
      </c>
      <c r="C401" s="40" t="s">
        <v>1642</v>
      </c>
      <c r="D401" s="40" t="s">
        <v>409</v>
      </c>
      <c r="E401" s="2">
        <v>4993</v>
      </c>
    </row>
    <row r="402" spans="1:5" x14ac:dyDescent="0.25">
      <c r="A402" s="3">
        <v>405</v>
      </c>
      <c r="B402" s="40" t="s">
        <v>1624</v>
      </c>
      <c r="C402" s="40" t="s">
        <v>1643</v>
      </c>
      <c r="D402" s="40" t="s">
        <v>409</v>
      </c>
      <c r="E402" s="2">
        <v>5387</v>
      </c>
    </row>
    <row r="403" spans="1:5" x14ac:dyDescent="0.25">
      <c r="A403" s="3">
        <v>406</v>
      </c>
      <c r="B403" s="40" t="s">
        <v>1624</v>
      </c>
      <c r="C403" s="40" t="s">
        <v>1644</v>
      </c>
      <c r="D403" s="40" t="s">
        <v>409</v>
      </c>
      <c r="E403" s="2">
        <v>4467</v>
      </c>
    </row>
    <row r="404" spans="1:5" x14ac:dyDescent="0.25">
      <c r="A404" s="3">
        <v>407</v>
      </c>
      <c r="B404" s="40" t="s">
        <v>1624</v>
      </c>
      <c r="C404" s="40" t="s">
        <v>1645</v>
      </c>
      <c r="D404" s="40" t="s">
        <v>409</v>
      </c>
      <c r="E404" s="2">
        <v>5124</v>
      </c>
    </row>
    <row r="405" spans="1:5" x14ac:dyDescent="0.25">
      <c r="A405" s="3">
        <v>408</v>
      </c>
      <c r="B405" s="40" t="s">
        <v>1624</v>
      </c>
      <c r="C405" s="40" t="s">
        <v>1625</v>
      </c>
      <c r="D405" s="40" t="s">
        <v>409</v>
      </c>
      <c r="E405" s="2">
        <v>2978</v>
      </c>
    </row>
    <row r="406" spans="1:5" x14ac:dyDescent="0.25">
      <c r="A406" s="3">
        <v>409</v>
      </c>
      <c r="B406" s="40" t="s">
        <v>1624</v>
      </c>
      <c r="C406" s="40" t="s">
        <v>1646</v>
      </c>
      <c r="D406" s="40" t="s">
        <v>409</v>
      </c>
      <c r="E406" s="2">
        <v>1270</v>
      </c>
    </row>
    <row r="407" spans="1:5" x14ac:dyDescent="0.25">
      <c r="A407" s="3">
        <v>410</v>
      </c>
      <c r="B407" s="40" t="s">
        <v>1624</v>
      </c>
      <c r="C407" s="40" t="s">
        <v>1647</v>
      </c>
      <c r="D407" s="40" t="s">
        <v>409</v>
      </c>
      <c r="E407" s="2">
        <v>3283</v>
      </c>
    </row>
    <row r="408" spans="1:5" x14ac:dyDescent="0.25">
      <c r="A408" s="3">
        <v>411</v>
      </c>
      <c r="B408" s="40" t="s">
        <v>1624</v>
      </c>
      <c r="C408" s="40" t="s">
        <v>1648</v>
      </c>
      <c r="D408" s="40" t="s">
        <v>409</v>
      </c>
      <c r="E408" s="2">
        <v>3766</v>
      </c>
    </row>
    <row r="409" spans="1:5" x14ac:dyDescent="0.25">
      <c r="A409" s="3">
        <v>412</v>
      </c>
      <c r="B409" s="40" t="s">
        <v>1624</v>
      </c>
      <c r="C409" s="40" t="s">
        <v>1649</v>
      </c>
      <c r="D409" s="40" t="s">
        <v>409</v>
      </c>
      <c r="E409" s="2">
        <v>5431</v>
      </c>
    </row>
    <row r="410" spans="1:5" x14ac:dyDescent="0.25">
      <c r="A410" s="3">
        <v>413</v>
      </c>
      <c r="B410" s="40" t="s">
        <v>1624</v>
      </c>
      <c r="C410" s="40" t="s">
        <v>1650</v>
      </c>
      <c r="D410" s="40" t="s">
        <v>409</v>
      </c>
      <c r="E410" s="2">
        <v>291</v>
      </c>
    </row>
    <row r="411" spans="1:5" x14ac:dyDescent="0.25">
      <c r="A411" s="3">
        <v>414</v>
      </c>
      <c r="B411" s="40" t="s">
        <v>1653</v>
      </c>
      <c r="C411" s="40" t="s">
        <v>1689</v>
      </c>
      <c r="D411" s="2" t="s">
        <v>409</v>
      </c>
      <c r="E411" s="2">
        <v>1110</v>
      </c>
    </row>
    <row r="412" spans="1:5" x14ac:dyDescent="0.25">
      <c r="A412" s="3">
        <v>415</v>
      </c>
      <c r="B412" s="40" t="s">
        <v>1653</v>
      </c>
      <c r="C412" s="40" t="s">
        <v>1669</v>
      </c>
      <c r="D412" s="2" t="s">
        <v>409</v>
      </c>
      <c r="E412" s="2">
        <v>7230</v>
      </c>
    </row>
    <row r="413" spans="1:5" x14ac:dyDescent="0.25">
      <c r="A413" s="3">
        <v>416</v>
      </c>
      <c r="B413" s="40" t="s">
        <v>1653</v>
      </c>
      <c r="C413" s="40" t="s">
        <v>1670</v>
      </c>
      <c r="D413" s="2" t="s">
        <v>409</v>
      </c>
      <c r="E413" s="2">
        <v>5940</v>
      </c>
    </row>
    <row r="414" spans="1:5" x14ac:dyDescent="0.25">
      <c r="A414" s="3">
        <v>417</v>
      </c>
      <c r="B414" s="40" t="s">
        <v>1653</v>
      </c>
      <c r="C414" s="40" t="s">
        <v>1671</v>
      </c>
      <c r="D414" s="2" t="s">
        <v>409</v>
      </c>
      <c r="E414" s="2">
        <v>1650</v>
      </c>
    </row>
    <row r="415" spans="1:5" x14ac:dyDescent="0.25">
      <c r="A415" s="3">
        <v>418</v>
      </c>
      <c r="B415" s="40" t="s">
        <v>1653</v>
      </c>
      <c r="C415" s="40" t="s">
        <v>1672</v>
      </c>
      <c r="D415" s="2" t="s">
        <v>409</v>
      </c>
      <c r="E415" s="2">
        <v>450</v>
      </c>
    </row>
    <row r="416" spans="1:5" x14ac:dyDescent="0.25">
      <c r="A416" s="3">
        <v>419</v>
      </c>
      <c r="B416" s="40" t="s">
        <v>1653</v>
      </c>
      <c r="C416" s="40" t="s">
        <v>1673</v>
      </c>
      <c r="D416" s="2" t="s">
        <v>409</v>
      </c>
      <c r="E416" s="2">
        <v>2970</v>
      </c>
    </row>
    <row r="417" spans="1:5" x14ac:dyDescent="0.25">
      <c r="A417" s="3">
        <v>420</v>
      </c>
      <c r="B417" s="40" t="s">
        <v>1653</v>
      </c>
      <c r="C417" s="40" t="s">
        <v>1674</v>
      </c>
      <c r="D417" s="2" t="s">
        <v>409</v>
      </c>
      <c r="E417" s="2">
        <v>8850</v>
      </c>
    </row>
    <row r="418" spans="1:5" x14ac:dyDescent="0.25">
      <c r="A418" s="3">
        <v>421</v>
      </c>
      <c r="B418" s="40" t="s">
        <v>1653</v>
      </c>
      <c r="C418" s="40" t="s">
        <v>1681</v>
      </c>
      <c r="D418" s="2" t="s">
        <v>409</v>
      </c>
      <c r="E418" s="2">
        <v>660</v>
      </c>
    </row>
    <row r="419" spans="1:5" x14ac:dyDescent="0.25">
      <c r="A419" s="3">
        <v>422</v>
      </c>
      <c r="B419" s="40" t="s">
        <v>1653</v>
      </c>
      <c r="C419" s="40" t="s">
        <v>1682</v>
      </c>
      <c r="D419" s="2" t="s">
        <v>409</v>
      </c>
      <c r="E419" s="2">
        <v>2040</v>
      </c>
    </row>
    <row r="420" spans="1:5" x14ac:dyDescent="0.25">
      <c r="A420" s="3">
        <v>423</v>
      </c>
      <c r="B420" s="40" t="s">
        <v>1653</v>
      </c>
      <c r="C420" s="40" t="s">
        <v>1683</v>
      </c>
      <c r="D420" s="2" t="s">
        <v>409</v>
      </c>
      <c r="E420" s="2">
        <v>720</v>
      </c>
    </row>
    <row r="421" spans="1:5" x14ac:dyDescent="0.25">
      <c r="A421" s="3">
        <v>424</v>
      </c>
      <c r="B421" s="40" t="s">
        <v>1653</v>
      </c>
      <c r="C421" s="40" t="s">
        <v>1684</v>
      </c>
      <c r="D421" s="2" t="s">
        <v>409</v>
      </c>
      <c r="E421" s="2">
        <v>780</v>
      </c>
    </row>
    <row r="422" spans="1:5" x14ac:dyDescent="0.25">
      <c r="A422" s="3">
        <v>425</v>
      </c>
      <c r="B422" s="40" t="s">
        <v>1653</v>
      </c>
      <c r="C422" s="40" t="s">
        <v>1685</v>
      </c>
      <c r="D422" s="2" t="s">
        <v>409</v>
      </c>
      <c r="E422" s="2">
        <v>1020</v>
      </c>
    </row>
    <row r="423" spans="1:5" x14ac:dyDescent="0.25">
      <c r="A423" s="3">
        <v>426</v>
      </c>
      <c r="B423" s="40" t="s">
        <v>1653</v>
      </c>
      <c r="C423" s="40" t="s">
        <v>1686</v>
      </c>
      <c r="D423" s="2" t="s">
        <v>409</v>
      </c>
      <c r="E423" s="2">
        <v>1170</v>
      </c>
    </row>
    <row r="424" spans="1:5" x14ac:dyDescent="0.25">
      <c r="A424" s="3">
        <v>427</v>
      </c>
      <c r="B424" s="40" t="s">
        <v>1653</v>
      </c>
      <c r="C424" s="40" t="s">
        <v>1687</v>
      </c>
      <c r="D424" s="2" t="s">
        <v>409</v>
      </c>
      <c r="E424" s="2">
        <v>1890</v>
      </c>
    </row>
    <row r="425" spans="1:5" x14ac:dyDescent="0.25">
      <c r="A425" s="3">
        <v>428</v>
      </c>
      <c r="B425" s="40" t="s">
        <v>1653</v>
      </c>
      <c r="C425" s="40" t="s">
        <v>1688</v>
      </c>
      <c r="D425" s="2" t="s">
        <v>409</v>
      </c>
      <c r="E425" s="2">
        <v>570</v>
      </c>
    </row>
    <row r="426" spans="1:5" x14ac:dyDescent="0.25">
      <c r="A426" s="3">
        <v>429</v>
      </c>
      <c r="B426" s="40" t="s">
        <v>1653</v>
      </c>
      <c r="C426" s="40" t="s">
        <v>1668</v>
      </c>
      <c r="D426" s="2" t="s">
        <v>409</v>
      </c>
      <c r="E426" s="2">
        <v>1020</v>
      </c>
    </row>
    <row r="427" spans="1:5" x14ac:dyDescent="0.25">
      <c r="A427" s="3">
        <v>430</v>
      </c>
      <c r="B427" s="40" t="s">
        <v>1653</v>
      </c>
      <c r="C427" s="40" t="s">
        <v>1675</v>
      </c>
      <c r="D427" s="2" t="s">
        <v>409</v>
      </c>
      <c r="E427" s="2">
        <v>4890</v>
      </c>
    </row>
    <row r="428" spans="1:5" x14ac:dyDescent="0.25">
      <c r="A428" s="3">
        <v>431</v>
      </c>
      <c r="B428" s="40" t="s">
        <v>1653</v>
      </c>
      <c r="C428" s="40" t="s">
        <v>1676</v>
      </c>
      <c r="D428" s="2" t="s">
        <v>409</v>
      </c>
      <c r="E428" s="2">
        <v>5370</v>
      </c>
    </row>
    <row r="429" spans="1:5" x14ac:dyDescent="0.25">
      <c r="A429" s="3">
        <v>432</v>
      </c>
      <c r="B429" s="40" t="s">
        <v>1653</v>
      </c>
      <c r="C429" s="40" t="s">
        <v>1677</v>
      </c>
      <c r="D429" s="2" t="s">
        <v>409</v>
      </c>
      <c r="E429" s="2">
        <v>9000</v>
      </c>
    </row>
    <row r="430" spans="1:5" x14ac:dyDescent="0.25">
      <c r="A430" s="3">
        <v>433</v>
      </c>
      <c r="B430" s="40" t="s">
        <v>1653</v>
      </c>
      <c r="C430" s="40" t="s">
        <v>1678</v>
      </c>
      <c r="D430" s="2" t="s">
        <v>409</v>
      </c>
      <c r="E430" s="2">
        <v>900</v>
      </c>
    </row>
    <row r="431" spans="1:5" x14ac:dyDescent="0.25">
      <c r="A431" s="3">
        <v>434</v>
      </c>
      <c r="B431" s="40" t="s">
        <v>1653</v>
      </c>
      <c r="C431" s="40" t="s">
        <v>1679</v>
      </c>
      <c r="D431" s="2" t="s">
        <v>409</v>
      </c>
      <c r="E431" s="2">
        <v>5070</v>
      </c>
    </row>
    <row r="432" spans="1:5" x14ac:dyDescent="0.25">
      <c r="A432" s="3">
        <v>435</v>
      </c>
      <c r="B432" s="40" t="s">
        <v>1690</v>
      </c>
      <c r="C432" s="2" t="s">
        <v>1695</v>
      </c>
      <c r="D432" s="2" t="s">
        <v>409</v>
      </c>
      <c r="E432" s="2">
        <v>6039</v>
      </c>
    </row>
    <row r="433" spans="1:5" x14ac:dyDescent="0.25">
      <c r="A433" s="3">
        <v>436</v>
      </c>
      <c r="B433" s="40" t="s">
        <v>1690</v>
      </c>
      <c r="C433" s="40" t="s">
        <v>1696</v>
      </c>
      <c r="D433" s="40" t="s">
        <v>409</v>
      </c>
      <c r="E433" s="2">
        <v>17505</v>
      </c>
    </row>
    <row r="434" spans="1:5" x14ac:dyDescent="0.25">
      <c r="A434" s="3">
        <v>437</v>
      </c>
      <c r="B434" s="40" t="s">
        <v>1690</v>
      </c>
      <c r="C434" s="40" t="s">
        <v>1697</v>
      </c>
      <c r="D434" s="40" t="s">
        <v>409</v>
      </c>
      <c r="E434" s="2">
        <v>8030</v>
      </c>
    </row>
    <row r="435" spans="1:5" x14ac:dyDescent="0.25">
      <c r="A435" s="3">
        <v>438</v>
      </c>
      <c r="B435" s="40" t="s">
        <v>1690</v>
      </c>
      <c r="C435" s="40" t="s">
        <v>1698</v>
      </c>
      <c r="D435" s="40" t="s">
        <v>409</v>
      </c>
      <c r="E435" s="2">
        <v>6296</v>
      </c>
    </row>
    <row r="436" spans="1:5" x14ac:dyDescent="0.25">
      <c r="A436" s="3">
        <v>439</v>
      </c>
      <c r="B436" s="40" t="s">
        <v>1690</v>
      </c>
      <c r="C436" s="40" t="s">
        <v>1699</v>
      </c>
      <c r="D436" s="40" t="s">
        <v>409</v>
      </c>
      <c r="E436" s="2">
        <v>14133</v>
      </c>
    </row>
    <row r="437" spans="1:5" x14ac:dyDescent="0.25">
      <c r="A437" s="3">
        <v>440</v>
      </c>
      <c r="B437" s="40" t="s">
        <v>1690</v>
      </c>
      <c r="C437" s="40" t="s">
        <v>1700</v>
      </c>
      <c r="D437" s="40" t="s">
        <v>409</v>
      </c>
      <c r="E437" s="2">
        <v>9411</v>
      </c>
    </row>
    <row r="438" spans="1:5" x14ac:dyDescent="0.25">
      <c r="A438" s="3">
        <v>441</v>
      </c>
      <c r="B438" s="40" t="s">
        <v>1690</v>
      </c>
      <c r="C438" s="40" t="s">
        <v>1701</v>
      </c>
      <c r="D438" s="40" t="s">
        <v>409</v>
      </c>
      <c r="E438" s="2">
        <v>10600</v>
      </c>
    </row>
    <row r="439" spans="1:5" x14ac:dyDescent="0.25">
      <c r="A439" s="3">
        <v>442</v>
      </c>
      <c r="B439" s="40" t="s">
        <v>1690</v>
      </c>
      <c r="C439" s="40" t="s">
        <v>1702</v>
      </c>
      <c r="D439" s="40" t="s">
        <v>409</v>
      </c>
      <c r="E439" s="2">
        <v>7741</v>
      </c>
    </row>
    <row r="440" spans="1:5" x14ac:dyDescent="0.25">
      <c r="A440" s="3">
        <v>443</v>
      </c>
      <c r="B440" s="40" t="s">
        <v>1690</v>
      </c>
      <c r="C440" s="40" t="s">
        <v>1703</v>
      </c>
      <c r="D440" s="40" t="s">
        <v>409</v>
      </c>
      <c r="E440" s="2">
        <v>1606</v>
      </c>
    </row>
    <row r="441" spans="1:5" x14ac:dyDescent="0.25">
      <c r="A441" s="3">
        <v>444</v>
      </c>
      <c r="B441" s="40" t="s">
        <v>1690</v>
      </c>
      <c r="C441" s="40" t="s">
        <v>1704</v>
      </c>
      <c r="D441" s="40" t="s">
        <v>409</v>
      </c>
      <c r="E441" s="2">
        <v>9251</v>
      </c>
    </row>
    <row r="442" spans="1:5" x14ac:dyDescent="0.25">
      <c r="A442" s="3">
        <v>445</v>
      </c>
      <c r="B442" s="40" t="s">
        <v>1690</v>
      </c>
      <c r="C442" s="40" t="s">
        <v>1692</v>
      </c>
      <c r="D442" s="40" t="s">
        <v>409</v>
      </c>
      <c r="E442" s="2">
        <v>13458</v>
      </c>
    </row>
    <row r="443" spans="1:5" x14ac:dyDescent="0.25">
      <c r="A443" s="3">
        <v>446</v>
      </c>
      <c r="B443" s="40" t="s">
        <v>1690</v>
      </c>
      <c r="C443" s="40" t="s">
        <v>1705</v>
      </c>
      <c r="D443" s="40" t="s">
        <v>409</v>
      </c>
      <c r="E443" s="2">
        <v>10792</v>
      </c>
    </row>
    <row r="444" spans="1:5" x14ac:dyDescent="0.25">
      <c r="A444" s="3">
        <v>447</v>
      </c>
      <c r="B444" s="55" t="s">
        <v>1690</v>
      </c>
      <c r="C444" s="55" t="s">
        <v>1706</v>
      </c>
      <c r="D444" s="55" t="s">
        <v>409</v>
      </c>
      <c r="E444" s="55"/>
    </row>
    <row r="445" spans="1:5" x14ac:dyDescent="0.25">
      <c r="A445" s="3">
        <v>448</v>
      </c>
      <c r="B445" s="55" t="s">
        <v>1690</v>
      </c>
      <c r="C445" s="55" t="s">
        <v>1707</v>
      </c>
      <c r="D445" s="55" t="s">
        <v>409</v>
      </c>
      <c r="E445" s="55"/>
    </row>
    <row r="446" spans="1:5" x14ac:dyDescent="0.25">
      <c r="A446" s="3">
        <v>449</v>
      </c>
      <c r="B446" s="55" t="s">
        <v>1690</v>
      </c>
      <c r="C446" s="55" t="s">
        <v>1708</v>
      </c>
      <c r="D446" s="55" t="s">
        <v>409</v>
      </c>
      <c r="E446" s="55"/>
    </row>
    <row r="447" spans="1:5" x14ac:dyDescent="0.25">
      <c r="A447" s="3">
        <v>450</v>
      </c>
      <c r="B447" s="55" t="s">
        <v>1690</v>
      </c>
      <c r="C447" s="55" t="s">
        <v>1709</v>
      </c>
      <c r="D447" s="55" t="s">
        <v>409</v>
      </c>
      <c r="E447" s="55"/>
    </row>
    <row r="448" spans="1:5" x14ac:dyDescent="0.25">
      <c r="A448" s="3">
        <v>451</v>
      </c>
      <c r="B448" s="55" t="s">
        <v>1690</v>
      </c>
      <c r="C448" s="55" t="s">
        <v>1710</v>
      </c>
      <c r="D448" s="55" t="s">
        <v>409</v>
      </c>
      <c r="E448" s="55">
        <v>5011</v>
      </c>
    </row>
    <row r="449" spans="1:6" x14ac:dyDescent="0.25">
      <c r="A449" s="3">
        <v>452</v>
      </c>
      <c r="B449" s="55" t="s">
        <v>1690</v>
      </c>
      <c r="C449" s="55" t="s">
        <v>1711</v>
      </c>
      <c r="D449" s="55" t="s">
        <v>409</v>
      </c>
      <c r="E449" s="55">
        <v>2537</v>
      </c>
    </row>
    <row r="450" spans="1:6" x14ac:dyDescent="0.25">
      <c r="A450" s="3">
        <v>453</v>
      </c>
      <c r="B450" s="55" t="s">
        <v>1690</v>
      </c>
      <c r="C450" s="55" t="s">
        <v>1712</v>
      </c>
      <c r="D450" s="55" t="s">
        <v>409</v>
      </c>
      <c r="E450" s="55">
        <v>13041</v>
      </c>
    </row>
    <row r="451" spans="1:6" x14ac:dyDescent="0.25">
      <c r="A451" s="3">
        <v>454</v>
      </c>
      <c r="B451" s="55" t="s">
        <v>1690</v>
      </c>
      <c r="C451" s="55" t="s">
        <v>1713</v>
      </c>
      <c r="D451" s="55" t="s">
        <v>409</v>
      </c>
      <c r="E451" s="55"/>
    </row>
    <row r="452" spans="1:6" x14ac:dyDescent="0.25">
      <c r="A452" s="3">
        <v>455</v>
      </c>
      <c r="B452" s="55" t="s">
        <v>1690</v>
      </c>
      <c r="C452" s="55" t="s">
        <v>1714</v>
      </c>
      <c r="D452" s="55" t="s">
        <v>409</v>
      </c>
      <c r="E452" s="55"/>
    </row>
    <row r="453" spans="1:6" x14ac:dyDescent="0.25">
      <c r="A453" s="3">
        <v>456</v>
      </c>
      <c r="B453" s="55" t="s">
        <v>1690</v>
      </c>
      <c r="C453" s="55" t="s">
        <v>1715</v>
      </c>
      <c r="D453" s="55" t="s">
        <v>409</v>
      </c>
      <c r="E453" s="55"/>
    </row>
    <row r="454" spans="1:6" x14ac:dyDescent="0.25">
      <c r="A454" s="56">
        <v>457</v>
      </c>
      <c r="B454" s="53" t="s">
        <v>1725</v>
      </c>
      <c r="C454" s="53" t="s">
        <v>1732</v>
      </c>
      <c r="D454" s="53" t="s">
        <v>409</v>
      </c>
      <c r="E454" s="53">
        <v>832</v>
      </c>
      <c r="F454" s="53"/>
    </row>
    <row r="455" spans="1:6" x14ac:dyDescent="0.25">
      <c r="A455" s="56">
        <v>458</v>
      </c>
      <c r="B455" s="53" t="s">
        <v>1725</v>
      </c>
      <c r="C455" s="53" t="s">
        <v>1733</v>
      </c>
      <c r="D455" s="53" t="s">
        <v>409</v>
      </c>
      <c r="E455" s="53">
        <v>4029</v>
      </c>
      <c r="F455" s="53"/>
    </row>
    <row r="456" spans="1:6" x14ac:dyDescent="0.25">
      <c r="A456" s="56">
        <v>459</v>
      </c>
      <c r="B456" s="53" t="s">
        <v>1725</v>
      </c>
      <c r="C456" s="53" t="s">
        <v>1734</v>
      </c>
      <c r="D456" s="53" t="s">
        <v>409</v>
      </c>
      <c r="E456" s="53">
        <v>3679</v>
      </c>
      <c r="F456" s="53"/>
    </row>
    <row r="457" spans="1:6" x14ac:dyDescent="0.25">
      <c r="A457" s="56">
        <v>460</v>
      </c>
      <c r="B457" s="53" t="s">
        <v>1725</v>
      </c>
      <c r="C457" s="53" t="s">
        <v>1735</v>
      </c>
      <c r="D457" s="53" t="s">
        <v>409</v>
      </c>
      <c r="E457" s="53">
        <v>1971</v>
      </c>
      <c r="F457" s="53"/>
    </row>
    <row r="458" spans="1:6" x14ac:dyDescent="0.25">
      <c r="A458" s="56">
        <v>461</v>
      </c>
      <c r="B458" s="53" t="s">
        <v>1725</v>
      </c>
      <c r="C458" s="53" t="s">
        <v>1736</v>
      </c>
      <c r="D458" s="53" t="s">
        <v>409</v>
      </c>
      <c r="E458" s="53">
        <v>2409</v>
      </c>
      <c r="F458" s="53"/>
    </row>
    <row r="459" spans="1:6" x14ac:dyDescent="0.25">
      <c r="A459" s="56">
        <v>462</v>
      </c>
      <c r="B459" s="53" t="s">
        <v>1725</v>
      </c>
      <c r="C459" s="53" t="s">
        <v>1737</v>
      </c>
      <c r="D459" s="53" t="s">
        <v>409</v>
      </c>
      <c r="E459" s="53">
        <v>7051</v>
      </c>
      <c r="F459" s="53"/>
    </row>
    <row r="460" spans="1:6" x14ac:dyDescent="0.25">
      <c r="A460" s="56">
        <v>463</v>
      </c>
      <c r="B460" s="53" t="s">
        <v>1725</v>
      </c>
      <c r="C460" s="53" t="s">
        <v>1738</v>
      </c>
      <c r="D460" s="53" t="s">
        <v>409</v>
      </c>
      <c r="E460" s="53">
        <v>3985</v>
      </c>
      <c r="F460" s="53"/>
    </row>
    <row r="461" spans="1:6" x14ac:dyDescent="0.25">
      <c r="A461" s="56">
        <v>464</v>
      </c>
      <c r="B461" s="53" t="s">
        <v>1725</v>
      </c>
      <c r="C461" s="53" t="s">
        <v>1739</v>
      </c>
      <c r="D461" s="53" t="s">
        <v>409</v>
      </c>
      <c r="E461" s="53">
        <v>5037</v>
      </c>
      <c r="F461" s="53"/>
    </row>
    <row r="462" spans="1:6" x14ac:dyDescent="0.25">
      <c r="A462" s="56">
        <v>465</v>
      </c>
      <c r="B462" s="53" t="s">
        <v>1725</v>
      </c>
      <c r="C462" s="53" t="s">
        <v>1741</v>
      </c>
      <c r="D462" s="53" t="s">
        <v>409</v>
      </c>
      <c r="E462" s="53">
        <v>3022</v>
      </c>
      <c r="F462" s="53"/>
    </row>
    <row r="463" spans="1:6" x14ac:dyDescent="0.25">
      <c r="A463" s="56">
        <v>466</v>
      </c>
      <c r="B463" s="53" t="s">
        <v>1725</v>
      </c>
      <c r="C463" s="53" t="s">
        <v>1742</v>
      </c>
      <c r="D463" s="53" t="s">
        <v>409</v>
      </c>
      <c r="E463" s="53">
        <v>5124</v>
      </c>
      <c r="F463" s="53"/>
    </row>
    <row r="464" spans="1:6" x14ac:dyDescent="0.25">
      <c r="A464" s="56">
        <v>467</v>
      </c>
      <c r="B464" s="53" t="s">
        <v>1725</v>
      </c>
      <c r="C464" s="53" t="s">
        <v>1743</v>
      </c>
      <c r="D464" s="53" t="s">
        <v>409</v>
      </c>
      <c r="E464" s="53">
        <v>4774</v>
      </c>
      <c r="F464" s="53"/>
    </row>
    <row r="465" spans="1:6" x14ac:dyDescent="0.25">
      <c r="A465" s="56">
        <v>468</v>
      </c>
      <c r="B465" s="53" t="s">
        <v>1725</v>
      </c>
      <c r="C465" s="53" t="s">
        <v>1744</v>
      </c>
      <c r="D465" s="53" t="s">
        <v>409</v>
      </c>
      <c r="E465" s="53">
        <v>5256</v>
      </c>
      <c r="F465" s="53"/>
    </row>
    <row r="466" spans="1:6" x14ac:dyDescent="0.25">
      <c r="A466" s="56">
        <v>469</v>
      </c>
      <c r="B466" s="53" t="s">
        <v>1725</v>
      </c>
      <c r="C466" s="53" t="s">
        <v>1745</v>
      </c>
      <c r="D466" s="53" t="s">
        <v>409</v>
      </c>
      <c r="E466" s="53">
        <v>4248</v>
      </c>
      <c r="F466" s="53"/>
    </row>
    <row r="467" spans="1:6" x14ac:dyDescent="0.25">
      <c r="A467" s="56">
        <v>470</v>
      </c>
      <c r="B467" s="53" t="s">
        <v>1751</v>
      </c>
      <c r="C467" s="53" t="s">
        <v>1756</v>
      </c>
      <c r="D467" s="53" t="s">
        <v>409</v>
      </c>
      <c r="E467" s="53">
        <v>1456</v>
      </c>
      <c r="F467" s="53"/>
    </row>
    <row r="468" spans="1:6" x14ac:dyDescent="0.25">
      <c r="A468" s="56">
        <v>471</v>
      </c>
      <c r="B468" s="53" t="s">
        <v>1751</v>
      </c>
      <c r="C468" s="53" t="s">
        <v>1757</v>
      </c>
      <c r="D468" s="53" t="s">
        <v>409</v>
      </c>
      <c r="E468" s="53">
        <v>1507</v>
      </c>
      <c r="F468" s="53"/>
    </row>
    <row r="469" spans="1:6" x14ac:dyDescent="0.25">
      <c r="A469" s="56">
        <v>472</v>
      </c>
      <c r="B469" s="53" t="s">
        <v>1751</v>
      </c>
      <c r="C469" s="53" t="s">
        <v>1758</v>
      </c>
      <c r="D469" s="53" t="s">
        <v>409</v>
      </c>
      <c r="E469" s="53">
        <v>1787</v>
      </c>
      <c r="F469" s="53"/>
    </row>
    <row r="470" spans="1:6" x14ac:dyDescent="0.25">
      <c r="A470" s="56">
        <v>473</v>
      </c>
      <c r="B470" s="53" t="s">
        <v>1751</v>
      </c>
      <c r="C470" s="53" t="s">
        <v>1759</v>
      </c>
      <c r="D470" s="53" t="s">
        <v>409</v>
      </c>
      <c r="E470" s="53">
        <v>2733</v>
      </c>
      <c r="F470" s="53"/>
    </row>
    <row r="471" spans="1:6" x14ac:dyDescent="0.25">
      <c r="A471" s="56">
        <v>474</v>
      </c>
      <c r="B471" s="53" t="s">
        <v>1751</v>
      </c>
      <c r="C471" s="53" t="s">
        <v>1760</v>
      </c>
      <c r="D471" s="53" t="s">
        <v>409</v>
      </c>
      <c r="E471" s="53">
        <v>2067</v>
      </c>
      <c r="F471" s="53"/>
    </row>
    <row r="472" spans="1:6" x14ac:dyDescent="0.25">
      <c r="A472" s="56">
        <v>475</v>
      </c>
      <c r="B472" s="53" t="s">
        <v>1751</v>
      </c>
      <c r="C472" s="53" t="s">
        <v>1761</v>
      </c>
      <c r="D472" s="53" t="s">
        <v>409</v>
      </c>
      <c r="E472" s="53">
        <v>2172</v>
      </c>
      <c r="F472" s="53"/>
    </row>
    <row r="473" spans="1:6" x14ac:dyDescent="0.25">
      <c r="A473" s="56">
        <v>476</v>
      </c>
      <c r="B473" s="53" t="s">
        <v>1751</v>
      </c>
      <c r="C473" s="53" t="s">
        <v>1762</v>
      </c>
      <c r="D473" s="53" t="s">
        <v>409</v>
      </c>
      <c r="E473" s="53">
        <v>2348</v>
      </c>
      <c r="F473" s="53"/>
    </row>
    <row r="474" spans="1:6" x14ac:dyDescent="0.25">
      <c r="A474" s="56">
        <v>477</v>
      </c>
      <c r="B474" s="53" t="s">
        <v>1751</v>
      </c>
      <c r="C474" s="53" t="s">
        <v>1763</v>
      </c>
      <c r="D474" s="53" t="s">
        <v>409</v>
      </c>
      <c r="E474" s="53">
        <v>3224</v>
      </c>
      <c r="F474" s="53"/>
    </row>
    <row r="475" spans="1:6" x14ac:dyDescent="0.25">
      <c r="A475" s="56">
        <v>478</v>
      </c>
      <c r="B475" s="53" t="s">
        <v>1751</v>
      </c>
      <c r="C475" s="53" t="s">
        <v>1764</v>
      </c>
      <c r="D475" s="53" t="s">
        <v>409</v>
      </c>
      <c r="E475" s="53">
        <v>2172</v>
      </c>
      <c r="F475" s="53"/>
    </row>
    <row r="476" spans="1:6" x14ac:dyDescent="0.25">
      <c r="A476" s="56">
        <v>479</v>
      </c>
      <c r="B476" s="53" t="s">
        <v>1751</v>
      </c>
      <c r="C476" s="53" t="s">
        <v>1765</v>
      </c>
      <c r="D476" s="53" t="s">
        <v>409</v>
      </c>
      <c r="E476" s="53">
        <v>2243</v>
      </c>
      <c r="F476" s="53"/>
    </row>
    <row r="477" spans="1:6" x14ac:dyDescent="0.25">
      <c r="A477" s="56">
        <v>480</v>
      </c>
      <c r="B477" s="53" t="s">
        <v>1751</v>
      </c>
      <c r="C477" s="53" t="s">
        <v>1766</v>
      </c>
      <c r="D477" s="53" t="s">
        <v>409</v>
      </c>
      <c r="E477" s="53">
        <v>2313</v>
      </c>
      <c r="F477" s="53"/>
    </row>
    <row r="478" spans="1:6" x14ac:dyDescent="0.25">
      <c r="A478" s="56">
        <v>481</v>
      </c>
      <c r="B478" s="53" t="s">
        <v>1751</v>
      </c>
      <c r="C478" s="53" t="s">
        <v>1767</v>
      </c>
      <c r="D478" s="53" t="s">
        <v>409</v>
      </c>
      <c r="E478" s="53">
        <v>4695</v>
      </c>
      <c r="F478" s="53"/>
    </row>
    <row r="479" spans="1:6" x14ac:dyDescent="0.25">
      <c r="A479" s="56">
        <v>482</v>
      </c>
      <c r="B479" s="53" t="s">
        <v>1751</v>
      </c>
      <c r="C479" s="53" t="s">
        <v>1768</v>
      </c>
      <c r="D479" s="53" t="s">
        <v>409</v>
      </c>
      <c r="E479" s="53">
        <v>1507</v>
      </c>
      <c r="F479" s="53"/>
    </row>
    <row r="480" spans="1:6" x14ac:dyDescent="0.25">
      <c r="A480" s="56">
        <v>483</v>
      </c>
      <c r="B480" s="53" t="s">
        <v>1751</v>
      </c>
      <c r="C480" s="53" t="s">
        <v>1769</v>
      </c>
      <c r="D480" s="53" t="s">
        <v>409</v>
      </c>
      <c r="E480" s="53">
        <v>3154</v>
      </c>
      <c r="F480" s="53"/>
    </row>
    <row r="481" spans="1:6" x14ac:dyDescent="0.25">
      <c r="A481" s="56">
        <v>484</v>
      </c>
      <c r="B481" s="53" t="s">
        <v>1751</v>
      </c>
      <c r="C481" s="53" t="s">
        <v>1770</v>
      </c>
      <c r="D481" s="53" t="s">
        <v>409</v>
      </c>
      <c r="E481" s="53">
        <v>4345</v>
      </c>
      <c r="F481" s="53"/>
    </row>
    <row r="482" spans="1:6" x14ac:dyDescent="0.25">
      <c r="A482" s="56">
        <v>485</v>
      </c>
      <c r="B482" s="53" t="s">
        <v>1751</v>
      </c>
      <c r="C482" s="53" t="s">
        <v>1771</v>
      </c>
      <c r="D482" s="53" t="s">
        <v>409</v>
      </c>
      <c r="E482" s="53">
        <v>4205</v>
      </c>
      <c r="F482" s="53"/>
    </row>
    <row r="483" spans="1:6" x14ac:dyDescent="0.25">
      <c r="A483" s="56">
        <v>486</v>
      </c>
      <c r="B483" s="53" t="s">
        <v>1751</v>
      </c>
      <c r="C483" s="53" t="s">
        <v>1772</v>
      </c>
      <c r="D483" s="53" t="s">
        <v>409</v>
      </c>
      <c r="E483" s="53">
        <v>1752</v>
      </c>
      <c r="F483" s="53"/>
    </row>
    <row r="484" spans="1:6" x14ac:dyDescent="0.25">
      <c r="A484" s="56">
        <v>487</v>
      </c>
      <c r="B484" s="53" t="s">
        <v>1751</v>
      </c>
      <c r="C484" s="53" t="s">
        <v>1773</v>
      </c>
      <c r="D484" s="53" t="s">
        <v>409</v>
      </c>
      <c r="E484" s="53">
        <v>3259</v>
      </c>
      <c r="F484" s="53"/>
    </row>
    <row r="485" spans="1:6" x14ac:dyDescent="0.25">
      <c r="A485" s="56">
        <v>488</v>
      </c>
      <c r="B485" s="53" t="s">
        <v>1751</v>
      </c>
      <c r="C485" s="53" t="s">
        <v>1774</v>
      </c>
      <c r="D485" s="53" t="s">
        <v>409</v>
      </c>
      <c r="E485" s="53">
        <v>3224</v>
      </c>
      <c r="F485" s="53"/>
    </row>
    <row r="486" spans="1:6" x14ac:dyDescent="0.25">
      <c r="A486" s="56">
        <v>489</v>
      </c>
      <c r="B486" s="53" t="s">
        <v>1751</v>
      </c>
      <c r="C486" s="53" t="s">
        <v>1775</v>
      </c>
      <c r="D486" s="53" t="s">
        <v>409</v>
      </c>
      <c r="E486" s="53">
        <v>2348</v>
      </c>
      <c r="F486" s="53"/>
    </row>
    <row r="487" spans="1:6" x14ac:dyDescent="0.25">
      <c r="A487" s="56">
        <v>490</v>
      </c>
      <c r="B487" s="53" t="s">
        <v>1751</v>
      </c>
      <c r="C487" s="53" t="s">
        <v>1776</v>
      </c>
      <c r="D487" s="53" t="s">
        <v>409</v>
      </c>
      <c r="E487" s="53">
        <v>1647</v>
      </c>
      <c r="F487" s="53"/>
    </row>
    <row r="488" spans="1:6" x14ac:dyDescent="0.25">
      <c r="A488" s="56">
        <v>491</v>
      </c>
      <c r="B488" s="53" t="s">
        <v>1751</v>
      </c>
      <c r="C488" s="53" t="s">
        <v>1777</v>
      </c>
      <c r="D488" s="53" t="s">
        <v>409</v>
      </c>
      <c r="E488" s="53">
        <v>2593</v>
      </c>
      <c r="F488" s="53"/>
    </row>
    <row r="489" spans="1:6" x14ac:dyDescent="0.25">
      <c r="A489" s="56">
        <v>492</v>
      </c>
      <c r="B489" s="53" t="s">
        <v>1751</v>
      </c>
      <c r="C489" s="53" t="s">
        <v>1778</v>
      </c>
      <c r="D489" s="53" t="s">
        <v>409</v>
      </c>
      <c r="E489" s="53">
        <v>1612</v>
      </c>
      <c r="F489" s="53"/>
    </row>
    <row r="490" spans="1:6" x14ac:dyDescent="0.25">
      <c r="A490" s="56">
        <v>493</v>
      </c>
      <c r="B490" s="53" t="s">
        <v>1751</v>
      </c>
      <c r="C490" s="53" t="s">
        <v>1779</v>
      </c>
      <c r="D490" s="53" t="s">
        <v>409</v>
      </c>
      <c r="E490" s="53">
        <v>1261</v>
      </c>
      <c r="F490" s="53"/>
    </row>
    <row r="491" spans="1:6" x14ac:dyDescent="0.25">
      <c r="A491" s="56">
        <v>494</v>
      </c>
      <c r="B491" s="53"/>
      <c r="C491" s="53"/>
      <c r="D491" s="53"/>
      <c r="E491" s="53"/>
      <c r="F491" s="53"/>
    </row>
    <row r="492" spans="1:6" x14ac:dyDescent="0.25">
      <c r="A492" s="56">
        <v>495</v>
      </c>
      <c r="B492" s="53"/>
      <c r="C492" s="53"/>
      <c r="D492" s="53"/>
      <c r="E492" s="53"/>
      <c r="F492" s="53"/>
    </row>
    <row r="493" spans="1:6" x14ac:dyDescent="0.25">
      <c r="A493" s="56">
        <v>496</v>
      </c>
      <c r="B493" s="53"/>
      <c r="C493" s="53"/>
      <c r="D493" s="53"/>
      <c r="E493" s="53"/>
      <c r="F493" s="53"/>
    </row>
    <row r="494" spans="1:6" x14ac:dyDescent="0.25">
      <c r="A494" s="3">
        <v>497</v>
      </c>
      <c r="B494" s="40"/>
    </row>
    <row r="495" spans="1:6" x14ac:dyDescent="0.25">
      <c r="A495" s="3">
        <v>498</v>
      </c>
      <c r="B495" s="40"/>
    </row>
    <row r="496" spans="1:6" x14ac:dyDescent="0.25">
      <c r="A496" s="3">
        <v>499</v>
      </c>
      <c r="B496" s="40"/>
    </row>
    <row r="497" spans="1:2" x14ac:dyDescent="0.25">
      <c r="A497" s="3">
        <v>500</v>
      </c>
      <c r="B497" s="40"/>
    </row>
    <row r="1048572" spans="2:2" x14ac:dyDescent="0.25">
      <c r="B1048572" s="2" t="s">
        <v>1006</v>
      </c>
    </row>
  </sheetData>
  <phoneticPr fontId="15" type="noConversion"/>
  <dataValidations count="6">
    <dataValidation allowBlank="1" showInputMessage="1" showErrorMessage="1" prompt="From 1_Trip_x000a_" sqref="B1048572:B1048576 B15:B117 B139:B165 B185:B497" xr:uid="{00000000-0002-0000-0600-000000000000}"/>
    <dataValidation allowBlank="1" showInputMessage="1" showErrorMessage="1" prompt="Automatic field_x000a_" sqref="B2:B14" xr:uid="{00000000-0002-0000-0600-000001000000}"/>
    <dataValidation operator="greaterThan" allowBlank="1" showInputMessage="1" showErrorMessage="1" prompt="Automatic value" sqref="C2:C14" xr:uid="{00000000-0002-0000-0600-000002000000}"/>
    <dataValidation type="list" allowBlank="1" showInputMessage="1" showErrorMessage="1" promptTitle="Fish catch" prompt="New line for each species" sqref="D15:D117 D139:D165 D185:D497" xr:uid="{00000000-0002-0000-0600-000003000000}">
      <formula1>$N$2:$N$251</formula1>
    </dataValidation>
    <dataValidation type="whole" allowBlank="1" showInputMessage="1" showErrorMessage="1" promptTitle="Fish catch" prompt="Weight of catch (kg)" sqref="E15:E117 E139:E165 E173:E497" xr:uid="{00000000-0002-0000-0600-000004000000}">
      <formula1>1</formula1>
      <formula2>100000</formula2>
    </dataValidation>
    <dataValidation allowBlank="1" showInputMessage="1" showErrorMessage="1" prompt="From 3_Trawl_x000a_" sqref="C15:C117 C139:C165 C185:C497" xr:uid="{00000000-0002-0000-0600-000005000000}"/>
  </dataValidation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79998168889431442"/>
  </sheetPr>
  <dimension ref="A1:S501"/>
  <sheetViews>
    <sheetView zoomScale="80" zoomScaleNormal="80" workbookViewId="0">
      <pane ySplit="1" topLeftCell="A2" activePane="bottomLeft" state="frozen"/>
      <selection pane="bottomLeft" activeCell="D3" sqref="D3"/>
    </sheetView>
  </sheetViews>
  <sheetFormatPr defaultColWidth="9.140625" defaultRowHeight="15" x14ac:dyDescent="0.25"/>
  <cols>
    <col min="1" max="1" width="9.85546875" style="3" bestFit="1" customWidth="1"/>
    <col min="2" max="2" width="12.28515625" style="2" bestFit="1" customWidth="1"/>
    <col min="3" max="3" width="12" style="2" bestFit="1" customWidth="1"/>
    <col min="4" max="4" width="9.140625" style="2"/>
    <col min="5" max="5" width="14.28515625" style="2" bestFit="1" customWidth="1"/>
    <col min="6" max="6" width="17.140625" style="2" bestFit="1" customWidth="1"/>
    <col min="7" max="7" width="15" style="2" bestFit="1" customWidth="1"/>
    <col min="8" max="8" width="15" style="2" customWidth="1"/>
    <col min="9" max="9" width="12.42578125" style="2" customWidth="1"/>
    <col min="10" max="10" width="12.28515625" style="2" customWidth="1"/>
    <col min="11" max="11" width="12.85546875" style="2" customWidth="1"/>
    <col min="12" max="12" width="14.5703125" style="2" customWidth="1"/>
    <col min="13" max="13" width="18" style="2" customWidth="1"/>
    <col min="14" max="14" width="31.42578125" style="2" customWidth="1"/>
    <col min="15" max="15" width="9.140625" style="17"/>
    <col min="16" max="16" width="13.5703125" style="15" bestFit="1" customWidth="1"/>
    <col min="17" max="17" width="36.140625" style="15" customWidth="1"/>
    <col min="18" max="18" width="13.85546875" style="15" bestFit="1" customWidth="1"/>
    <col min="19" max="19" width="28.85546875" style="15" bestFit="1" customWidth="1"/>
    <col min="20" max="16384" width="9.140625" style="2"/>
  </cols>
  <sheetData>
    <row r="1" spans="1:19" s="4" customFormat="1" x14ac:dyDescent="0.25">
      <c r="A1" s="9" t="s">
        <v>0</v>
      </c>
      <c r="B1" s="10" t="s">
        <v>5</v>
      </c>
      <c r="C1" s="25" t="s">
        <v>931</v>
      </c>
      <c r="D1" s="10" t="s">
        <v>909</v>
      </c>
      <c r="E1" s="24" t="s">
        <v>910</v>
      </c>
      <c r="F1" s="10" t="s">
        <v>911</v>
      </c>
      <c r="G1" s="10" t="s">
        <v>912</v>
      </c>
      <c r="H1" s="10" t="s">
        <v>950</v>
      </c>
      <c r="I1" s="10" t="s">
        <v>913</v>
      </c>
      <c r="J1" s="10" t="s">
        <v>914</v>
      </c>
      <c r="K1" s="10" t="s">
        <v>916</v>
      </c>
      <c r="L1" s="10" t="s">
        <v>915</v>
      </c>
      <c r="M1" s="10" t="s">
        <v>917</v>
      </c>
      <c r="N1" s="10" t="s">
        <v>888</v>
      </c>
      <c r="O1" s="22"/>
      <c r="P1" s="13" t="s">
        <v>87</v>
      </c>
      <c r="Q1" s="13" t="s">
        <v>88</v>
      </c>
      <c r="R1" s="13" t="s">
        <v>89</v>
      </c>
      <c r="S1" s="13" t="s">
        <v>90</v>
      </c>
    </row>
    <row r="2" spans="1:19" x14ac:dyDescent="0.25">
      <c r="A2" s="3">
        <v>1</v>
      </c>
      <c r="B2" s="2" t="s">
        <v>1690</v>
      </c>
      <c r="C2" s="40" t="s">
        <v>1707</v>
      </c>
      <c r="D2" s="2">
        <v>1</v>
      </c>
      <c r="E2" s="2" t="str">
        <f>CONCATENATE(C2,"_",D2)</f>
        <v>TSHA23_14_1</v>
      </c>
      <c r="F2" s="2" t="s">
        <v>694</v>
      </c>
      <c r="G2" s="28">
        <v>0.63263888888888886</v>
      </c>
      <c r="H2" s="6" t="s">
        <v>1717</v>
      </c>
      <c r="I2" s="2">
        <v>-24.036999999999999</v>
      </c>
      <c r="J2" s="2">
        <v>13.218</v>
      </c>
      <c r="K2" s="2" t="s">
        <v>1074</v>
      </c>
      <c r="L2" s="2" t="s">
        <v>1718</v>
      </c>
      <c r="N2" s="2" t="s">
        <v>1719</v>
      </c>
      <c r="P2" s="14" t="s">
        <v>91</v>
      </c>
      <c r="Q2" s="14" t="s">
        <v>92</v>
      </c>
      <c r="R2" s="14" t="s">
        <v>93</v>
      </c>
      <c r="S2" s="14" t="s">
        <v>94</v>
      </c>
    </row>
    <row r="3" spans="1:19" x14ac:dyDescent="0.25">
      <c r="A3" s="3">
        <v>2</v>
      </c>
      <c r="B3" s="40" t="s">
        <v>1690</v>
      </c>
      <c r="C3" s="40" t="s">
        <v>1707</v>
      </c>
      <c r="D3" s="40">
        <v>2</v>
      </c>
      <c r="E3" s="40" t="str">
        <f>CONCATENATE(C3,"_",D3)</f>
        <v>TSHA23_14_2</v>
      </c>
      <c r="F3" s="40" t="s">
        <v>694</v>
      </c>
      <c r="G3" s="28">
        <v>0.63263888888888886</v>
      </c>
      <c r="H3" s="6" t="s">
        <v>1717</v>
      </c>
      <c r="I3" s="40">
        <v>-24.036999999999999</v>
      </c>
      <c r="J3" s="40">
        <v>13.218</v>
      </c>
      <c r="K3" s="40" t="s">
        <v>1074</v>
      </c>
      <c r="L3" s="40" t="s">
        <v>1718</v>
      </c>
      <c r="M3" s="40"/>
      <c r="N3" s="40" t="s">
        <v>1719</v>
      </c>
      <c r="P3" s="14" t="s">
        <v>95</v>
      </c>
      <c r="Q3" s="14" t="s">
        <v>96</v>
      </c>
      <c r="R3" s="14" t="s">
        <v>97</v>
      </c>
      <c r="S3" s="14" t="s">
        <v>98</v>
      </c>
    </row>
    <row r="4" spans="1:19" x14ac:dyDescent="0.25">
      <c r="A4" s="3">
        <v>3</v>
      </c>
      <c r="E4" s="2" t="str">
        <f t="shared" ref="E4:E66" si="0">CONCATENATE(C4,"_",D4)</f>
        <v>_</v>
      </c>
      <c r="G4" s="6"/>
      <c r="H4" s="6"/>
      <c r="P4" s="14" t="s">
        <v>99</v>
      </c>
      <c r="Q4" s="14" t="s">
        <v>100</v>
      </c>
      <c r="R4" s="14" t="s">
        <v>97</v>
      </c>
      <c r="S4" s="14" t="s">
        <v>101</v>
      </c>
    </row>
    <row r="5" spans="1:19" x14ac:dyDescent="0.25">
      <c r="A5" s="3">
        <v>4</v>
      </c>
      <c r="E5" s="2" t="str">
        <f t="shared" si="0"/>
        <v>_</v>
      </c>
      <c r="G5" s="6"/>
      <c r="H5" s="6"/>
      <c r="P5" s="14" t="s">
        <v>102</v>
      </c>
      <c r="Q5" s="14" t="s">
        <v>103</v>
      </c>
      <c r="R5" s="14" t="s">
        <v>97</v>
      </c>
      <c r="S5" s="14" t="s">
        <v>104</v>
      </c>
    </row>
    <row r="6" spans="1:19" x14ac:dyDescent="0.25">
      <c r="A6" s="3">
        <v>5</v>
      </c>
      <c r="E6" s="2" t="str">
        <f t="shared" si="0"/>
        <v>_</v>
      </c>
      <c r="G6" s="6"/>
      <c r="H6" s="6"/>
      <c r="P6" s="14" t="s">
        <v>105</v>
      </c>
      <c r="Q6" s="14" t="s">
        <v>106</v>
      </c>
      <c r="R6" s="14" t="s">
        <v>97</v>
      </c>
      <c r="S6" s="14" t="s">
        <v>107</v>
      </c>
    </row>
    <row r="7" spans="1:19" x14ac:dyDescent="0.25">
      <c r="A7" s="3">
        <v>6</v>
      </c>
      <c r="E7" s="2" t="str">
        <f t="shared" si="0"/>
        <v>_</v>
      </c>
      <c r="G7" s="6"/>
      <c r="H7" s="6"/>
      <c r="P7" s="14" t="s">
        <v>108</v>
      </c>
      <c r="Q7" s="14" t="s">
        <v>109</v>
      </c>
      <c r="R7" s="14" t="s">
        <v>97</v>
      </c>
      <c r="S7" s="14" t="s">
        <v>110</v>
      </c>
    </row>
    <row r="8" spans="1:19" x14ac:dyDescent="0.25">
      <c r="A8" s="3">
        <v>7</v>
      </c>
      <c r="E8" s="2" t="str">
        <f t="shared" si="0"/>
        <v>_</v>
      </c>
      <c r="G8" s="6"/>
      <c r="H8" s="6"/>
      <c r="P8" s="14" t="s">
        <v>111</v>
      </c>
      <c r="Q8" s="14" t="s">
        <v>112</v>
      </c>
      <c r="R8" s="14" t="s">
        <v>97</v>
      </c>
      <c r="S8" s="14" t="s">
        <v>113</v>
      </c>
    </row>
    <row r="9" spans="1:19" x14ac:dyDescent="0.25">
      <c r="A9" s="3">
        <v>8</v>
      </c>
      <c r="E9" s="2" t="str">
        <f t="shared" si="0"/>
        <v>_</v>
      </c>
      <c r="G9" s="6"/>
      <c r="H9" s="6"/>
      <c r="P9" s="14" t="s">
        <v>114</v>
      </c>
      <c r="Q9" s="14" t="s">
        <v>115</v>
      </c>
      <c r="R9" s="14" t="s">
        <v>97</v>
      </c>
      <c r="S9" s="14" t="s">
        <v>116</v>
      </c>
    </row>
    <row r="10" spans="1:19" x14ac:dyDescent="0.25">
      <c r="A10" s="3">
        <v>9</v>
      </c>
      <c r="E10" s="2" t="str">
        <f t="shared" si="0"/>
        <v>_</v>
      </c>
      <c r="G10" s="6"/>
      <c r="H10" s="6"/>
      <c r="P10" s="14" t="s">
        <v>117</v>
      </c>
      <c r="Q10" s="14" t="s">
        <v>118</v>
      </c>
      <c r="R10" s="14" t="s">
        <v>119</v>
      </c>
      <c r="S10" s="14" t="s">
        <v>120</v>
      </c>
    </row>
    <row r="11" spans="1:19" x14ac:dyDescent="0.25">
      <c r="A11" s="3">
        <v>10</v>
      </c>
      <c r="E11" s="2" t="str">
        <f t="shared" si="0"/>
        <v>_</v>
      </c>
      <c r="G11" s="6"/>
      <c r="H11" s="6"/>
      <c r="P11" s="14" t="s">
        <v>121</v>
      </c>
      <c r="Q11" s="14" t="s">
        <v>122</v>
      </c>
      <c r="R11" s="14" t="s">
        <v>119</v>
      </c>
      <c r="S11" s="14" t="s">
        <v>123</v>
      </c>
    </row>
    <row r="12" spans="1:19" x14ac:dyDescent="0.25">
      <c r="A12" s="3">
        <v>11</v>
      </c>
      <c r="E12" s="2" t="str">
        <f t="shared" si="0"/>
        <v>_</v>
      </c>
      <c r="G12" s="6"/>
      <c r="H12" s="6"/>
      <c r="P12" s="14" t="s">
        <v>124</v>
      </c>
      <c r="Q12" s="14" t="s">
        <v>125</v>
      </c>
      <c r="R12" s="14" t="s">
        <v>126</v>
      </c>
      <c r="S12" s="14" t="s">
        <v>127</v>
      </c>
    </row>
    <row r="13" spans="1:19" x14ac:dyDescent="0.25">
      <c r="A13" s="3">
        <v>12</v>
      </c>
      <c r="E13" s="2" t="str">
        <f t="shared" si="0"/>
        <v>_</v>
      </c>
      <c r="G13" s="6"/>
      <c r="H13" s="6"/>
      <c r="P13" s="14" t="s">
        <v>128</v>
      </c>
      <c r="Q13" s="14" t="s">
        <v>129</v>
      </c>
      <c r="R13" s="14" t="s">
        <v>126</v>
      </c>
      <c r="S13" s="14" t="s">
        <v>130</v>
      </c>
    </row>
    <row r="14" spans="1:19" x14ac:dyDescent="0.25">
      <c r="A14" s="3">
        <v>13</v>
      </c>
      <c r="E14" s="2" t="str">
        <f t="shared" si="0"/>
        <v>_</v>
      </c>
      <c r="G14" s="6"/>
      <c r="H14" s="6"/>
      <c r="P14" s="14" t="s">
        <v>131</v>
      </c>
      <c r="Q14" s="14" t="s">
        <v>132</v>
      </c>
      <c r="R14" s="14" t="s">
        <v>126</v>
      </c>
      <c r="S14" s="14" t="s">
        <v>133</v>
      </c>
    </row>
    <row r="15" spans="1:19" x14ac:dyDescent="0.25">
      <c r="A15" s="3">
        <v>14</v>
      </c>
      <c r="E15" s="2" t="str">
        <f t="shared" si="0"/>
        <v>_</v>
      </c>
      <c r="G15" s="6"/>
      <c r="H15" s="6"/>
      <c r="P15" s="14" t="s">
        <v>134</v>
      </c>
      <c r="Q15" s="14" t="s">
        <v>135</v>
      </c>
      <c r="R15" s="14" t="s">
        <v>126</v>
      </c>
      <c r="S15" s="14" t="s">
        <v>136</v>
      </c>
    </row>
    <row r="16" spans="1:19" x14ac:dyDescent="0.25">
      <c r="A16" s="3">
        <v>15</v>
      </c>
      <c r="E16" s="2" t="str">
        <f t="shared" si="0"/>
        <v>_</v>
      </c>
      <c r="G16" s="6"/>
      <c r="H16" s="6"/>
      <c r="P16" s="14" t="s">
        <v>137</v>
      </c>
      <c r="Q16" s="14" t="s">
        <v>138</v>
      </c>
      <c r="R16" s="14" t="s">
        <v>126</v>
      </c>
      <c r="S16" s="14" t="s">
        <v>139</v>
      </c>
    </row>
    <row r="17" spans="1:19" x14ac:dyDescent="0.25">
      <c r="A17" s="3">
        <v>16</v>
      </c>
      <c r="E17" s="2" t="str">
        <f t="shared" si="0"/>
        <v>_</v>
      </c>
      <c r="G17" s="6"/>
      <c r="H17" s="6"/>
      <c r="P17" s="14" t="s">
        <v>140</v>
      </c>
      <c r="Q17" s="14" t="s">
        <v>141</v>
      </c>
      <c r="R17" s="14" t="s">
        <v>126</v>
      </c>
      <c r="S17" s="14" t="s">
        <v>142</v>
      </c>
    </row>
    <row r="18" spans="1:19" x14ac:dyDescent="0.25">
      <c r="A18" s="3">
        <v>17</v>
      </c>
      <c r="E18" s="2" t="str">
        <f t="shared" si="0"/>
        <v>_</v>
      </c>
      <c r="G18" s="6"/>
      <c r="H18" s="6"/>
      <c r="P18" s="14" t="s">
        <v>143</v>
      </c>
      <c r="Q18" s="14" t="s">
        <v>144</v>
      </c>
      <c r="R18" s="14" t="s">
        <v>126</v>
      </c>
      <c r="S18" s="14" t="s">
        <v>145</v>
      </c>
    </row>
    <row r="19" spans="1:19" x14ac:dyDescent="0.25">
      <c r="A19" s="3">
        <v>18</v>
      </c>
      <c r="E19" s="2" t="str">
        <f t="shared" si="0"/>
        <v>_</v>
      </c>
      <c r="G19" s="6"/>
      <c r="H19" s="6"/>
      <c r="P19" s="14" t="s">
        <v>146</v>
      </c>
      <c r="Q19" s="14" t="s">
        <v>147</v>
      </c>
      <c r="R19" s="14" t="s">
        <v>148</v>
      </c>
      <c r="S19" s="14" t="s">
        <v>149</v>
      </c>
    </row>
    <row r="20" spans="1:19" x14ac:dyDescent="0.25">
      <c r="A20" s="3">
        <v>19</v>
      </c>
      <c r="E20" s="2" t="str">
        <f t="shared" si="0"/>
        <v>_</v>
      </c>
      <c r="G20" s="6"/>
      <c r="H20" s="6"/>
      <c r="P20" s="14" t="s">
        <v>150</v>
      </c>
      <c r="Q20" s="14" t="s">
        <v>151</v>
      </c>
      <c r="R20" s="14" t="s">
        <v>152</v>
      </c>
      <c r="S20" s="14" t="s">
        <v>153</v>
      </c>
    </row>
    <row r="21" spans="1:19" x14ac:dyDescent="0.25">
      <c r="A21" s="3">
        <v>20</v>
      </c>
      <c r="E21" s="2" t="str">
        <f t="shared" si="0"/>
        <v>_</v>
      </c>
      <c r="G21" s="6"/>
      <c r="H21" s="6"/>
      <c r="P21" s="14" t="s">
        <v>154</v>
      </c>
      <c r="Q21" s="14" t="s">
        <v>155</v>
      </c>
      <c r="R21" s="14" t="s">
        <v>93</v>
      </c>
      <c r="S21" s="14" t="s">
        <v>156</v>
      </c>
    </row>
    <row r="22" spans="1:19" x14ac:dyDescent="0.25">
      <c r="A22" s="3">
        <v>21</v>
      </c>
      <c r="E22" s="2" t="str">
        <f t="shared" si="0"/>
        <v>_</v>
      </c>
      <c r="G22" s="6"/>
      <c r="H22" s="6"/>
      <c r="P22" s="14" t="s">
        <v>157</v>
      </c>
      <c r="Q22" s="14" t="s">
        <v>158</v>
      </c>
      <c r="R22" s="14" t="s">
        <v>148</v>
      </c>
      <c r="S22" s="14" t="s">
        <v>159</v>
      </c>
    </row>
    <row r="23" spans="1:19" x14ac:dyDescent="0.25">
      <c r="A23" s="3">
        <v>22</v>
      </c>
      <c r="E23" s="2" t="str">
        <f t="shared" si="0"/>
        <v>_</v>
      </c>
      <c r="G23" s="6"/>
      <c r="H23" s="6"/>
      <c r="P23" s="14" t="s">
        <v>160</v>
      </c>
      <c r="Q23" s="14" t="s">
        <v>161</v>
      </c>
      <c r="R23" s="14" t="s">
        <v>126</v>
      </c>
      <c r="S23" s="14" t="s">
        <v>162</v>
      </c>
    </row>
    <row r="24" spans="1:19" x14ac:dyDescent="0.25">
      <c r="A24" s="3">
        <v>23</v>
      </c>
      <c r="E24" s="2" t="str">
        <f t="shared" si="0"/>
        <v>_</v>
      </c>
      <c r="G24" s="6"/>
      <c r="H24" s="6"/>
      <c r="P24" s="14" t="s">
        <v>163</v>
      </c>
      <c r="Q24" s="14" t="s">
        <v>164</v>
      </c>
      <c r="R24" s="14" t="s">
        <v>97</v>
      </c>
      <c r="S24" s="14" t="s">
        <v>165</v>
      </c>
    </row>
    <row r="25" spans="1:19" x14ac:dyDescent="0.25">
      <c r="A25" s="3">
        <v>24</v>
      </c>
      <c r="E25" s="2" t="str">
        <f t="shared" si="0"/>
        <v>_</v>
      </c>
      <c r="G25" s="6"/>
      <c r="H25" s="6"/>
      <c r="P25" s="14" t="s">
        <v>166</v>
      </c>
      <c r="Q25" s="14" t="s">
        <v>167</v>
      </c>
      <c r="R25" s="14" t="s">
        <v>126</v>
      </c>
      <c r="S25" s="14" t="s">
        <v>168</v>
      </c>
    </row>
    <row r="26" spans="1:19" x14ac:dyDescent="0.25">
      <c r="A26" s="3">
        <v>25</v>
      </c>
      <c r="E26" s="2" t="str">
        <f t="shared" si="0"/>
        <v>_</v>
      </c>
      <c r="G26" s="6"/>
      <c r="H26" s="6"/>
      <c r="P26" s="14" t="s">
        <v>169</v>
      </c>
      <c r="Q26" s="14" t="s">
        <v>170</v>
      </c>
      <c r="R26" s="14" t="s">
        <v>126</v>
      </c>
      <c r="S26" s="14" t="s">
        <v>171</v>
      </c>
    </row>
    <row r="27" spans="1:19" x14ac:dyDescent="0.25">
      <c r="A27" s="3">
        <v>26</v>
      </c>
      <c r="E27" s="2" t="str">
        <f t="shared" si="0"/>
        <v>_</v>
      </c>
      <c r="G27" s="6"/>
      <c r="H27" s="6"/>
      <c r="P27" s="14" t="s">
        <v>172</v>
      </c>
      <c r="Q27" s="14" t="s">
        <v>173</v>
      </c>
      <c r="R27" s="14" t="s">
        <v>126</v>
      </c>
      <c r="S27" s="14" t="s">
        <v>174</v>
      </c>
    </row>
    <row r="28" spans="1:19" x14ac:dyDescent="0.25">
      <c r="A28" s="3">
        <v>27</v>
      </c>
      <c r="E28" s="2" t="str">
        <f t="shared" si="0"/>
        <v>_</v>
      </c>
      <c r="G28" s="6"/>
      <c r="H28" s="6"/>
      <c r="P28" s="14" t="s">
        <v>175</v>
      </c>
      <c r="Q28" s="14" t="s">
        <v>176</v>
      </c>
      <c r="R28" s="14" t="s">
        <v>126</v>
      </c>
      <c r="S28" s="14" t="s">
        <v>177</v>
      </c>
    </row>
    <row r="29" spans="1:19" x14ac:dyDescent="0.25">
      <c r="A29" s="3">
        <v>28</v>
      </c>
      <c r="E29" s="2" t="str">
        <f t="shared" si="0"/>
        <v>_</v>
      </c>
      <c r="G29" s="6"/>
      <c r="H29" s="6"/>
      <c r="P29" s="14" t="s">
        <v>178</v>
      </c>
      <c r="Q29" s="14" t="s">
        <v>179</v>
      </c>
      <c r="R29" s="14" t="s">
        <v>148</v>
      </c>
      <c r="S29" s="14" t="s">
        <v>180</v>
      </c>
    </row>
    <row r="30" spans="1:19" x14ac:dyDescent="0.25">
      <c r="A30" s="3">
        <v>29</v>
      </c>
      <c r="E30" s="2" t="str">
        <f t="shared" si="0"/>
        <v>_</v>
      </c>
      <c r="G30" s="6"/>
      <c r="H30" s="6"/>
      <c r="P30" s="14" t="s">
        <v>181</v>
      </c>
      <c r="Q30" s="14" t="s">
        <v>182</v>
      </c>
      <c r="R30" s="14" t="s">
        <v>152</v>
      </c>
      <c r="S30" s="14" t="s">
        <v>183</v>
      </c>
    </row>
    <row r="31" spans="1:19" x14ac:dyDescent="0.25">
      <c r="A31" s="3">
        <v>30</v>
      </c>
      <c r="E31" s="2" t="str">
        <f t="shared" si="0"/>
        <v>_</v>
      </c>
      <c r="G31" s="6"/>
      <c r="H31" s="6"/>
      <c r="P31" s="14" t="s">
        <v>184</v>
      </c>
      <c r="Q31" s="14" t="s">
        <v>185</v>
      </c>
      <c r="R31" s="14" t="s">
        <v>119</v>
      </c>
      <c r="S31" s="14" t="s">
        <v>186</v>
      </c>
    </row>
    <row r="32" spans="1:19" x14ac:dyDescent="0.25">
      <c r="A32" s="3">
        <v>31</v>
      </c>
      <c r="E32" s="2" t="str">
        <f t="shared" si="0"/>
        <v>_</v>
      </c>
      <c r="G32" s="6"/>
      <c r="H32" s="6"/>
      <c r="P32" s="14" t="s">
        <v>187</v>
      </c>
      <c r="Q32" s="14" t="s">
        <v>188</v>
      </c>
      <c r="R32" s="14" t="s">
        <v>119</v>
      </c>
      <c r="S32" s="14" t="s">
        <v>189</v>
      </c>
    </row>
    <row r="33" spans="1:19" x14ac:dyDescent="0.25">
      <c r="A33" s="3">
        <v>32</v>
      </c>
      <c r="E33" s="2" t="str">
        <f t="shared" si="0"/>
        <v>_</v>
      </c>
      <c r="G33" s="6"/>
      <c r="H33" s="6"/>
      <c r="P33" s="14" t="s">
        <v>190</v>
      </c>
      <c r="Q33" s="14" t="s">
        <v>191</v>
      </c>
      <c r="R33" s="14" t="s">
        <v>192</v>
      </c>
      <c r="S33" s="14" t="s">
        <v>193</v>
      </c>
    </row>
    <row r="34" spans="1:19" x14ac:dyDescent="0.25">
      <c r="A34" s="3">
        <v>33</v>
      </c>
      <c r="E34" s="2" t="str">
        <f t="shared" si="0"/>
        <v>_</v>
      </c>
      <c r="G34" s="6"/>
      <c r="H34" s="6"/>
      <c r="P34" s="14" t="s">
        <v>194</v>
      </c>
      <c r="Q34" s="14" t="s">
        <v>195</v>
      </c>
      <c r="R34" s="14" t="s">
        <v>97</v>
      </c>
      <c r="S34" s="14" t="s">
        <v>196</v>
      </c>
    </row>
    <row r="35" spans="1:19" x14ac:dyDescent="0.25">
      <c r="A35" s="3">
        <v>34</v>
      </c>
      <c r="E35" s="2" t="str">
        <f t="shared" si="0"/>
        <v>_</v>
      </c>
      <c r="G35" s="6"/>
      <c r="H35" s="6"/>
      <c r="P35" s="14" t="s">
        <v>197</v>
      </c>
      <c r="Q35" s="14" t="s">
        <v>198</v>
      </c>
      <c r="R35" s="14" t="s">
        <v>119</v>
      </c>
      <c r="S35" s="14" t="s">
        <v>199</v>
      </c>
    </row>
    <row r="36" spans="1:19" x14ac:dyDescent="0.25">
      <c r="A36" s="3">
        <v>35</v>
      </c>
      <c r="E36" s="2" t="str">
        <f t="shared" si="0"/>
        <v>_</v>
      </c>
      <c r="G36" s="6"/>
      <c r="H36" s="6"/>
      <c r="P36" s="14" t="s">
        <v>200</v>
      </c>
      <c r="Q36" s="14" t="s">
        <v>201</v>
      </c>
      <c r="R36" s="14" t="s">
        <v>93</v>
      </c>
      <c r="S36" s="14" t="s">
        <v>202</v>
      </c>
    </row>
    <row r="37" spans="1:19" x14ac:dyDescent="0.25">
      <c r="A37" s="3">
        <v>36</v>
      </c>
      <c r="E37" s="2" t="str">
        <f t="shared" si="0"/>
        <v>_</v>
      </c>
      <c r="G37" s="6"/>
      <c r="H37" s="6"/>
      <c r="P37" s="14" t="s">
        <v>203</v>
      </c>
      <c r="Q37" s="14" t="s">
        <v>204</v>
      </c>
      <c r="R37" s="14" t="s">
        <v>152</v>
      </c>
      <c r="S37" s="14" t="s">
        <v>205</v>
      </c>
    </row>
    <row r="38" spans="1:19" x14ac:dyDescent="0.25">
      <c r="A38" s="3">
        <v>37</v>
      </c>
      <c r="E38" s="2" t="str">
        <f t="shared" si="0"/>
        <v>_</v>
      </c>
      <c r="G38" s="6"/>
      <c r="H38" s="6"/>
      <c r="P38" s="14" t="s">
        <v>206</v>
      </c>
      <c r="Q38" s="14" t="s">
        <v>207</v>
      </c>
      <c r="R38" s="14" t="s">
        <v>126</v>
      </c>
      <c r="S38" s="14" t="s">
        <v>208</v>
      </c>
    </row>
    <row r="39" spans="1:19" x14ac:dyDescent="0.25">
      <c r="A39" s="3">
        <v>38</v>
      </c>
      <c r="E39" s="2" t="str">
        <f t="shared" si="0"/>
        <v>_</v>
      </c>
      <c r="G39" s="6"/>
      <c r="H39" s="6"/>
      <c r="P39" s="14" t="s">
        <v>209</v>
      </c>
      <c r="Q39" s="14" t="s">
        <v>210</v>
      </c>
      <c r="R39" s="14" t="s">
        <v>211</v>
      </c>
      <c r="S39" s="14" t="s">
        <v>212</v>
      </c>
    </row>
    <row r="40" spans="1:19" x14ac:dyDescent="0.25">
      <c r="A40" s="3">
        <v>39</v>
      </c>
      <c r="E40" s="2" t="str">
        <f t="shared" si="0"/>
        <v>_</v>
      </c>
      <c r="G40" s="6"/>
      <c r="H40" s="6"/>
      <c r="P40" s="14" t="s">
        <v>213</v>
      </c>
      <c r="Q40" s="14" t="s">
        <v>214</v>
      </c>
      <c r="R40" s="14" t="s">
        <v>211</v>
      </c>
      <c r="S40" s="14" t="s">
        <v>215</v>
      </c>
    </row>
    <row r="41" spans="1:19" x14ac:dyDescent="0.25">
      <c r="A41" s="3">
        <v>40</v>
      </c>
      <c r="E41" s="2" t="str">
        <f t="shared" si="0"/>
        <v>_</v>
      </c>
      <c r="G41" s="6"/>
      <c r="H41" s="6"/>
      <c r="P41" s="14" t="s">
        <v>216</v>
      </c>
      <c r="Q41" s="14" t="s">
        <v>217</v>
      </c>
      <c r="R41" s="14" t="s">
        <v>119</v>
      </c>
      <c r="S41" s="14" t="s">
        <v>218</v>
      </c>
    </row>
    <row r="42" spans="1:19" x14ac:dyDescent="0.25">
      <c r="A42" s="3">
        <v>41</v>
      </c>
      <c r="E42" s="2" t="str">
        <f t="shared" si="0"/>
        <v>_</v>
      </c>
      <c r="G42" s="6"/>
      <c r="H42" s="6"/>
      <c r="P42" s="14" t="s">
        <v>219</v>
      </c>
      <c r="Q42" s="14" t="s">
        <v>220</v>
      </c>
      <c r="R42" s="14" t="s">
        <v>211</v>
      </c>
      <c r="S42" s="14" t="s">
        <v>221</v>
      </c>
    </row>
    <row r="43" spans="1:19" x14ac:dyDescent="0.25">
      <c r="A43" s="3">
        <v>42</v>
      </c>
      <c r="E43" s="2" t="str">
        <f t="shared" si="0"/>
        <v>_</v>
      </c>
      <c r="G43" s="6"/>
      <c r="H43" s="6"/>
      <c r="P43" s="14" t="s">
        <v>222</v>
      </c>
      <c r="Q43" s="14" t="s">
        <v>223</v>
      </c>
      <c r="R43" s="14" t="s">
        <v>119</v>
      </c>
      <c r="S43" s="14" t="s">
        <v>224</v>
      </c>
    </row>
    <row r="44" spans="1:19" x14ac:dyDescent="0.25">
      <c r="A44" s="3">
        <v>43</v>
      </c>
      <c r="E44" s="2" t="str">
        <f t="shared" si="0"/>
        <v>_</v>
      </c>
      <c r="G44" s="6"/>
      <c r="H44" s="6"/>
      <c r="P44" s="14" t="s">
        <v>225</v>
      </c>
      <c r="Q44" s="14" t="s">
        <v>226</v>
      </c>
      <c r="R44" s="14" t="s">
        <v>211</v>
      </c>
      <c r="S44" s="14" t="s">
        <v>227</v>
      </c>
    </row>
    <row r="45" spans="1:19" x14ac:dyDescent="0.25">
      <c r="A45" s="3">
        <v>44</v>
      </c>
      <c r="E45" s="2" t="str">
        <f t="shared" si="0"/>
        <v>_</v>
      </c>
      <c r="G45" s="6"/>
      <c r="H45" s="6"/>
      <c r="P45" s="14" t="s">
        <v>228</v>
      </c>
      <c r="Q45" s="14" t="s">
        <v>229</v>
      </c>
      <c r="R45" s="14" t="s">
        <v>211</v>
      </c>
      <c r="S45" s="14" t="s">
        <v>230</v>
      </c>
    </row>
    <row r="46" spans="1:19" x14ac:dyDescent="0.25">
      <c r="A46" s="3">
        <v>45</v>
      </c>
      <c r="E46" s="2" t="str">
        <f t="shared" si="0"/>
        <v>_</v>
      </c>
      <c r="G46" s="6"/>
      <c r="H46" s="6"/>
      <c r="P46" s="14" t="s">
        <v>231</v>
      </c>
      <c r="Q46" s="14" t="s">
        <v>232</v>
      </c>
      <c r="R46" s="14" t="s">
        <v>211</v>
      </c>
      <c r="S46" s="14" t="s">
        <v>233</v>
      </c>
    </row>
    <row r="47" spans="1:19" x14ac:dyDescent="0.25">
      <c r="A47" s="3">
        <v>46</v>
      </c>
      <c r="E47" s="2" t="str">
        <f t="shared" si="0"/>
        <v>_</v>
      </c>
      <c r="G47" s="6"/>
      <c r="H47" s="6"/>
      <c r="P47" s="14" t="s">
        <v>234</v>
      </c>
      <c r="Q47" s="14" t="s">
        <v>235</v>
      </c>
      <c r="R47" s="14" t="s">
        <v>119</v>
      </c>
      <c r="S47" s="14" t="s">
        <v>236</v>
      </c>
    </row>
    <row r="48" spans="1:19" x14ac:dyDescent="0.25">
      <c r="A48" s="3">
        <v>47</v>
      </c>
      <c r="E48" s="2" t="str">
        <f t="shared" si="0"/>
        <v>_</v>
      </c>
      <c r="G48" s="6"/>
      <c r="H48" s="6"/>
      <c r="P48" s="14" t="s">
        <v>237</v>
      </c>
      <c r="Q48" s="14" t="s">
        <v>238</v>
      </c>
      <c r="R48" s="14" t="s">
        <v>119</v>
      </c>
      <c r="S48" s="14" t="s">
        <v>239</v>
      </c>
    </row>
    <row r="49" spans="1:19" x14ac:dyDescent="0.25">
      <c r="A49" s="3">
        <v>48</v>
      </c>
      <c r="E49" s="2" t="str">
        <f t="shared" si="0"/>
        <v>_</v>
      </c>
      <c r="G49" s="6"/>
      <c r="H49" s="6"/>
      <c r="P49" s="14" t="s">
        <v>240</v>
      </c>
      <c r="Q49" s="14" t="s">
        <v>241</v>
      </c>
      <c r="R49" s="14" t="s">
        <v>97</v>
      </c>
      <c r="S49" s="14" t="s">
        <v>242</v>
      </c>
    </row>
    <row r="50" spans="1:19" x14ac:dyDescent="0.25">
      <c r="A50" s="3">
        <v>49</v>
      </c>
      <c r="E50" s="2" t="str">
        <f t="shared" si="0"/>
        <v>_</v>
      </c>
      <c r="G50" s="6"/>
      <c r="H50" s="6"/>
      <c r="P50" s="14" t="s">
        <v>243</v>
      </c>
      <c r="Q50" s="14" t="s">
        <v>244</v>
      </c>
      <c r="R50" s="14" t="s">
        <v>152</v>
      </c>
      <c r="S50" s="14" t="s">
        <v>245</v>
      </c>
    </row>
    <row r="51" spans="1:19" x14ac:dyDescent="0.25">
      <c r="A51" s="3">
        <v>50</v>
      </c>
      <c r="E51" s="2" t="str">
        <f t="shared" si="0"/>
        <v>_</v>
      </c>
      <c r="G51" s="6"/>
      <c r="H51" s="6"/>
      <c r="P51" s="14" t="s">
        <v>246</v>
      </c>
      <c r="Q51" s="14" t="s">
        <v>247</v>
      </c>
      <c r="R51" s="14" t="s">
        <v>119</v>
      </c>
      <c r="S51" s="14" t="s">
        <v>248</v>
      </c>
    </row>
    <row r="52" spans="1:19" x14ac:dyDescent="0.25">
      <c r="A52" s="3">
        <v>51</v>
      </c>
      <c r="E52" s="2" t="str">
        <f t="shared" si="0"/>
        <v>_</v>
      </c>
      <c r="G52" s="6"/>
      <c r="H52" s="6"/>
      <c r="P52" s="14" t="s">
        <v>249</v>
      </c>
      <c r="Q52" s="14" t="s">
        <v>250</v>
      </c>
      <c r="R52" s="14" t="s">
        <v>126</v>
      </c>
      <c r="S52" s="14" t="s">
        <v>251</v>
      </c>
    </row>
    <row r="53" spans="1:19" x14ac:dyDescent="0.25">
      <c r="A53" s="3">
        <v>52</v>
      </c>
      <c r="E53" s="2" t="str">
        <f t="shared" si="0"/>
        <v>_</v>
      </c>
      <c r="G53" s="6"/>
      <c r="H53" s="6"/>
      <c r="P53" s="14" t="s">
        <v>252</v>
      </c>
      <c r="Q53" s="14" t="s">
        <v>253</v>
      </c>
      <c r="R53" s="14" t="s">
        <v>126</v>
      </c>
      <c r="S53" s="14" t="s">
        <v>254</v>
      </c>
    </row>
    <row r="54" spans="1:19" x14ac:dyDescent="0.25">
      <c r="A54" s="3">
        <v>53</v>
      </c>
      <c r="E54" s="2" t="str">
        <f t="shared" si="0"/>
        <v>_</v>
      </c>
      <c r="G54" s="6"/>
      <c r="H54" s="6"/>
      <c r="P54" s="14" t="s">
        <v>255</v>
      </c>
      <c r="Q54" s="14" t="s">
        <v>256</v>
      </c>
      <c r="R54" s="14" t="s">
        <v>126</v>
      </c>
      <c r="S54" s="14" t="s">
        <v>257</v>
      </c>
    </row>
    <row r="55" spans="1:19" x14ac:dyDescent="0.25">
      <c r="A55" s="3">
        <v>54</v>
      </c>
      <c r="E55" s="2" t="str">
        <f t="shared" si="0"/>
        <v>_</v>
      </c>
      <c r="G55" s="6"/>
      <c r="H55" s="6"/>
      <c r="P55" s="14" t="s">
        <v>258</v>
      </c>
      <c r="Q55" s="14" t="s">
        <v>259</v>
      </c>
      <c r="R55" s="14" t="s">
        <v>97</v>
      </c>
      <c r="S55" s="14" t="s">
        <v>260</v>
      </c>
    </row>
    <row r="56" spans="1:19" x14ac:dyDescent="0.25">
      <c r="A56" s="3">
        <v>55</v>
      </c>
      <c r="E56" s="2" t="str">
        <f t="shared" si="0"/>
        <v>_</v>
      </c>
      <c r="G56" s="6"/>
      <c r="H56" s="6"/>
      <c r="P56" s="14" t="s">
        <v>261</v>
      </c>
      <c r="Q56" s="14" t="s">
        <v>262</v>
      </c>
      <c r="R56" s="14" t="s">
        <v>126</v>
      </c>
      <c r="S56" s="14" t="s">
        <v>263</v>
      </c>
    </row>
    <row r="57" spans="1:19" x14ac:dyDescent="0.25">
      <c r="A57" s="3">
        <v>56</v>
      </c>
      <c r="E57" s="2" t="str">
        <f t="shared" si="0"/>
        <v>_</v>
      </c>
      <c r="G57" s="6"/>
      <c r="H57" s="6"/>
      <c r="P57" s="14" t="s">
        <v>264</v>
      </c>
      <c r="Q57" s="14" t="s">
        <v>265</v>
      </c>
      <c r="R57" s="14" t="s">
        <v>266</v>
      </c>
      <c r="S57" s="14" t="s">
        <v>267</v>
      </c>
    </row>
    <row r="58" spans="1:19" x14ac:dyDescent="0.25">
      <c r="A58" s="3">
        <v>57</v>
      </c>
      <c r="E58" s="2" t="str">
        <f t="shared" si="0"/>
        <v>_</v>
      </c>
      <c r="G58" s="6"/>
      <c r="H58" s="6"/>
      <c r="P58" s="14" t="s">
        <v>268</v>
      </c>
      <c r="Q58" s="14" t="s">
        <v>269</v>
      </c>
      <c r="R58" s="14" t="s">
        <v>93</v>
      </c>
      <c r="S58" s="14" t="s">
        <v>270</v>
      </c>
    </row>
    <row r="59" spans="1:19" x14ac:dyDescent="0.25">
      <c r="A59" s="3">
        <v>58</v>
      </c>
      <c r="E59" s="2" t="str">
        <f t="shared" si="0"/>
        <v>_</v>
      </c>
      <c r="G59" s="6"/>
      <c r="H59" s="6"/>
      <c r="P59" s="14" t="s">
        <v>271</v>
      </c>
      <c r="Q59" s="14" t="s">
        <v>272</v>
      </c>
      <c r="R59" s="14" t="s">
        <v>266</v>
      </c>
      <c r="S59" s="14" t="s">
        <v>273</v>
      </c>
    </row>
    <row r="60" spans="1:19" x14ac:dyDescent="0.25">
      <c r="A60" s="3">
        <v>59</v>
      </c>
      <c r="E60" s="2" t="str">
        <f t="shared" si="0"/>
        <v>_</v>
      </c>
      <c r="G60" s="6"/>
      <c r="H60" s="6"/>
      <c r="P60" s="14" t="s">
        <v>274</v>
      </c>
      <c r="Q60" s="14" t="s">
        <v>275</v>
      </c>
      <c r="R60" s="14" t="s">
        <v>266</v>
      </c>
      <c r="S60" s="14" t="s">
        <v>276</v>
      </c>
    </row>
    <row r="61" spans="1:19" x14ac:dyDescent="0.25">
      <c r="A61" s="3">
        <v>60</v>
      </c>
      <c r="E61" s="2" t="str">
        <f t="shared" si="0"/>
        <v>_</v>
      </c>
      <c r="G61" s="6"/>
      <c r="H61" s="6"/>
      <c r="P61" s="14" t="s">
        <v>277</v>
      </c>
      <c r="Q61" s="14" t="s">
        <v>278</v>
      </c>
      <c r="R61" s="14" t="s">
        <v>93</v>
      </c>
      <c r="S61" s="14" t="s">
        <v>279</v>
      </c>
    </row>
    <row r="62" spans="1:19" x14ac:dyDescent="0.25">
      <c r="A62" s="3">
        <v>61</v>
      </c>
      <c r="E62" s="2" t="str">
        <f t="shared" si="0"/>
        <v>_</v>
      </c>
      <c r="G62" s="6"/>
      <c r="H62" s="6"/>
      <c r="P62" s="14" t="s">
        <v>280</v>
      </c>
      <c r="Q62" s="14" t="s">
        <v>281</v>
      </c>
      <c r="R62" s="14" t="s">
        <v>93</v>
      </c>
      <c r="S62" s="14" t="s">
        <v>282</v>
      </c>
    </row>
    <row r="63" spans="1:19" x14ac:dyDescent="0.25">
      <c r="A63" s="3">
        <v>62</v>
      </c>
      <c r="E63" s="2" t="str">
        <f t="shared" si="0"/>
        <v>_</v>
      </c>
      <c r="G63" s="6"/>
      <c r="H63" s="6"/>
      <c r="P63" s="14" t="s">
        <v>283</v>
      </c>
      <c r="Q63" s="14" t="s">
        <v>284</v>
      </c>
      <c r="R63" s="14" t="s">
        <v>93</v>
      </c>
      <c r="S63" s="14" t="s">
        <v>285</v>
      </c>
    </row>
    <row r="64" spans="1:19" x14ac:dyDescent="0.25">
      <c r="A64" s="3">
        <v>63</v>
      </c>
      <c r="E64" s="2" t="str">
        <f t="shared" si="0"/>
        <v>_</v>
      </c>
      <c r="G64" s="6"/>
      <c r="H64" s="6"/>
      <c r="P64" s="14" t="s">
        <v>286</v>
      </c>
      <c r="Q64" s="14" t="s">
        <v>287</v>
      </c>
      <c r="R64" s="14" t="s">
        <v>119</v>
      </c>
      <c r="S64" s="14" t="s">
        <v>288</v>
      </c>
    </row>
    <row r="65" spans="1:19" x14ac:dyDescent="0.25">
      <c r="A65" s="3">
        <v>64</v>
      </c>
      <c r="E65" s="2" t="str">
        <f t="shared" si="0"/>
        <v>_</v>
      </c>
      <c r="G65" s="6"/>
      <c r="H65" s="6"/>
      <c r="P65" s="14" t="s">
        <v>289</v>
      </c>
      <c r="Q65" s="14" t="s">
        <v>290</v>
      </c>
      <c r="R65" s="14" t="s">
        <v>126</v>
      </c>
      <c r="S65" s="14" t="s">
        <v>291</v>
      </c>
    </row>
    <row r="66" spans="1:19" x14ac:dyDescent="0.25">
      <c r="A66" s="3">
        <v>65</v>
      </c>
      <c r="E66" s="2" t="str">
        <f t="shared" si="0"/>
        <v>_</v>
      </c>
      <c r="G66" s="6"/>
      <c r="H66" s="6"/>
      <c r="P66" s="14" t="s">
        <v>292</v>
      </c>
      <c r="Q66" s="14" t="s">
        <v>293</v>
      </c>
      <c r="R66" s="14" t="s">
        <v>126</v>
      </c>
      <c r="S66" s="14" t="s">
        <v>294</v>
      </c>
    </row>
    <row r="67" spans="1:19" x14ac:dyDescent="0.25">
      <c r="A67" s="3">
        <v>66</v>
      </c>
      <c r="E67" s="2" t="str">
        <f t="shared" ref="E67:E130" si="1">CONCATENATE(C67,"_",D67)</f>
        <v>_</v>
      </c>
      <c r="G67" s="6"/>
      <c r="H67" s="6"/>
      <c r="P67" s="14" t="s">
        <v>295</v>
      </c>
      <c r="Q67" s="14" t="s">
        <v>296</v>
      </c>
      <c r="R67" s="14" t="s">
        <v>126</v>
      </c>
      <c r="S67" s="14" t="s">
        <v>297</v>
      </c>
    </row>
    <row r="68" spans="1:19" x14ac:dyDescent="0.25">
      <c r="A68" s="3">
        <v>67</v>
      </c>
      <c r="E68" s="2" t="str">
        <f t="shared" si="1"/>
        <v>_</v>
      </c>
      <c r="G68" s="6"/>
      <c r="H68" s="6"/>
      <c r="P68" s="14" t="s">
        <v>298</v>
      </c>
      <c r="Q68" s="14" t="s">
        <v>299</v>
      </c>
      <c r="R68" s="14" t="s">
        <v>93</v>
      </c>
      <c r="S68" s="14" t="s">
        <v>300</v>
      </c>
    </row>
    <row r="69" spans="1:19" x14ac:dyDescent="0.25">
      <c r="A69" s="3">
        <v>68</v>
      </c>
      <c r="E69" s="2" t="str">
        <f t="shared" si="1"/>
        <v>_</v>
      </c>
      <c r="G69" s="6"/>
      <c r="H69" s="6"/>
      <c r="P69" s="14" t="s">
        <v>301</v>
      </c>
      <c r="Q69" s="14" t="s">
        <v>302</v>
      </c>
      <c r="R69" s="14" t="s">
        <v>97</v>
      </c>
      <c r="S69" s="14" t="s">
        <v>303</v>
      </c>
    </row>
    <row r="70" spans="1:19" x14ac:dyDescent="0.25">
      <c r="A70" s="3">
        <v>69</v>
      </c>
      <c r="E70" s="2" t="str">
        <f t="shared" si="1"/>
        <v>_</v>
      </c>
      <c r="G70" s="6"/>
      <c r="H70" s="6"/>
      <c r="P70" s="14" t="s">
        <v>304</v>
      </c>
      <c r="Q70" s="14" t="s">
        <v>305</v>
      </c>
      <c r="R70" s="14" t="s">
        <v>97</v>
      </c>
      <c r="S70" s="14" t="s">
        <v>306</v>
      </c>
    </row>
    <row r="71" spans="1:19" x14ac:dyDescent="0.25">
      <c r="A71" s="3">
        <v>70</v>
      </c>
      <c r="E71" s="2" t="str">
        <f t="shared" si="1"/>
        <v>_</v>
      </c>
      <c r="G71" s="6"/>
      <c r="H71" s="6"/>
      <c r="P71" s="14" t="s">
        <v>307</v>
      </c>
      <c r="Q71" s="14" t="s">
        <v>308</v>
      </c>
      <c r="R71" s="14" t="s">
        <v>126</v>
      </c>
      <c r="S71" s="14" t="s">
        <v>309</v>
      </c>
    </row>
    <row r="72" spans="1:19" x14ac:dyDescent="0.25">
      <c r="A72" s="3">
        <v>71</v>
      </c>
      <c r="E72" s="2" t="str">
        <f t="shared" si="1"/>
        <v>_</v>
      </c>
      <c r="G72" s="6"/>
      <c r="H72" s="6"/>
      <c r="P72" s="14" t="s">
        <v>310</v>
      </c>
      <c r="Q72" s="14" t="s">
        <v>311</v>
      </c>
      <c r="R72" s="14" t="s">
        <v>97</v>
      </c>
      <c r="S72" s="14" t="s">
        <v>312</v>
      </c>
    </row>
    <row r="73" spans="1:19" x14ac:dyDescent="0.25">
      <c r="A73" s="3">
        <v>72</v>
      </c>
      <c r="E73" s="2" t="str">
        <f t="shared" si="1"/>
        <v>_</v>
      </c>
      <c r="G73" s="6"/>
      <c r="H73" s="6"/>
      <c r="P73" s="14" t="s">
        <v>313</v>
      </c>
      <c r="Q73" s="14" t="s">
        <v>314</v>
      </c>
      <c r="R73" s="14" t="s">
        <v>93</v>
      </c>
      <c r="S73" s="14" t="s">
        <v>315</v>
      </c>
    </row>
    <row r="74" spans="1:19" x14ac:dyDescent="0.25">
      <c r="A74" s="3">
        <v>73</v>
      </c>
      <c r="E74" s="2" t="str">
        <f t="shared" si="1"/>
        <v>_</v>
      </c>
      <c r="G74" s="6"/>
      <c r="H74" s="6"/>
      <c r="P74" s="14" t="s">
        <v>316</v>
      </c>
      <c r="Q74" s="14" t="s">
        <v>317</v>
      </c>
      <c r="R74" s="14" t="s">
        <v>126</v>
      </c>
      <c r="S74" s="14" t="s">
        <v>318</v>
      </c>
    </row>
    <row r="75" spans="1:19" x14ac:dyDescent="0.25">
      <c r="A75" s="3">
        <v>74</v>
      </c>
      <c r="E75" s="2" t="str">
        <f t="shared" si="1"/>
        <v>_</v>
      </c>
      <c r="G75" s="6"/>
      <c r="H75" s="6"/>
      <c r="P75" s="14" t="s">
        <v>319</v>
      </c>
      <c r="Q75" s="14" t="s">
        <v>320</v>
      </c>
      <c r="R75" s="14" t="s">
        <v>320</v>
      </c>
      <c r="S75" s="14" t="s">
        <v>321</v>
      </c>
    </row>
    <row r="76" spans="1:19" x14ac:dyDescent="0.25">
      <c r="A76" s="3">
        <v>75</v>
      </c>
      <c r="E76" s="2" t="str">
        <f t="shared" si="1"/>
        <v>_</v>
      </c>
      <c r="G76" s="6"/>
      <c r="H76" s="6"/>
      <c r="P76" s="14" t="s">
        <v>322</v>
      </c>
      <c r="Q76" s="14" t="s">
        <v>323</v>
      </c>
      <c r="R76" s="14" t="s">
        <v>119</v>
      </c>
      <c r="S76" s="14" t="s">
        <v>324</v>
      </c>
    </row>
    <row r="77" spans="1:19" x14ac:dyDescent="0.25">
      <c r="A77" s="3">
        <v>76</v>
      </c>
      <c r="E77" s="2" t="str">
        <f t="shared" si="1"/>
        <v>_</v>
      </c>
      <c r="G77" s="6"/>
      <c r="H77" s="6"/>
      <c r="P77" s="14" t="s">
        <v>325</v>
      </c>
      <c r="Q77" s="14" t="s">
        <v>326</v>
      </c>
      <c r="R77" s="14" t="s">
        <v>126</v>
      </c>
      <c r="S77" s="14" t="s">
        <v>327</v>
      </c>
    </row>
    <row r="78" spans="1:19" x14ac:dyDescent="0.25">
      <c r="A78" s="3">
        <v>77</v>
      </c>
      <c r="E78" s="2" t="str">
        <f t="shared" si="1"/>
        <v>_</v>
      </c>
      <c r="G78" s="6"/>
      <c r="H78" s="6"/>
      <c r="P78" s="14" t="s">
        <v>328</v>
      </c>
      <c r="Q78" s="14" t="s">
        <v>329</v>
      </c>
      <c r="R78" s="14" t="s">
        <v>126</v>
      </c>
      <c r="S78" s="14" t="s">
        <v>330</v>
      </c>
    </row>
    <row r="79" spans="1:19" x14ac:dyDescent="0.25">
      <c r="A79" s="3">
        <v>78</v>
      </c>
      <c r="E79" s="2" t="str">
        <f t="shared" si="1"/>
        <v>_</v>
      </c>
      <c r="G79" s="6"/>
      <c r="H79" s="6"/>
      <c r="P79" s="14" t="s">
        <v>331</v>
      </c>
      <c r="Q79" s="14" t="s">
        <v>332</v>
      </c>
      <c r="R79" s="14" t="s">
        <v>126</v>
      </c>
      <c r="S79" s="14" t="s">
        <v>333</v>
      </c>
    </row>
    <row r="80" spans="1:19" x14ac:dyDescent="0.25">
      <c r="A80" s="3">
        <v>79</v>
      </c>
      <c r="E80" s="2" t="str">
        <f t="shared" si="1"/>
        <v>_</v>
      </c>
      <c r="G80" s="6"/>
      <c r="H80" s="6"/>
      <c r="P80" s="14" t="s">
        <v>334</v>
      </c>
      <c r="Q80" s="14" t="s">
        <v>335</v>
      </c>
      <c r="R80" s="14" t="s">
        <v>126</v>
      </c>
      <c r="S80" s="14" t="s">
        <v>336</v>
      </c>
    </row>
    <row r="81" spans="1:19" x14ac:dyDescent="0.25">
      <c r="A81" s="3">
        <v>80</v>
      </c>
      <c r="E81" s="2" t="str">
        <f t="shared" si="1"/>
        <v>_</v>
      </c>
      <c r="G81" s="6"/>
      <c r="H81" s="6"/>
      <c r="P81" s="14" t="s">
        <v>337</v>
      </c>
      <c r="Q81" s="14" t="s">
        <v>338</v>
      </c>
      <c r="R81" s="14" t="s">
        <v>126</v>
      </c>
      <c r="S81" s="14" t="s">
        <v>339</v>
      </c>
    </row>
    <row r="82" spans="1:19" x14ac:dyDescent="0.25">
      <c r="A82" s="3">
        <v>81</v>
      </c>
      <c r="E82" s="2" t="str">
        <f t="shared" si="1"/>
        <v>_</v>
      </c>
      <c r="G82" s="6"/>
      <c r="H82" s="6"/>
      <c r="P82" s="14" t="s">
        <v>340</v>
      </c>
      <c r="Q82" s="14" t="s">
        <v>341</v>
      </c>
      <c r="R82" s="14" t="s">
        <v>192</v>
      </c>
      <c r="S82" s="14" t="s">
        <v>342</v>
      </c>
    </row>
    <row r="83" spans="1:19" x14ac:dyDescent="0.25">
      <c r="A83" s="3">
        <v>82</v>
      </c>
      <c r="E83" s="2" t="str">
        <f t="shared" si="1"/>
        <v>_</v>
      </c>
      <c r="G83" s="6"/>
      <c r="H83" s="6"/>
      <c r="P83" s="14" t="s">
        <v>343</v>
      </c>
      <c r="Q83" s="14" t="s">
        <v>344</v>
      </c>
      <c r="R83" s="14" t="s">
        <v>126</v>
      </c>
      <c r="S83" s="14" t="s">
        <v>345</v>
      </c>
    </row>
    <row r="84" spans="1:19" x14ac:dyDescent="0.25">
      <c r="A84" s="3">
        <v>83</v>
      </c>
      <c r="E84" s="2" t="str">
        <f t="shared" si="1"/>
        <v>_</v>
      </c>
      <c r="G84" s="6"/>
      <c r="H84" s="6"/>
      <c r="P84" s="14" t="s">
        <v>346</v>
      </c>
      <c r="Q84" s="14" t="s">
        <v>347</v>
      </c>
      <c r="R84" s="14" t="s">
        <v>192</v>
      </c>
      <c r="S84" s="14" t="s">
        <v>348</v>
      </c>
    </row>
    <row r="85" spans="1:19" x14ac:dyDescent="0.25">
      <c r="A85" s="3">
        <v>84</v>
      </c>
      <c r="E85" s="2" t="str">
        <f t="shared" si="1"/>
        <v>_</v>
      </c>
      <c r="G85" s="6"/>
      <c r="H85" s="6"/>
      <c r="P85" s="14" t="s">
        <v>349</v>
      </c>
      <c r="Q85" s="14" t="s">
        <v>350</v>
      </c>
      <c r="R85" s="14" t="s">
        <v>192</v>
      </c>
      <c r="S85" s="14" t="s">
        <v>351</v>
      </c>
    </row>
    <row r="86" spans="1:19" x14ac:dyDescent="0.25">
      <c r="A86" s="3">
        <v>85</v>
      </c>
      <c r="E86" s="2" t="str">
        <f t="shared" si="1"/>
        <v>_</v>
      </c>
      <c r="G86" s="6"/>
      <c r="H86" s="6"/>
      <c r="P86" s="14" t="s">
        <v>352</v>
      </c>
      <c r="Q86" s="14" t="s">
        <v>353</v>
      </c>
      <c r="R86" s="14" t="s">
        <v>126</v>
      </c>
      <c r="S86" s="14" t="s">
        <v>354</v>
      </c>
    </row>
    <row r="87" spans="1:19" x14ac:dyDescent="0.25">
      <c r="A87" s="3">
        <v>86</v>
      </c>
      <c r="E87" s="2" t="str">
        <f t="shared" si="1"/>
        <v>_</v>
      </c>
      <c r="G87" s="6"/>
      <c r="H87" s="6"/>
      <c r="P87" s="14" t="s">
        <v>355</v>
      </c>
      <c r="Q87" s="14" t="s">
        <v>356</v>
      </c>
      <c r="R87" s="14" t="s">
        <v>126</v>
      </c>
      <c r="S87" s="14" t="s">
        <v>357</v>
      </c>
    </row>
    <row r="88" spans="1:19" x14ac:dyDescent="0.25">
      <c r="A88" s="3">
        <v>87</v>
      </c>
      <c r="E88" s="2" t="str">
        <f t="shared" si="1"/>
        <v>_</v>
      </c>
      <c r="G88" s="6"/>
      <c r="H88" s="6"/>
      <c r="P88" s="14" t="s">
        <v>358</v>
      </c>
      <c r="Q88" s="14" t="s">
        <v>359</v>
      </c>
      <c r="R88" s="14" t="s">
        <v>126</v>
      </c>
      <c r="S88" s="14" t="s">
        <v>360</v>
      </c>
    </row>
    <row r="89" spans="1:19" x14ac:dyDescent="0.25">
      <c r="A89" s="3">
        <v>88</v>
      </c>
      <c r="E89" s="2" t="str">
        <f t="shared" si="1"/>
        <v>_</v>
      </c>
      <c r="G89" s="6"/>
      <c r="H89" s="6"/>
      <c r="P89" s="14" t="s">
        <v>361</v>
      </c>
      <c r="Q89" s="14" t="s">
        <v>362</v>
      </c>
      <c r="R89" s="14" t="s">
        <v>192</v>
      </c>
      <c r="S89" s="14" t="s">
        <v>363</v>
      </c>
    </row>
    <row r="90" spans="1:19" x14ac:dyDescent="0.25">
      <c r="A90" s="3">
        <v>89</v>
      </c>
      <c r="E90" s="2" t="str">
        <f t="shared" si="1"/>
        <v>_</v>
      </c>
      <c r="G90" s="6"/>
      <c r="H90" s="6"/>
      <c r="P90" s="14" t="s">
        <v>364</v>
      </c>
      <c r="Q90" s="14" t="s">
        <v>365</v>
      </c>
      <c r="R90" s="14" t="s">
        <v>192</v>
      </c>
      <c r="S90" s="14" t="s">
        <v>366</v>
      </c>
    </row>
    <row r="91" spans="1:19" x14ac:dyDescent="0.25">
      <c r="A91" s="3">
        <v>90</v>
      </c>
      <c r="E91" s="2" t="str">
        <f t="shared" si="1"/>
        <v>_</v>
      </c>
      <c r="G91" s="6"/>
      <c r="H91" s="6"/>
      <c r="P91" s="14" t="s">
        <v>367</v>
      </c>
      <c r="Q91" s="14" t="s">
        <v>368</v>
      </c>
      <c r="R91" s="14" t="s">
        <v>152</v>
      </c>
      <c r="S91" s="14" t="s">
        <v>369</v>
      </c>
    </row>
    <row r="92" spans="1:19" x14ac:dyDescent="0.25">
      <c r="A92" s="3">
        <v>91</v>
      </c>
      <c r="E92" s="2" t="str">
        <f t="shared" si="1"/>
        <v>_</v>
      </c>
      <c r="G92" s="6"/>
      <c r="H92" s="6"/>
      <c r="P92" s="14" t="s">
        <v>370</v>
      </c>
      <c r="Q92" s="14" t="s">
        <v>371</v>
      </c>
      <c r="R92" s="14" t="s">
        <v>152</v>
      </c>
      <c r="S92" s="14" t="s">
        <v>372</v>
      </c>
    </row>
    <row r="93" spans="1:19" x14ac:dyDescent="0.25">
      <c r="A93" s="3">
        <v>92</v>
      </c>
      <c r="E93" s="2" t="str">
        <f t="shared" si="1"/>
        <v>_</v>
      </c>
      <c r="G93" s="6"/>
      <c r="H93" s="6"/>
      <c r="P93" s="14" t="s">
        <v>373</v>
      </c>
      <c r="Q93" s="14" t="s">
        <v>374</v>
      </c>
      <c r="R93" s="14" t="s">
        <v>97</v>
      </c>
      <c r="S93" s="14" t="s">
        <v>375</v>
      </c>
    </row>
    <row r="94" spans="1:19" x14ac:dyDescent="0.25">
      <c r="A94" s="3">
        <v>93</v>
      </c>
      <c r="E94" s="2" t="str">
        <f t="shared" si="1"/>
        <v>_</v>
      </c>
      <c r="G94" s="6"/>
      <c r="H94" s="6"/>
      <c r="P94" s="14" t="s">
        <v>376</v>
      </c>
      <c r="Q94" s="14" t="s">
        <v>377</v>
      </c>
      <c r="R94" s="14" t="s">
        <v>126</v>
      </c>
      <c r="S94" s="14" t="s">
        <v>378</v>
      </c>
    </row>
    <row r="95" spans="1:19" x14ac:dyDescent="0.25">
      <c r="A95" s="3">
        <v>94</v>
      </c>
      <c r="E95" s="2" t="str">
        <f t="shared" si="1"/>
        <v>_</v>
      </c>
      <c r="G95" s="6"/>
      <c r="H95" s="6"/>
      <c r="P95" s="14" t="s">
        <v>379</v>
      </c>
      <c r="Q95" s="14" t="s">
        <v>380</v>
      </c>
      <c r="R95" s="14" t="s">
        <v>126</v>
      </c>
      <c r="S95" s="14" t="s">
        <v>381</v>
      </c>
    </row>
    <row r="96" spans="1:19" x14ac:dyDescent="0.25">
      <c r="A96" s="3">
        <v>95</v>
      </c>
      <c r="E96" s="2" t="str">
        <f t="shared" si="1"/>
        <v>_</v>
      </c>
      <c r="G96" s="6"/>
      <c r="H96" s="6"/>
      <c r="P96" s="14" t="s">
        <v>382</v>
      </c>
      <c r="Q96" s="14" t="s">
        <v>383</v>
      </c>
      <c r="R96" s="14" t="s">
        <v>97</v>
      </c>
      <c r="S96" s="14" t="s">
        <v>384</v>
      </c>
    </row>
    <row r="97" spans="1:19" x14ac:dyDescent="0.25">
      <c r="A97" s="3">
        <v>96</v>
      </c>
      <c r="E97" s="2" t="str">
        <f t="shared" si="1"/>
        <v>_</v>
      </c>
      <c r="G97" s="6"/>
      <c r="H97" s="6"/>
      <c r="P97" s="14" t="s">
        <v>385</v>
      </c>
      <c r="Q97" s="14" t="s">
        <v>386</v>
      </c>
      <c r="R97" s="14" t="s">
        <v>119</v>
      </c>
      <c r="S97" s="14" t="s">
        <v>387</v>
      </c>
    </row>
    <row r="98" spans="1:19" x14ac:dyDescent="0.25">
      <c r="A98" s="3">
        <v>97</v>
      </c>
      <c r="E98" s="2" t="str">
        <f t="shared" si="1"/>
        <v>_</v>
      </c>
      <c r="G98" s="6"/>
      <c r="H98" s="6"/>
      <c r="P98" s="14" t="s">
        <v>388</v>
      </c>
      <c r="Q98" s="14" t="s">
        <v>389</v>
      </c>
      <c r="R98" s="14" t="s">
        <v>119</v>
      </c>
      <c r="S98" s="14" t="s">
        <v>390</v>
      </c>
    </row>
    <row r="99" spans="1:19" x14ac:dyDescent="0.25">
      <c r="A99" s="3">
        <v>98</v>
      </c>
      <c r="E99" s="2" t="str">
        <f t="shared" si="1"/>
        <v>_</v>
      </c>
      <c r="G99" s="6"/>
      <c r="H99" s="6"/>
      <c r="P99" s="14" t="s">
        <v>391</v>
      </c>
      <c r="Q99" s="14" t="s">
        <v>392</v>
      </c>
      <c r="R99" s="14" t="s">
        <v>93</v>
      </c>
      <c r="S99" s="14" t="s">
        <v>393</v>
      </c>
    </row>
    <row r="100" spans="1:19" x14ac:dyDescent="0.25">
      <c r="A100" s="3">
        <v>99</v>
      </c>
      <c r="E100" s="2" t="str">
        <f t="shared" si="1"/>
        <v>_</v>
      </c>
      <c r="G100" s="6"/>
      <c r="H100" s="6"/>
      <c r="P100" s="14" t="s">
        <v>394</v>
      </c>
      <c r="Q100" s="14" t="s">
        <v>395</v>
      </c>
      <c r="R100" s="14" t="s">
        <v>93</v>
      </c>
      <c r="S100" s="14" t="s">
        <v>396</v>
      </c>
    </row>
    <row r="101" spans="1:19" x14ac:dyDescent="0.25">
      <c r="A101" s="3">
        <v>100</v>
      </c>
      <c r="E101" s="2" t="str">
        <f t="shared" si="1"/>
        <v>_</v>
      </c>
      <c r="G101" s="6"/>
      <c r="H101" s="6"/>
      <c r="P101" s="14" t="s">
        <v>397</v>
      </c>
      <c r="Q101" s="14" t="s">
        <v>398</v>
      </c>
      <c r="R101" s="14" t="s">
        <v>93</v>
      </c>
      <c r="S101" s="14" t="s">
        <v>399</v>
      </c>
    </row>
    <row r="102" spans="1:19" x14ac:dyDescent="0.25">
      <c r="A102" s="3">
        <v>101</v>
      </c>
      <c r="E102" s="2" t="str">
        <f t="shared" si="1"/>
        <v>_</v>
      </c>
      <c r="G102" s="6"/>
      <c r="H102" s="6"/>
      <c r="P102" s="14" t="s">
        <v>400</v>
      </c>
      <c r="Q102" s="14" t="s">
        <v>401</v>
      </c>
      <c r="R102" s="14" t="s">
        <v>119</v>
      </c>
      <c r="S102" s="14" t="s">
        <v>402</v>
      </c>
    </row>
    <row r="103" spans="1:19" x14ac:dyDescent="0.25">
      <c r="A103" s="3">
        <v>102</v>
      </c>
      <c r="E103" s="2" t="str">
        <f t="shared" si="1"/>
        <v>_</v>
      </c>
      <c r="G103" s="6"/>
      <c r="H103" s="6"/>
      <c r="P103" s="14" t="s">
        <v>403</v>
      </c>
      <c r="Q103" s="14" t="s">
        <v>404</v>
      </c>
      <c r="R103" s="14" t="s">
        <v>126</v>
      </c>
      <c r="S103" s="14" t="s">
        <v>405</v>
      </c>
    </row>
    <row r="104" spans="1:19" x14ac:dyDescent="0.25">
      <c r="A104" s="3">
        <v>103</v>
      </c>
      <c r="E104" s="2" t="str">
        <f t="shared" si="1"/>
        <v>_</v>
      </c>
      <c r="G104" s="6"/>
      <c r="H104" s="6"/>
      <c r="P104" s="14" t="s">
        <v>406</v>
      </c>
      <c r="Q104" s="14" t="s">
        <v>407</v>
      </c>
      <c r="R104" s="14" t="s">
        <v>126</v>
      </c>
      <c r="S104" s="14" t="s">
        <v>408</v>
      </c>
    </row>
    <row r="105" spans="1:19" x14ac:dyDescent="0.25">
      <c r="A105" s="3">
        <v>104</v>
      </c>
      <c r="E105" s="2" t="str">
        <f t="shared" si="1"/>
        <v>_</v>
      </c>
      <c r="G105" s="6"/>
      <c r="H105" s="6"/>
      <c r="P105" s="14" t="s">
        <v>409</v>
      </c>
      <c r="Q105" s="14" t="s">
        <v>410</v>
      </c>
      <c r="R105" s="14" t="s">
        <v>119</v>
      </c>
      <c r="S105" s="14" t="s">
        <v>411</v>
      </c>
    </row>
    <row r="106" spans="1:19" x14ac:dyDescent="0.25">
      <c r="A106" s="3">
        <v>105</v>
      </c>
      <c r="E106" s="2" t="str">
        <f t="shared" si="1"/>
        <v>_</v>
      </c>
      <c r="G106" s="6"/>
      <c r="H106" s="6"/>
      <c r="P106" s="14" t="s">
        <v>412</v>
      </c>
      <c r="Q106" s="14" t="s">
        <v>413</v>
      </c>
      <c r="R106" s="14" t="s">
        <v>126</v>
      </c>
      <c r="S106" s="14" t="s">
        <v>414</v>
      </c>
    </row>
    <row r="107" spans="1:19" x14ac:dyDescent="0.25">
      <c r="A107" s="3">
        <v>106</v>
      </c>
      <c r="E107" s="2" t="str">
        <f t="shared" si="1"/>
        <v>_</v>
      </c>
      <c r="G107" s="6"/>
      <c r="H107" s="6"/>
      <c r="P107" s="14" t="s">
        <v>415</v>
      </c>
      <c r="Q107" s="14" t="s">
        <v>416</v>
      </c>
      <c r="R107" s="14" t="s">
        <v>126</v>
      </c>
      <c r="S107" s="14" t="s">
        <v>417</v>
      </c>
    </row>
    <row r="108" spans="1:19" x14ac:dyDescent="0.25">
      <c r="A108" s="3">
        <v>107</v>
      </c>
      <c r="E108" s="2" t="str">
        <f t="shared" si="1"/>
        <v>_</v>
      </c>
      <c r="G108" s="6"/>
      <c r="H108" s="6"/>
      <c r="P108" s="14" t="s">
        <v>418</v>
      </c>
      <c r="Q108" s="14" t="s">
        <v>419</v>
      </c>
      <c r="R108" s="14" t="s">
        <v>126</v>
      </c>
      <c r="S108" s="14" t="s">
        <v>420</v>
      </c>
    </row>
    <row r="109" spans="1:19" x14ac:dyDescent="0.25">
      <c r="A109" s="3">
        <v>108</v>
      </c>
      <c r="E109" s="2" t="str">
        <f t="shared" si="1"/>
        <v>_</v>
      </c>
      <c r="G109" s="6"/>
      <c r="H109" s="6"/>
      <c r="P109" s="14" t="s">
        <v>421</v>
      </c>
      <c r="Q109" s="14" t="s">
        <v>422</v>
      </c>
      <c r="R109" s="14" t="s">
        <v>126</v>
      </c>
      <c r="S109" s="14" t="s">
        <v>423</v>
      </c>
    </row>
    <row r="110" spans="1:19" x14ac:dyDescent="0.25">
      <c r="A110" s="3">
        <v>109</v>
      </c>
      <c r="E110" s="2" t="str">
        <f t="shared" si="1"/>
        <v>_</v>
      </c>
      <c r="G110" s="6"/>
      <c r="H110" s="6"/>
      <c r="P110" s="14" t="s">
        <v>424</v>
      </c>
      <c r="Q110" s="14" t="s">
        <v>425</v>
      </c>
      <c r="R110" s="14" t="s">
        <v>126</v>
      </c>
      <c r="S110" s="14" t="s">
        <v>426</v>
      </c>
    </row>
    <row r="111" spans="1:19" x14ac:dyDescent="0.25">
      <c r="A111" s="3">
        <v>110</v>
      </c>
      <c r="E111" s="2" t="str">
        <f t="shared" si="1"/>
        <v>_</v>
      </c>
      <c r="G111" s="6"/>
      <c r="H111" s="6"/>
      <c r="P111" s="14" t="s">
        <v>427</v>
      </c>
      <c r="Q111" s="14" t="s">
        <v>428</v>
      </c>
      <c r="R111" s="14" t="s">
        <v>119</v>
      </c>
      <c r="S111" s="14" t="s">
        <v>429</v>
      </c>
    </row>
    <row r="112" spans="1:19" x14ac:dyDescent="0.25">
      <c r="A112" s="3">
        <v>111</v>
      </c>
      <c r="E112" s="2" t="str">
        <f t="shared" si="1"/>
        <v>_</v>
      </c>
      <c r="G112" s="6"/>
      <c r="H112" s="6"/>
      <c r="P112" s="14" t="s">
        <v>430</v>
      </c>
      <c r="Q112" s="14" t="s">
        <v>431</v>
      </c>
      <c r="R112" s="14" t="s">
        <v>126</v>
      </c>
      <c r="S112" s="14" t="s">
        <v>432</v>
      </c>
    </row>
    <row r="113" spans="1:19" x14ac:dyDescent="0.25">
      <c r="A113" s="3">
        <v>112</v>
      </c>
      <c r="E113" s="2" t="str">
        <f t="shared" si="1"/>
        <v>_</v>
      </c>
      <c r="G113" s="6"/>
      <c r="H113" s="6"/>
      <c r="P113" s="14" t="s">
        <v>433</v>
      </c>
      <c r="Q113" s="14" t="s">
        <v>434</v>
      </c>
      <c r="R113" s="14" t="s">
        <v>126</v>
      </c>
      <c r="S113" s="14" t="s">
        <v>435</v>
      </c>
    </row>
    <row r="114" spans="1:19" x14ac:dyDescent="0.25">
      <c r="A114" s="3">
        <v>113</v>
      </c>
      <c r="E114" s="2" t="str">
        <f t="shared" si="1"/>
        <v>_</v>
      </c>
      <c r="G114" s="6"/>
      <c r="H114" s="6"/>
      <c r="P114" s="14" t="s">
        <v>436</v>
      </c>
      <c r="Q114" s="14" t="s">
        <v>437</v>
      </c>
      <c r="R114" s="14" t="s">
        <v>126</v>
      </c>
      <c r="S114" s="14" t="s">
        <v>438</v>
      </c>
    </row>
    <row r="115" spans="1:19" x14ac:dyDescent="0.25">
      <c r="A115" s="3">
        <v>114</v>
      </c>
      <c r="E115" s="2" t="str">
        <f t="shared" si="1"/>
        <v>_</v>
      </c>
      <c r="G115" s="6"/>
      <c r="H115" s="6"/>
      <c r="P115" s="14" t="s">
        <v>439</v>
      </c>
      <c r="Q115" s="14" t="s">
        <v>440</v>
      </c>
      <c r="R115" s="14" t="s">
        <v>126</v>
      </c>
      <c r="S115" s="14" t="s">
        <v>441</v>
      </c>
    </row>
    <row r="116" spans="1:19" x14ac:dyDescent="0.25">
      <c r="A116" s="3">
        <v>115</v>
      </c>
      <c r="E116" s="2" t="str">
        <f t="shared" si="1"/>
        <v>_</v>
      </c>
      <c r="G116" s="6"/>
      <c r="H116" s="6"/>
      <c r="P116" s="14" t="s">
        <v>442</v>
      </c>
      <c r="Q116" s="14" t="s">
        <v>443</v>
      </c>
      <c r="R116" s="14" t="s">
        <v>119</v>
      </c>
      <c r="S116" s="14" t="s">
        <v>444</v>
      </c>
    </row>
    <row r="117" spans="1:19" x14ac:dyDescent="0.25">
      <c r="A117" s="3">
        <v>116</v>
      </c>
      <c r="E117" s="2" t="str">
        <f t="shared" si="1"/>
        <v>_</v>
      </c>
      <c r="G117" s="6"/>
      <c r="H117" s="6"/>
      <c r="P117" s="14" t="s">
        <v>445</v>
      </c>
      <c r="Q117" s="14" t="s">
        <v>446</v>
      </c>
      <c r="R117" s="14" t="s">
        <v>126</v>
      </c>
      <c r="S117" s="14" t="s">
        <v>447</v>
      </c>
    </row>
    <row r="118" spans="1:19" x14ac:dyDescent="0.25">
      <c r="A118" s="3">
        <v>117</v>
      </c>
      <c r="E118" s="2" t="str">
        <f t="shared" si="1"/>
        <v>_</v>
      </c>
      <c r="G118" s="6"/>
      <c r="H118" s="6"/>
      <c r="P118" s="14" t="s">
        <v>448</v>
      </c>
      <c r="Q118" s="14" t="s">
        <v>449</v>
      </c>
      <c r="R118" s="14" t="s">
        <v>126</v>
      </c>
      <c r="S118" s="14" t="s">
        <v>450</v>
      </c>
    </row>
    <row r="119" spans="1:19" x14ac:dyDescent="0.25">
      <c r="A119" s="3">
        <v>118</v>
      </c>
      <c r="E119" s="2" t="str">
        <f t="shared" si="1"/>
        <v>_</v>
      </c>
      <c r="G119" s="6"/>
      <c r="H119" s="6"/>
      <c r="P119" s="14" t="s">
        <v>451</v>
      </c>
      <c r="Q119" s="14" t="s">
        <v>452</v>
      </c>
      <c r="R119" s="14" t="s">
        <v>97</v>
      </c>
      <c r="S119" s="14" t="s">
        <v>453</v>
      </c>
    </row>
    <row r="120" spans="1:19" x14ac:dyDescent="0.25">
      <c r="A120" s="3">
        <v>119</v>
      </c>
      <c r="E120" s="2" t="str">
        <f t="shared" si="1"/>
        <v>_</v>
      </c>
      <c r="G120" s="6"/>
      <c r="H120" s="6"/>
      <c r="P120" s="14" t="s">
        <v>454</v>
      </c>
      <c r="Q120" s="14" t="s">
        <v>455</v>
      </c>
      <c r="R120" s="14" t="s">
        <v>119</v>
      </c>
      <c r="S120" s="14" t="s">
        <v>456</v>
      </c>
    </row>
    <row r="121" spans="1:19" x14ac:dyDescent="0.25">
      <c r="A121" s="3">
        <v>120</v>
      </c>
      <c r="E121" s="2" t="str">
        <f t="shared" si="1"/>
        <v>_</v>
      </c>
      <c r="G121" s="6"/>
      <c r="H121" s="6"/>
      <c r="P121" s="14" t="s">
        <v>457</v>
      </c>
      <c r="Q121" s="14" t="s">
        <v>458</v>
      </c>
      <c r="R121" s="14" t="s">
        <v>97</v>
      </c>
      <c r="S121" s="14" t="s">
        <v>459</v>
      </c>
    </row>
    <row r="122" spans="1:19" x14ac:dyDescent="0.25">
      <c r="A122" s="3">
        <v>121</v>
      </c>
      <c r="E122" s="2" t="str">
        <f t="shared" si="1"/>
        <v>_</v>
      </c>
      <c r="G122" s="6"/>
      <c r="H122" s="6"/>
      <c r="P122" s="14" t="s">
        <v>460</v>
      </c>
      <c r="Q122" s="14" t="s">
        <v>461</v>
      </c>
      <c r="R122" s="14" t="s">
        <v>462</v>
      </c>
      <c r="S122" s="14" t="s">
        <v>463</v>
      </c>
    </row>
    <row r="123" spans="1:19" x14ac:dyDescent="0.25">
      <c r="A123" s="3">
        <v>122</v>
      </c>
      <c r="E123" s="2" t="str">
        <f t="shared" si="1"/>
        <v>_</v>
      </c>
      <c r="G123" s="6"/>
      <c r="H123" s="6"/>
      <c r="P123" s="14" t="s">
        <v>464</v>
      </c>
      <c r="Q123" s="14" t="s">
        <v>465</v>
      </c>
      <c r="R123" s="14" t="s">
        <v>97</v>
      </c>
      <c r="S123" s="14" t="s">
        <v>466</v>
      </c>
    </row>
    <row r="124" spans="1:19" x14ac:dyDescent="0.25">
      <c r="A124" s="3">
        <v>123</v>
      </c>
      <c r="E124" s="2" t="str">
        <f t="shared" si="1"/>
        <v>_</v>
      </c>
      <c r="G124" s="6"/>
      <c r="H124" s="6"/>
      <c r="P124" s="14" t="s">
        <v>467</v>
      </c>
      <c r="Q124" s="14" t="s">
        <v>468</v>
      </c>
      <c r="R124" s="14" t="s">
        <v>97</v>
      </c>
      <c r="S124" s="14" t="s">
        <v>469</v>
      </c>
    </row>
    <row r="125" spans="1:19" x14ac:dyDescent="0.25">
      <c r="A125" s="3">
        <v>124</v>
      </c>
      <c r="E125" s="2" t="str">
        <f t="shared" si="1"/>
        <v>_</v>
      </c>
      <c r="G125" s="6"/>
      <c r="H125" s="6"/>
      <c r="P125" s="14" t="s">
        <v>470</v>
      </c>
      <c r="Q125" s="14" t="s">
        <v>471</v>
      </c>
      <c r="R125" s="14" t="s">
        <v>97</v>
      </c>
      <c r="S125" s="14" t="s">
        <v>472</v>
      </c>
    </row>
    <row r="126" spans="1:19" x14ac:dyDescent="0.25">
      <c r="A126" s="3">
        <v>125</v>
      </c>
      <c r="E126" s="2" t="str">
        <f t="shared" si="1"/>
        <v>_</v>
      </c>
      <c r="G126" s="6"/>
      <c r="H126" s="6"/>
      <c r="P126" s="14" t="s">
        <v>473</v>
      </c>
      <c r="Q126" s="14" t="s">
        <v>474</v>
      </c>
      <c r="R126" s="14" t="s">
        <v>152</v>
      </c>
      <c r="S126" s="14" t="s">
        <v>475</v>
      </c>
    </row>
    <row r="127" spans="1:19" x14ac:dyDescent="0.25">
      <c r="A127" s="3">
        <v>126</v>
      </c>
      <c r="E127" s="2" t="str">
        <f t="shared" si="1"/>
        <v>_</v>
      </c>
      <c r="G127" s="6"/>
      <c r="H127" s="6"/>
      <c r="P127" s="14" t="s">
        <v>476</v>
      </c>
      <c r="Q127" s="14" t="s">
        <v>477</v>
      </c>
      <c r="R127" s="14" t="s">
        <v>97</v>
      </c>
      <c r="S127" s="14" t="s">
        <v>478</v>
      </c>
    </row>
    <row r="128" spans="1:19" x14ac:dyDescent="0.25">
      <c r="A128" s="3">
        <v>127</v>
      </c>
      <c r="E128" s="2" t="str">
        <f t="shared" si="1"/>
        <v>_</v>
      </c>
      <c r="G128" s="6"/>
      <c r="H128" s="6"/>
      <c r="P128" s="14" t="s">
        <v>479</v>
      </c>
      <c r="Q128" s="14" t="s">
        <v>480</v>
      </c>
      <c r="R128" s="14" t="s">
        <v>93</v>
      </c>
      <c r="S128" s="14" t="s">
        <v>481</v>
      </c>
    </row>
    <row r="129" spans="1:19" x14ac:dyDescent="0.25">
      <c r="A129" s="3">
        <v>128</v>
      </c>
      <c r="E129" s="2" t="str">
        <f t="shared" si="1"/>
        <v>_</v>
      </c>
      <c r="G129" s="6"/>
      <c r="H129" s="6"/>
      <c r="P129" s="14" t="s">
        <v>482</v>
      </c>
      <c r="Q129" s="14" t="s">
        <v>483</v>
      </c>
      <c r="R129" s="14" t="s">
        <v>126</v>
      </c>
      <c r="S129" s="14" t="s">
        <v>484</v>
      </c>
    </row>
    <row r="130" spans="1:19" x14ac:dyDescent="0.25">
      <c r="A130" s="3">
        <v>129</v>
      </c>
      <c r="E130" s="2" t="str">
        <f t="shared" si="1"/>
        <v>_</v>
      </c>
      <c r="G130" s="6"/>
      <c r="H130" s="6"/>
      <c r="P130" s="14" t="s">
        <v>485</v>
      </c>
      <c r="Q130" s="14" t="s">
        <v>486</v>
      </c>
      <c r="R130" s="14" t="s">
        <v>93</v>
      </c>
      <c r="S130" s="14" t="s">
        <v>487</v>
      </c>
    </row>
    <row r="131" spans="1:19" x14ac:dyDescent="0.25">
      <c r="A131" s="3">
        <v>130</v>
      </c>
      <c r="E131" s="2" t="str">
        <f t="shared" ref="E131:E194" si="2">CONCATENATE(C131,"_",D131)</f>
        <v>_</v>
      </c>
      <c r="G131" s="6"/>
      <c r="H131" s="6"/>
      <c r="P131" s="14" t="s">
        <v>488</v>
      </c>
      <c r="Q131" s="14" t="s">
        <v>489</v>
      </c>
      <c r="R131" s="14" t="s">
        <v>93</v>
      </c>
      <c r="S131" s="14" t="s">
        <v>490</v>
      </c>
    </row>
    <row r="132" spans="1:19" x14ac:dyDescent="0.25">
      <c r="A132" s="3">
        <v>131</v>
      </c>
      <c r="E132" s="2" t="str">
        <f t="shared" si="2"/>
        <v>_</v>
      </c>
      <c r="G132" s="6"/>
      <c r="H132" s="6"/>
      <c r="P132" s="14" t="s">
        <v>491</v>
      </c>
      <c r="Q132" s="14" t="s">
        <v>492</v>
      </c>
      <c r="R132" s="14" t="s">
        <v>93</v>
      </c>
      <c r="S132" s="14" t="s">
        <v>493</v>
      </c>
    </row>
    <row r="133" spans="1:19" x14ac:dyDescent="0.25">
      <c r="A133" s="3">
        <v>132</v>
      </c>
      <c r="E133" s="2" t="str">
        <f t="shared" si="2"/>
        <v>_</v>
      </c>
      <c r="G133" s="6"/>
      <c r="H133" s="6"/>
      <c r="P133" s="14" t="s">
        <v>494</v>
      </c>
      <c r="Q133" s="14" t="s">
        <v>495</v>
      </c>
      <c r="R133" s="14" t="s">
        <v>93</v>
      </c>
      <c r="S133" s="14" t="s">
        <v>496</v>
      </c>
    </row>
    <row r="134" spans="1:19" x14ac:dyDescent="0.25">
      <c r="A134" s="3">
        <v>133</v>
      </c>
      <c r="E134" s="2" t="str">
        <f t="shared" si="2"/>
        <v>_</v>
      </c>
      <c r="G134" s="6"/>
      <c r="H134" s="6"/>
      <c r="P134" s="14" t="s">
        <v>497</v>
      </c>
      <c r="Q134" s="14" t="s">
        <v>498</v>
      </c>
      <c r="R134" s="14" t="s">
        <v>93</v>
      </c>
      <c r="S134" s="14" t="s">
        <v>499</v>
      </c>
    </row>
    <row r="135" spans="1:19" x14ac:dyDescent="0.25">
      <c r="A135" s="3">
        <v>134</v>
      </c>
      <c r="E135" s="2" t="str">
        <f t="shared" si="2"/>
        <v>_</v>
      </c>
      <c r="G135" s="6"/>
      <c r="H135" s="6"/>
      <c r="P135" s="14" t="s">
        <v>500</v>
      </c>
      <c r="Q135" s="14" t="s">
        <v>501</v>
      </c>
      <c r="R135" s="14" t="s">
        <v>93</v>
      </c>
      <c r="S135" s="14" t="s">
        <v>502</v>
      </c>
    </row>
    <row r="136" spans="1:19" x14ac:dyDescent="0.25">
      <c r="A136" s="3">
        <v>135</v>
      </c>
      <c r="E136" s="2" t="str">
        <f t="shared" si="2"/>
        <v>_</v>
      </c>
      <c r="G136" s="6"/>
      <c r="H136" s="6"/>
      <c r="P136" s="14" t="s">
        <v>503</v>
      </c>
      <c r="Q136" s="14" t="s">
        <v>504</v>
      </c>
      <c r="R136" s="14" t="s">
        <v>97</v>
      </c>
      <c r="S136" s="14" t="s">
        <v>505</v>
      </c>
    </row>
    <row r="137" spans="1:19" x14ac:dyDescent="0.25">
      <c r="A137" s="3">
        <v>136</v>
      </c>
      <c r="E137" s="2" t="str">
        <f t="shared" si="2"/>
        <v>_</v>
      </c>
      <c r="G137" s="6"/>
      <c r="H137" s="6"/>
      <c r="P137" s="14" t="s">
        <v>506</v>
      </c>
      <c r="Q137" s="14" t="s">
        <v>507</v>
      </c>
      <c r="R137" s="14" t="s">
        <v>97</v>
      </c>
      <c r="S137" s="14" t="s">
        <v>508</v>
      </c>
    </row>
    <row r="138" spans="1:19" x14ac:dyDescent="0.25">
      <c r="A138" s="3">
        <v>137</v>
      </c>
      <c r="E138" s="2" t="str">
        <f t="shared" si="2"/>
        <v>_</v>
      </c>
      <c r="G138" s="6"/>
      <c r="H138" s="6"/>
      <c r="P138" s="14" t="s">
        <v>509</v>
      </c>
      <c r="Q138" s="14" t="s">
        <v>510</v>
      </c>
      <c r="R138" s="14" t="s">
        <v>126</v>
      </c>
      <c r="S138" s="14" t="s">
        <v>511</v>
      </c>
    </row>
    <row r="139" spans="1:19" x14ac:dyDescent="0.25">
      <c r="A139" s="3">
        <v>138</v>
      </c>
      <c r="E139" s="2" t="str">
        <f t="shared" si="2"/>
        <v>_</v>
      </c>
      <c r="G139" s="6"/>
      <c r="H139" s="6"/>
      <c r="P139" s="14" t="s">
        <v>512</v>
      </c>
      <c r="Q139" s="14" t="s">
        <v>513</v>
      </c>
      <c r="R139" s="14" t="s">
        <v>97</v>
      </c>
      <c r="S139" s="14" t="s">
        <v>514</v>
      </c>
    </row>
    <row r="140" spans="1:19" x14ac:dyDescent="0.25">
      <c r="A140" s="3">
        <v>139</v>
      </c>
      <c r="E140" s="2" t="str">
        <f t="shared" si="2"/>
        <v>_</v>
      </c>
      <c r="G140" s="6"/>
      <c r="H140" s="6"/>
      <c r="P140" s="14" t="s">
        <v>515</v>
      </c>
      <c r="Q140" s="14" t="s">
        <v>516</v>
      </c>
      <c r="R140" s="14" t="s">
        <v>93</v>
      </c>
      <c r="S140" s="14" t="s">
        <v>517</v>
      </c>
    </row>
    <row r="141" spans="1:19" x14ac:dyDescent="0.25">
      <c r="A141" s="3">
        <v>140</v>
      </c>
      <c r="E141" s="2" t="str">
        <f t="shared" si="2"/>
        <v>_</v>
      </c>
      <c r="G141" s="6"/>
      <c r="H141" s="6"/>
      <c r="P141" s="14" t="s">
        <v>518</v>
      </c>
      <c r="Q141" s="14" t="s">
        <v>519</v>
      </c>
      <c r="R141" s="14" t="s">
        <v>93</v>
      </c>
      <c r="S141" s="14" t="s">
        <v>520</v>
      </c>
    </row>
    <row r="142" spans="1:19" x14ac:dyDescent="0.25">
      <c r="A142" s="3">
        <v>141</v>
      </c>
      <c r="E142" s="2" t="str">
        <f t="shared" si="2"/>
        <v>_</v>
      </c>
      <c r="G142" s="6"/>
      <c r="H142" s="6"/>
      <c r="P142" s="14" t="s">
        <v>521</v>
      </c>
      <c r="Q142" s="14" t="s">
        <v>522</v>
      </c>
      <c r="R142" s="14" t="s">
        <v>93</v>
      </c>
      <c r="S142" s="14" t="s">
        <v>523</v>
      </c>
    </row>
    <row r="143" spans="1:19" x14ac:dyDescent="0.25">
      <c r="A143" s="3">
        <v>142</v>
      </c>
      <c r="E143" s="2" t="str">
        <f t="shared" si="2"/>
        <v>_</v>
      </c>
      <c r="G143" s="6"/>
      <c r="H143" s="6"/>
      <c r="P143" s="14" t="s">
        <v>524</v>
      </c>
      <c r="Q143" s="14" t="s">
        <v>525</v>
      </c>
      <c r="R143" s="14" t="s">
        <v>93</v>
      </c>
      <c r="S143" s="14" t="s">
        <v>526</v>
      </c>
    </row>
    <row r="144" spans="1:19" x14ac:dyDescent="0.25">
      <c r="A144" s="3">
        <v>143</v>
      </c>
      <c r="E144" s="2" t="str">
        <f t="shared" si="2"/>
        <v>_</v>
      </c>
      <c r="G144" s="6"/>
      <c r="H144" s="6"/>
      <c r="P144" s="14" t="s">
        <v>527</v>
      </c>
      <c r="Q144" s="14" t="s">
        <v>528</v>
      </c>
      <c r="R144" s="14" t="s">
        <v>126</v>
      </c>
      <c r="S144" s="14" t="s">
        <v>529</v>
      </c>
    </row>
    <row r="145" spans="1:19" x14ac:dyDescent="0.25">
      <c r="A145" s="3">
        <v>144</v>
      </c>
      <c r="E145" s="2" t="str">
        <f t="shared" si="2"/>
        <v>_</v>
      </c>
      <c r="G145" s="6"/>
      <c r="H145" s="6"/>
      <c r="P145" s="14" t="s">
        <v>530</v>
      </c>
      <c r="Q145" s="14" t="s">
        <v>531</v>
      </c>
      <c r="R145" s="14" t="s">
        <v>93</v>
      </c>
      <c r="S145" s="14" t="s">
        <v>532</v>
      </c>
    </row>
    <row r="146" spans="1:19" x14ac:dyDescent="0.25">
      <c r="A146" s="3">
        <v>145</v>
      </c>
      <c r="E146" s="2" t="str">
        <f t="shared" si="2"/>
        <v>_</v>
      </c>
      <c r="G146" s="6"/>
      <c r="H146" s="6"/>
      <c r="P146" s="14" t="s">
        <v>533</v>
      </c>
      <c r="Q146" s="14" t="s">
        <v>534</v>
      </c>
      <c r="R146" s="14" t="s">
        <v>93</v>
      </c>
      <c r="S146" s="14" t="s">
        <v>535</v>
      </c>
    </row>
    <row r="147" spans="1:19" x14ac:dyDescent="0.25">
      <c r="A147" s="3">
        <v>146</v>
      </c>
      <c r="E147" s="2" t="str">
        <f t="shared" si="2"/>
        <v>_</v>
      </c>
      <c r="G147" s="6"/>
      <c r="H147" s="6"/>
      <c r="P147" s="14" t="s">
        <v>536</v>
      </c>
      <c r="Q147" s="14" t="s">
        <v>537</v>
      </c>
      <c r="R147" s="14" t="s">
        <v>93</v>
      </c>
      <c r="S147" s="14" t="s">
        <v>538</v>
      </c>
    </row>
    <row r="148" spans="1:19" x14ac:dyDescent="0.25">
      <c r="A148" s="3">
        <v>147</v>
      </c>
      <c r="E148" s="2" t="str">
        <f t="shared" si="2"/>
        <v>_</v>
      </c>
      <c r="G148" s="6"/>
      <c r="H148" s="6"/>
      <c r="P148" s="14" t="s">
        <v>539</v>
      </c>
      <c r="Q148" s="14" t="s">
        <v>540</v>
      </c>
      <c r="R148" s="14" t="s">
        <v>93</v>
      </c>
      <c r="S148" s="14" t="s">
        <v>541</v>
      </c>
    </row>
    <row r="149" spans="1:19" x14ac:dyDescent="0.25">
      <c r="A149" s="3">
        <v>148</v>
      </c>
      <c r="E149" s="2" t="str">
        <f t="shared" si="2"/>
        <v>_</v>
      </c>
      <c r="G149" s="6"/>
      <c r="H149" s="6"/>
      <c r="P149" s="14" t="s">
        <v>542</v>
      </c>
      <c r="Q149" s="14" t="s">
        <v>543</v>
      </c>
      <c r="R149" s="14" t="s">
        <v>544</v>
      </c>
      <c r="S149" s="14" t="s">
        <v>545</v>
      </c>
    </row>
    <row r="150" spans="1:19" x14ac:dyDescent="0.25">
      <c r="A150" s="3">
        <v>149</v>
      </c>
      <c r="E150" s="2" t="str">
        <f t="shared" si="2"/>
        <v>_</v>
      </c>
      <c r="G150" s="6"/>
      <c r="H150" s="6"/>
      <c r="P150" s="14" t="s">
        <v>546</v>
      </c>
      <c r="Q150" s="14" t="s">
        <v>547</v>
      </c>
      <c r="R150" s="14" t="s">
        <v>544</v>
      </c>
      <c r="S150" s="14" t="s">
        <v>548</v>
      </c>
    </row>
    <row r="151" spans="1:19" x14ac:dyDescent="0.25">
      <c r="A151" s="3">
        <v>150</v>
      </c>
      <c r="E151" s="2" t="str">
        <f t="shared" si="2"/>
        <v>_</v>
      </c>
      <c r="G151" s="6"/>
      <c r="H151" s="6"/>
      <c r="P151" s="14" t="s">
        <v>549</v>
      </c>
      <c r="Q151" s="14" t="s">
        <v>550</v>
      </c>
      <c r="R151" s="14" t="s">
        <v>93</v>
      </c>
      <c r="S151" s="14" t="s">
        <v>551</v>
      </c>
    </row>
    <row r="152" spans="1:19" x14ac:dyDescent="0.25">
      <c r="A152" s="3">
        <v>151</v>
      </c>
      <c r="E152" s="2" t="str">
        <f t="shared" si="2"/>
        <v>_</v>
      </c>
      <c r="G152" s="6"/>
      <c r="H152" s="6"/>
      <c r="P152" s="14" t="s">
        <v>552</v>
      </c>
      <c r="Q152" s="14" t="s">
        <v>553</v>
      </c>
      <c r="R152" s="14" t="s">
        <v>211</v>
      </c>
      <c r="S152" s="14" t="s">
        <v>554</v>
      </c>
    </row>
    <row r="153" spans="1:19" x14ac:dyDescent="0.25">
      <c r="A153" s="3">
        <v>152</v>
      </c>
      <c r="E153" s="2" t="str">
        <f t="shared" si="2"/>
        <v>_</v>
      </c>
      <c r="G153" s="6"/>
      <c r="H153" s="6"/>
      <c r="P153" s="14" t="s">
        <v>555</v>
      </c>
      <c r="Q153" s="14" t="s">
        <v>556</v>
      </c>
      <c r="R153" s="14" t="s">
        <v>557</v>
      </c>
      <c r="S153" s="14" t="s">
        <v>558</v>
      </c>
    </row>
    <row r="154" spans="1:19" x14ac:dyDescent="0.25">
      <c r="A154" s="3">
        <v>153</v>
      </c>
      <c r="E154" s="2" t="str">
        <f t="shared" si="2"/>
        <v>_</v>
      </c>
      <c r="G154" s="6"/>
      <c r="H154" s="6"/>
      <c r="P154" s="14" t="s">
        <v>559</v>
      </c>
      <c r="Q154" s="14" t="s">
        <v>560</v>
      </c>
      <c r="R154" s="14" t="s">
        <v>97</v>
      </c>
      <c r="S154" s="14" t="s">
        <v>561</v>
      </c>
    </row>
    <row r="155" spans="1:19" x14ac:dyDescent="0.25">
      <c r="A155" s="3">
        <v>154</v>
      </c>
      <c r="E155" s="2" t="str">
        <f t="shared" si="2"/>
        <v>_</v>
      </c>
      <c r="G155" s="6"/>
      <c r="H155" s="6"/>
      <c r="P155" s="14" t="s">
        <v>562</v>
      </c>
      <c r="Q155" s="14" t="s">
        <v>563</v>
      </c>
      <c r="R155" s="14" t="s">
        <v>126</v>
      </c>
      <c r="S155" s="14" t="s">
        <v>564</v>
      </c>
    </row>
    <row r="156" spans="1:19" x14ac:dyDescent="0.25">
      <c r="A156" s="3">
        <v>155</v>
      </c>
      <c r="E156" s="2" t="str">
        <f t="shared" si="2"/>
        <v>_</v>
      </c>
      <c r="G156" s="6"/>
      <c r="H156" s="6"/>
      <c r="P156" s="14" t="s">
        <v>565</v>
      </c>
      <c r="Q156" s="14" t="s">
        <v>566</v>
      </c>
      <c r="R156" s="14" t="s">
        <v>211</v>
      </c>
      <c r="S156" s="14" t="s">
        <v>567</v>
      </c>
    </row>
    <row r="157" spans="1:19" x14ac:dyDescent="0.25">
      <c r="A157" s="3">
        <v>156</v>
      </c>
      <c r="E157" s="2" t="str">
        <f t="shared" si="2"/>
        <v>_</v>
      </c>
      <c r="G157" s="6"/>
      <c r="H157" s="6"/>
      <c r="P157" s="14" t="s">
        <v>568</v>
      </c>
      <c r="Q157" s="14" t="s">
        <v>569</v>
      </c>
      <c r="R157" s="14" t="s">
        <v>557</v>
      </c>
      <c r="S157" s="14" t="s">
        <v>570</v>
      </c>
    </row>
    <row r="158" spans="1:19" x14ac:dyDescent="0.25">
      <c r="A158" s="3">
        <v>157</v>
      </c>
      <c r="E158" s="2" t="str">
        <f t="shared" si="2"/>
        <v>_</v>
      </c>
      <c r="G158" s="6"/>
      <c r="H158" s="6"/>
      <c r="P158" s="14" t="s">
        <v>571</v>
      </c>
      <c r="Q158" s="14" t="s">
        <v>572</v>
      </c>
      <c r="R158" s="14" t="s">
        <v>97</v>
      </c>
      <c r="S158" s="14" t="s">
        <v>573</v>
      </c>
    </row>
    <row r="159" spans="1:19" x14ac:dyDescent="0.25">
      <c r="A159" s="3">
        <v>158</v>
      </c>
      <c r="E159" s="2" t="str">
        <f t="shared" si="2"/>
        <v>_</v>
      </c>
      <c r="G159" s="6"/>
      <c r="H159" s="6"/>
      <c r="P159" s="14" t="s">
        <v>574</v>
      </c>
      <c r="Q159" s="14" t="s">
        <v>575</v>
      </c>
      <c r="R159" s="14" t="s">
        <v>97</v>
      </c>
      <c r="S159" s="14" t="s">
        <v>576</v>
      </c>
    </row>
    <row r="160" spans="1:19" x14ac:dyDescent="0.25">
      <c r="A160" s="3">
        <v>159</v>
      </c>
      <c r="E160" s="2" t="str">
        <f t="shared" si="2"/>
        <v>_</v>
      </c>
      <c r="G160" s="6"/>
      <c r="H160" s="6"/>
      <c r="P160" s="14" t="s">
        <v>577</v>
      </c>
      <c r="Q160" s="14" t="s">
        <v>578</v>
      </c>
      <c r="R160" s="14" t="s">
        <v>97</v>
      </c>
      <c r="S160" s="14" t="s">
        <v>579</v>
      </c>
    </row>
    <row r="161" spans="1:19" x14ac:dyDescent="0.25">
      <c r="A161" s="3">
        <v>160</v>
      </c>
      <c r="E161" s="2" t="str">
        <f t="shared" si="2"/>
        <v>_</v>
      </c>
      <c r="G161" s="6"/>
      <c r="H161" s="6"/>
      <c r="P161" s="14" t="s">
        <v>580</v>
      </c>
      <c r="Q161" s="14" t="s">
        <v>581</v>
      </c>
      <c r="R161" s="14" t="s">
        <v>211</v>
      </c>
      <c r="S161" s="14" t="s">
        <v>582</v>
      </c>
    </row>
    <row r="162" spans="1:19" x14ac:dyDescent="0.25">
      <c r="A162" s="3">
        <v>161</v>
      </c>
      <c r="E162" s="2" t="str">
        <f t="shared" si="2"/>
        <v>_</v>
      </c>
      <c r="G162" s="6"/>
      <c r="H162" s="6"/>
      <c r="P162" s="14" t="s">
        <v>583</v>
      </c>
      <c r="Q162" s="14" t="s">
        <v>584</v>
      </c>
      <c r="R162" s="14" t="s">
        <v>211</v>
      </c>
      <c r="S162" s="14" t="s">
        <v>585</v>
      </c>
    </row>
    <row r="163" spans="1:19" x14ac:dyDescent="0.25">
      <c r="A163" s="3">
        <v>162</v>
      </c>
      <c r="E163" s="2" t="str">
        <f t="shared" si="2"/>
        <v>_</v>
      </c>
      <c r="G163" s="6"/>
      <c r="H163" s="6"/>
      <c r="P163" s="14" t="s">
        <v>586</v>
      </c>
      <c r="Q163" s="14" t="s">
        <v>587</v>
      </c>
      <c r="R163" s="14" t="s">
        <v>97</v>
      </c>
      <c r="S163" s="14" t="s">
        <v>588</v>
      </c>
    </row>
    <row r="164" spans="1:19" x14ac:dyDescent="0.25">
      <c r="A164" s="3">
        <v>163</v>
      </c>
      <c r="E164" s="2" t="str">
        <f t="shared" si="2"/>
        <v>_</v>
      </c>
      <c r="G164" s="6"/>
      <c r="H164" s="6"/>
      <c r="P164" s="14" t="s">
        <v>589</v>
      </c>
      <c r="Q164" s="14" t="s">
        <v>590</v>
      </c>
      <c r="R164" s="14" t="s">
        <v>126</v>
      </c>
      <c r="S164" s="14" t="s">
        <v>591</v>
      </c>
    </row>
    <row r="165" spans="1:19" x14ac:dyDescent="0.25">
      <c r="A165" s="3">
        <v>164</v>
      </c>
      <c r="E165" s="2" t="str">
        <f t="shared" si="2"/>
        <v>_</v>
      </c>
      <c r="G165" s="6"/>
      <c r="H165" s="6"/>
      <c r="P165" s="14" t="s">
        <v>592</v>
      </c>
      <c r="Q165" s="14" t="s">
        <v>593</v>
      </c>
      <c r="R165" s="14" t="s">
        <v>211</v>
      </c>
      <c r="S165" s="14" t="s">
        <v>594</v>
      </c>
    </row>
    <row r="166" spans="1:19" x14ac:dyDescent="0.25">
      <c r="A166" s="3">
        <v>165</v>
      </c>
      <c r="E166" s="2" t="str">
        <f t="shared" si="2"/>
        <v>_</v>
      </c>
      <c r="G166" s="6"/>
      <c r="H166" s="6"/>
      <c r="P166" s="14" t="s">
        <v>595</v>
      </c>
      <c r="Q166" s="14" t="s">
        <v>596</v>
      </c>
      <c r="R166" s="14" t="s">
        <v>557</v>
      </c>
      <c r="S166" s="14" t="s">
        <v>597</v>
      </c>
    </row>
    <row r="167" spans="1:19" x14ac:dyDescent="0.25">
      <c r="A167" s="3">
        <v>166</v>
      </c>
      <c r="E167" s="2" t="str">
        <f t="shared" si="2"/>
        <v>_</v>
      </c>
      <c r="G167" s="6"/>
      <c r="H167" s="6"/>
      <c r="P167" s="14" t="s">
        <v>598</v>
      </c>
      <c r="Q167" s="14" t="s">
        <v>599</v>
      </c>
      <c r="R167" s="14" t="s">
        <v>211</v>
      </c>
      <c r="S167" s="14" t="s">
        <v>600</v>
      </c>
    </row>
    <row r="168" spans="1:19" x14ac:dyDescent="0.25">
      <c r="A168" s="3">
        <v>167</v>
      </c>
      <c r="E168" s="2" t="str">
        <f t="shared" si="2"/>
        <v>_</v>
      </c>
      <c r="G168" s="6"/>
      <c r="H168" s="6"/>
      <c r="P168" s="14" t="s">
        <v>601</v>
      </c>
      <c r="Q168" s="14" t="s">
        <v>602</v>
      </c>
      <c r="R168" s="14" t="s">
        <v>126</v>
      </c>
      <c r="S168" s="14" t="s">
        <v>603</v>
      </c>
    </row>
    <row r="169" spans="1:19" x14ac:dyDescent="0.25">
      <c r="A169" s="3">
        <v>168</v>
      </c>
      <c r="E169" s="2" t="str">
        <f t="shared" si="2"/>
        <v>_</v>
      </c>
      <c r="G169" s="6"/>
      <c r="H169" s="6"/>
      <c r="P169" s="14" t="s">
        <v>604</v>
      </c>
      <c r="Q169" s="14" t="s">
        <v>605</v>
      </c>
      <c r="R169" s="14" t="s">
        <v>97</v>
      </c>
      <c r="S169" s="14" t="s">
        <v>606</v>
      </c>
    </row>
    <row r="170" spans="1:19" x14ac:dyDescent="0.25">
      <c r="A170" s="3">
        <v>169</v>
      </c>
      <c r="E170" s="2" t="str">
        <f t="shared" si="2"/>
        <v>_</v>
      </c>
      <c r="G170" s="6"/>
      <c r="H170" s="6"/>
      <c r="P170" s="14" t="s">
        <v>607</v>
      </c>
      <c r="Q170" s="14" t="s">
        <v>608</v>
      </c>
      <c r="R170" s="14" t="s">
        <v>126</v>
      </c>
      <c r="S170" s="14" t="s">
        <v>609</v>
      </c>
    </row>
    <row r="171" spans="1:19" x14ac:dyDescent="0.25">
      <c r="A171" s="3">
        <v>170</v>
      </c>
      <c r="E171" s="2" t="str">
        <f t="shared" si="2"/>
        <v>_</v>
      </c>
      <c r="G171" s="6"/>
      <c r="H171" s="6"/>
      <c r="P171" s="14" t="s">
        <v>610</v>
      </c>
      <c r="Q171" s="14" t="s">
        <v>611</v>
      </c>
      <c r="R171" s="14" t="s">
        <v>97</v>
      </c>
      <c r="S171" s="14" t="s">
        <v>612</v>
      </c>
    </row>
    <row r="172" spans="1:19" x14ac:dyDescent="0.25">
      <c r="A172" s="3">
        <v>171</v>
      </c>
      <c r="E172" s="2" t="str">
        <f t="shared" si="2"/>
        <v>_</v>
      </c>
      <c r="G172" s="6"/>
      <c r="H172" s="6"/>
      <c r="P172" s="14" t="s">
        <v>613</v>
      </c>
      <c r="Q172" s="14" t="s">
        <v>614</v>
      </c>
      <c r="R172" s="14" t="s">
        <v>119</v>
      </c>
      <c r="S172" s="14" t="s">
        <v>615</v>
      </c>
    </row>
    <row r="173" spans="1:19" x14ac:dyDescent="0.25">
      <c r="A173" s="3">
        <v>172</v>
      </c>
      <c r="E173" s="2" t="str">
        <f t="shared" si="2"/>
        <v>_</v>
      </c>
      <c r="G173" s="6"/>
      <c r="H173" s="6"/>
      <c r="P173" s="14" t="s">
        <v>616</v>
      </c>
      <c r="Q173" s="14" t="s">
        <v>617</v>
      </c>
      <c r="R173" s="14" t="s">
        <v>93</v>
      </c>
      <c r="S173" s="14" t="s">
        <v>618</v>
      </c>
    </row>
    <row r="174" spans="1:19" x14ac:dyDescent="0.25">
      <c r="A174" s="3">
        <v>173</v>
      </c>
      <c r="E174" s="2" t="str">
        <f t="shared" si="2"/>
        <v>_</v>
      </c>
      <c r="G174" s="6"/>
      <c r="H174" s="6"/>
      <c r="P174" s="14" t="s">
        <v>619</v>
      </c>
      <c r="Q174" s="14" t="s">
        <v>620</v>
      </c>
      <c r="R174" s="14" t="s">
        <v>93</v>
      </c>
      <c r="S174" s="14" t="s">
        <v>621</v>
      </c>
    </row>
    <row r="175" spans="1:19" x14ac:dyDescent="0.25">
      <c r="A175" s="3">
        <v>174</v>
      </c>
      <c r="E175" s="2" t="str">
        <f t="shared" si="2"/>
        <v>_</v>
      </c>
      <c r="G175" s="6"/>
      <c r="H175" s="6"/>
      <c r="P175" s="14" t="s">
        <v>622</v>
      </c>
      <c r="Q175" s="14" t="s">
        <v>623</v>
      </c>
      <c r="R175" s="14" t="s">
        <v>93</v>
      </c>
      <c r="S175" s="14" t="s">
        <v>624</v>
      </c>
    </row>
    <row r="176" spans="1:19" x14ac:dyDescent="0.25">
      <c r="A176" s="3">
        <v>175</v>
      </c>
      <c r="E176" s="2" t="str">
        <f t="shared" si="2"/>
        <v>_</v>
      </c>
      <c r="G176" s="6"/>
      <c r="H176" s="6"/>
      <c r="P176" s="14" t="s">
        <v>625</v>
      </c>
      <c r="Q176" s="14" t="s">
        <v>626</v>
      </c>
      <c r="R176" s="14" t="s">
        <v>93</v>
      </c>
      <c r="S176" s="14" t="s">
        <v>627</v>
      </c>
    </row>
    <row r="177" spans="1:19" x14ac:dyDescent="0.25">
      <c r="A177" s="3">
        <v>176</v>
      </c>
      <c r="E177" s="2" t="str">
        <f t="shared" si="2"/>
        <v>_</v>
      </c>
      <c r="G177" s="6"/>
      <c r="H177" s="6"/>
      <c r="P177" s="14" t="s">
        <v>628</v>
      </c>
      <c r="Q177" s="14" t="s">
        <v>629</v>
      </c>
      <c r="R177" s="14" t="s">
        <v>119</v>
      </c>
      <c r="S177" s="14" t="s">
        <v>630</v>
      </c>
    </row>
    <row r="178" spans="1:19" x14ac:dyDescent="0.25">
      <c r="A178" s="3">
        <v>177</v>
      </c>
      <c r="E178" s="2" t="str">
        <f t="shared" si="2"/>
        <v>_</v>
      </c>
      <c r="G178" s="6"/>
      <c r="H178" s="6"/>
      <c r="P178" s="14" t="s">
        <v>631</v>
      </c>
      <c r="Q178" s="14" t="s">
        <v>632</v>
      </c>
      <c r="R178" s="14" t="s">
        <v>93</v>
      </c>
      <c r="S178" s="14" t="s">
        <v>633</v>
      </c>
    </row>
    <row r="179" spans="1:19" x14ac:dyDescent="0.25">
      <c r="A179" s="3">
        <v>178</v>
      </c>
      <c r="E179" s="2" t="str">
        <f t="shared" si="2"/>
        <v>_</v>
      </c>
      <c r="G179" s="6"/>
      <c r="H179" s="6"/>
      <c r="P179" s="14" t="s">
        <v>634</v>
      </c>
      <c r="Q179" s="14" t="s">
        <v>635</v>
      </c>
      <c r="R179" s="14" t="s">
        <v>126</v>
      </c>
      <c r="S179" s="14" t="s">
        <v>636</v>
      </c>
    </row>
    <row r="180" spans="1:19" x14ac:dyDescent="0.25">
      <c r="A180" s="3">
        <v>179</v>
      </c>
      <c r="E180" s="2" t="str">
        <f t="shared" si="2"/>
        <v>_</v>
      </c>
      <c r="G180" s="6"/>
      <c r="H180" s="6"/>
      <c r="P180" s="14" t="s">
        <v>637</v>
      </c>
      <c r="Q180" s="14" t="s">
        <v>638</v>
      </c>
      <c r="R180" s="14" t="s">
        <v>93</v>
      </c>
      <c r="S180" s="14" t="s">
        <v>639</v>
      </c>
    </row>
    <row r="181" spans="1:19" x14ac:dyDescent="0.25">
      <c r="A181" s="3">
        <v>180</v>
      </c>
      <c r="E181" s="2" t="str">
        <f t="shared" si="2"/>
        <v>_</v>
      </c>
      <c r="G181" s="6"/>
      <c r="H181" s="6"/>
      <c r="P181" s="14" t="s">
        <v>640</v>
      </c>
      <c r="Q181" s="14" t="s">
        <v>641</v>
      </c>
      <c r="R181" s="14" t="s">
        <v>93</v>
      </c>
      <c r="S181" s="14" t="s">
        <v>642</v>
      </c>
    </row>
    <row r="182" spans="1:19" x14ac:dyDescent="0.25">
      <c r="A182" s="3">
        <v>181</v>
      </c>
      <c r="E182" s="2" t="str">
        <f t="shared" si="2"/>
        <v>_</v>
      </c>
      <c r="G182" s="6"/>
      <c r="H182" s="6"/>
      <c r="P182" s="14" t="s">
        <v>643</v>
      </c>
      <c r="Q182" s="14" t="s">
        <v>644</v>
      </c>
      <c r="R182" s="14" t="s">
        <v>93</v>
      </c>
      <c r="S182" s="14" t="s">
        <v>645</v>
      </c>
    </row>
    <row r="183" spans="1:19" x14ac:dyDescent="0.25">
      <c r="A183" s="3">
        <v>182</v>
      </c>
      <c r="E183" s="2" t="str">
        <f t="shared" si="2"/>
        <v>_</v>
      </c>
      <c r="G183" s="6"/>
      <c r="H183" s="6"/>
      <c r="P183" s="14" t="s">
        <v>646</v>
      </c>
      <c r="Q183" s="14" t="s">
        <v>647</v>
      </c>
      <c r="R183" s="14" t="s">
        <v>93</v>
      </c>
      <c r="S183" s="14" t="s">
        <v>648</v>
      </c>
    </row>
    <row r="184" spans="1:19" x14ac:dyDescent="0.25">
      <c r="A184" s="3">
        <v>183</v>
      </c>
      <c r="E184" s="2" t="str">
        <f t="shared" si="2"/>
        <v>_</v>
      </c>
      <c r="G184" s="6"/>
      <c r="H184" s="6"/>
      <c r="P184" s="14" t="s">
        <v>649</v>
      </c>
      <c r="Q184" s="14" t="s">
        <v>650</v>
      </c>
      <c r="R184" s="14" t="s">
        <v>93</v>
      </c>
      <c r="S184" s="14" t="s">
        <v>651</v>
      </c>
    </row>
    <row r="185" spans="1:19" x14ac:dyDescent="0.25">
      <c r="A185" s="3">
        <v>184</v>
      </c>
      <c r="E185" s="2" t="str">
        <f t="shared" si="2"/>
        <v>_</v>
      </c>
      <c r="G185" s="6"/>
      <c r="H185" s="6"/>
      <c r="P185" s="14" t="s">
        <v>652</v>
      </c>
      <c r="Q185" s="14" t="s">
        <v>653</v>
      </c>
      <c r="R185" s="14" t="s">
        <v>93</v>
      </c>
      <c r="S185" s="14" t="s">
        <v>654</v>
      </c>
    </row>
    <row r="186" spans="1:19" x14ac:dyDescent="0.25">
      <c r="A186" s="3">
        <v>185</v>
      </c>
      <c r="E186" s="2" t="str">
        <f t="shared" si="2"/>
        <v>_</v>
      </c>
      <c r="G186" s="6"/>
      <c r="H186" s="6"/>
      <c r="P186" s="14" t="s">
        <v>655</v>
      </c>
      <c r="Q186" s="14" t="s">
        <v>656</v>
      </c>
      <c r="R186" s="14" t="s">
        <v>93</v>
      </c>
      <c r="S186" s="14" t="s">
        <v>657</v>
      </c>
    </row>
    <row r="187" spans="1:19" x14ac:dyDescent="0.25">
      <c r="A187" s="3">
        <v>186</v>
      </c>
      <c r="E187" s="2" t="str">
        <f t="shared" si="2"/>
        <v>_</v>
      </c>
      <c r="G187" s="6"/>
      <c r="H187" s="6"/>
      <c r="P187" s="14" t="s">
        <v>658</v>
      </c>
      <c r="Q187" s="14" t="s">
        <v>659</v>
      </c>
      <c r="R187" s="14" t="s">
        <v>93</v>
      </c>
      <c r="S187" s="14" t="s">
        <v>660</v>
      </c>
    </row>
    <row r="188" spans="1:19" x14ac:dyDescent="0.25">
      <c r="A188" s="3">
        <v>187</v>
      </c>
      <c r="E188" s="2" t="str">
        <f t="shared" si="2"/>
        <v>_</v>
      </c>
      <c r="G188" s="6"/>
      <c r="H188" s="6"/>
      <c r="P188" s="14" t="s">
        <v>661</v>
      </c>
      <c r="Q188" s="14" t="s">
        <v>662</v>
      </c>
      <c r="R188" s="14" t="s">
        <v>93</v>
      </c>
      <c r="S188" s="14" t="s">
        <v>663</v>
      </c>
    </row>
    <row r="189" spans="1:19" x14ac:dyDescent="0.25">
      <c r="A189" s="3">
        <v>188</v>
      </c>
      <c r="E189" s="2" t="str">
        <f t="shared" si="2"/>
        <v>_</v>
      </c>
      <c r="G189" s="6"/>
      <c r="H189" s="6"/>
      <c r="P189" s="14" t="s">
        <v>664</v>
      </c>
      <c r="Q189" s="14" t="s">
        <v>665</v>
      </c>
      <c r="R189" s="14" t="s">
        <v>93</v>
      </c>
      <c r="S189" s="14" t="s">
        <v>666</v>
      </c>
    </row>
    <row r="190" spans="1:19" x14ac:dyDescent="0.25">
      <c r="A190" s="3">
        <v>189</v>
      </c>
      <c r="E190" s="2" t="str">
        <f t="shared" si="2"/>
        <v>_</v>
      </c>
      <c r="G190" s="6"/>
      <c r="H190" s="6"/>
      <c r="P190" s="14" t="s">
        <v>667</v>
      </c>
      <c r="Q190" s="14" t="s">
        <v>668</v>
      </c>
      <c r="R190" s="14" t="s">
        <v>93</v>
      </c>
      <c r="S190" s="14" t="s">
        <v>669</v>
      </c>
    </row>
    <row r="191" spans="1:19" x14ac:dyDescent="0.25">
      <c r="A191" s="3">
        <v>190</v>
      </c>
      <c r="E191" s="2" t="str">
        <f t="shared" si="2"/>
        <v>_</v>
      </c>
      <c r="G191" s="6"/>
      <c r="H191" s="6"/>
      <c r="P191" s="14" t="s">
        <v>670</v>
      </c>
      <c r="Q191" s="14" t="s">
        <v>671</v>
      </c>
      <c r="R191" s="14" t="s">
        <v>93</v>
      </c>
      <c r="S191" s="14" t="s">
        <v>672</v>
      </c>
    </row>
    <row r="192" spans="1:19" x14ac:dyDescent="0.25">
      <c r="A192" s="3">
        <v>191</v>
      </c>
      <c r="E192" s="2" t="str">
        <f t="shared" si="2"/>
        <v>_</v>
      </c>
      <c r="G192" s="6"/>
      <c r="H192" s="6"/>
      <c r="P192" s="14" t="s">
        <v>673</v>
      </c>
      <c r="Q192" s="14" t="s">
        <v>674</v>
      </c>
      <c r="R192" s="14" t="s">
        <v>93</v>
      </c>
      <c r="S192" s="14" t="s">
        <v>675</v>
      </c>
    </row>
    <row r="193" spans="1:19" x14ac:dyDescent="0.25">
      <c r="A193" s="3">
        <v>192</v>
      </c>
      <c r="E193" s="2" t="str">
        <f t="shared" si="2"/>
        <v>_</v>
      </c>
      <c r="G193" s="6"/>
      <c r="H193" s="6"/>
      <c r="P193" s="14" t="s">
        <v>676</v>
      </c>
      <c r="Q193" s="14" t="s">
        <v>677</v>
      </c>
      <c r="R193" s="14" t="s">
        <v>93</v>
      </c>
      <c r="S193" s="14" t="s">
        <v>678</v>
      </c>
    </row>
    <row r="194" spans="1:19" x14ac:dyDescent="0.25">
      <c r="A194" s="3">
        <v>193</v>
      </c>
      <c r="E194" s="2" t="str">
        <f t="shared" si="2"/>
        <v>_</v>
      </c>
      <c r="G194" s="6"/>
      <c r="H194" s="6"/>
      <c r="P194" s="14" t="s">
        <v>679</v>
      </c>
      <c r="Q194" s="14" t="s">
        <v>680</v>
      </c>
      <c r="R194" s="14" t="s">
        <v>93</v>
      </c>
      <c r="S194" s="14" t="s">
        <v>681</v>
      </c>
    </row>
    <row r="195" spans="1:19" x14ac:dyDescent="0.25">
      <c r="A195" s="3">
        <v>194</v>
      </c>
      <c r="E195" s="2" t="str">
        <f t="shared" ref="E195:E258" si="3">CONCATENATE(C195,"_",D195)</f>
        <v>_</v>
      </c>
      <c r="G195" s="6"/>
      <c r="H195" s="6"/>
      <c r="P195" s="14" t="s">
        <v>682</v>
      </c>
      <c r="Q195" s="14" t="s">
        <v>683</v>
      </c>
      <c r="R195" s="14" t="s">
        <v>93</v>
      </c>
      <c r="S195" s="14" t="s">
        <v>684</v>
      </c>
    </row>
    <row r="196" spans="1:19" x14ac:dyDescent="0.25">
      <c r="A196" s="3">
        <v>195</v>
      </c>
      <c r="E196" s="2" t="str">
        <f t="shared" si="3"/>
        <v>_</v>
      </c>
      <c r="G196" s="6"/>
      <c r="H196" s="6"/>
      <c r="P196" s="14" t="s">
        <v>685</v>
      </c>
      <c r="Q196" s="14" t="s">
        <v>686</v>
      </c>
      <c r="R196" s="14" t="s">
        <v>93</v>
      </c>
      <c r="S196" s="14" t="s">
        <v>687</v>
      </c>
    </row>
    <row r="197" spans="1:19" x14ac:dyDescent="0.25">
      <c r="A197" s="3">
        <v>196</v>
      </c>
      <c r="E197" s="2" t="str">
        <f t="shared" si="3"/>
        <v>_</v>
      </c>
      <c r="G197" s="6"/>
      <c r="H197" s="6"/>
      <c r="P197" s="14" t="s">
        <v>688</v>
      </c>
      <c r="Q197" s="14" t="s">
        <v>689</v>
      </c>
      <c r="R197" s="14" t="s">
        <v>93</v>
      </c>
      <c r="S197" s="14" t="s">
        <v>690</v>
      </c>
    </row>
    <row r="198" spans="1:19" x14ac:dyDescent="0.25">
      <c r="A198" s="3">
        <v>197</v>
      </c>
      <c r="E198" s="2" t="str">
        <f t="shared" si="3"/>
        <v>_</v>
      </c>
      <c r="G198" s="6"/>
      <c r="H198" s="6"/>
      <c r="P198" s="14" t="s">
        <v>691</v>
      </c>
      <c r="Q198" s="14" t="s">
        <v>692</v>
      </c>
      <c r="R198" s="14" t="s">
        <v>93</v>
      </c>
      <c r="S198" s="14" t="s">
        <v>693</v>
      </c>
    </row>
    <row r="199" spans="1:19" x14ac:dyDescent="0.25">
      <c r="A199" s="3">
        <v>198</v>
      </c>
      <c r="E199" s="2" t="str">
        <f t="shared" si="3"/>
        <v>_</v>
      </c>
      <c r="G199" s="6"/>
      <c r="H199" s="6"/>
      <c r="P199" s="14" t="s">
        <v>694</v>
      </c>
      <c r="Q199" s="14" t="s">
        <v>695</v>
      </c>
      <c r="R199" s="14" t="s">
        <v>93</v>
      </c>
      <c r="S199" s="14" t="s">
        <v>696</v>
      </c>
    </row>
    <row r="200" spans="1:19" x14ac:dyDescent="0.25">
      <c r="A200" s="3">
        <v>199</v>
      </c>
      <c r="E200" s="2" t="str">
        <f t="shared" si="3"/>
        <v>_</v>
      </c>
      <c r="G200" s="6"/>
      <c r="H200" s="6"/>
      <c r="P200" s="14" t="s">
        <v>697</v>
      </c>
      <c r="Q200" s="14" t="s">
        <v>698</v>
      </c>
      <c r="R200" s="14" t="s">
        <v>93</v>
      </c>
      <c r="S200" s="14" t="s">
        <v>699</v>
      </c>
    </row>
    <row r="201" spans="1:19" x14ac:dyDescent="0.25">
      <c r="A201" s="3">
        <v>200</v>
      </c>
      <c r="E201" s="2" t="str">
        <f t="shared" si="3"/>
        <v>_</v>
      </c>
      <c r="G201" s="6"/>
      <c r="H201" s="6"/>
      <c r="P201" s="14" t="s">
        <v>700</v>
      </c>
      <c r="Q201" s="14" t="s">
        <v>701</v>
      </c>
      <c r="R201" s="14" t="s">
        <v>93</v>
      </c>
      <c r="S201" s="14" t="s">
        <v>702</v>
      </c>
    </row>
    <row r="202" spans="1:19" x14ac:dyDescent="0.25">
      <c r="A202" s="3">
        <v>201</v>
      </c>
      <c r="E202" s="2" t="str">
        <f t="shared" si="3"/>
        <v>_</v>
      </c>
      <c r="G202" s="6"/>
      <c r="H202" s="6"/>
      <c r="P202" s="14" t="s">
        <v>703</v>
      </c>
      <c r="Q202" s="14" t="s">
        <v>704</v>
      </c>
      <c r="R202" s="14" t="s">
        <v>126</v>
      </c>
      <c r="S202" s="14" t="s">
        <v>705</v>
      </c>
    </row>
    <row r="203" spans="1:19" x14ac:dyDescent="0.25">
      <c r="A203" s="3">
        <v>202</v>
      </c>
      <c r="E203" s="2" t="str">
        <f t="shared" si="3"/>
        <v>_</v>
      </c>
      <c r="G203" s="6"/>
      <c r="H203" s="6"/>
      <c r="P203" s="14" t="s">
        <v>706</v>
      </c>
      <c r="Q203" s="14" t="s">
        <v>707</v>
      </c>
      <c r="R203" s="14" t="s">
        <v>126</v>
      </c>
      <c r="S203" s="14" t="s">
        <v>708</v>
      </c>
    </row>
    <row r="204" spans="1:19" x14ac:dyDescent="0.25">
      <c r="A204" s="3">
        <v>203</v>
      </c>
      <c r="E204" s="2" t="str">
        <f t="shared" si="3"/>
        <v>_</v>
      </c>
      <c r="G204" s="6"/>
      <c r="H204" s="6"/>
      <c r="P204" s="14" t="s">
        <v>709</v>
      </c>
      <c r="Q204" s="14" t="s">
        <v>710</v>
      </c>
      <c r="R204" s="14" t="s">
        <v>126</v>
      </c>
      <c r="S204" s="14" t="s">
        <v>711</v>
      </c>
    </row>
    <row r="205" spans="1:19" x14ac:dyDescent="0.25">
      <c r="A205" s="3">
        <v>204</v>
      </c>
      <c r="E205" s="2" t="str">
        <f t="shared" si="3"/>
        <v>_</v>
      </c>
      <c r="G205" s="6"/>
      <c r="H205" s="6"/>
      <c r="P205" s="14" t="s">
        <v>712</v>
      </c>
      <c r="Q205" s="14" t="s">
        <v>713</v>
      </c>
      <c r="R205" s="14" t="s">
        <v>714</v>
      </c>
      <c r="S205" s="14" t="s">
        <v>715</v>
      </c>
    </row>
    <row r="206" spans="1:19" x14ac:dyDescent="0.25">
      <c r="A206" s="3">
        <v>205</v>
      </c>
      <c r="E206" s="2" t="str">
        <f t="shared" si="3"/>
        <v>_</v>
      </c>
      <c r="G206" s="6"/>
      <c r="H206" s="6"/>
      <c r="P206" s="14" t="s">
        <v>716</v>
      </c>
      <c r="Q206" s="14" t="s">
        <v>717</v>
      </c>
      <c r="R206" s="14" t="s">
        <v>714</v>
      </c>
      <c r="S206" s="14" t="s">
        <v>718</v>
      </c>
    </row>
    <row r="207" spans="1:19" x14ac:dyDescent="0.25">
      <c r="A207" s="3">
        <v>206</v>
      </c>
      <c r="E207" s="2" t="str">
        <f t="shared" si="3"/>
        <v>_</v>
      </c>
      <c r="G207" s="6"/>
      <c r="H207" s="6"/>
      <c r="P207" s="14" t="s">
        <v>719</v>
      </c>
      <c r="Q207" s="14" t="s">
        <v>720</v>
      </c>
      <c r="R207" s="14" t="s">
        <v>126</v>
      </c>
      <c r="S207" s="14" t="s">
        <v>721</v>
      </c>
    </row>
    <row r="208" spans="1:19" x14ac:dyDescent="0.25">
      <c r="A208" s="3">
        <v>207</v>
      </c>
      <c r="E208" s="2" t="str">
        <f t="shared" si="3"/>
        <v>_</v>
      </c>
      <c r="G208" s="6"/>
      <c r="H208" s="6"/>
      <c r="P208" s="14" t="s">
        <v>722</v>
      </c>
      <c r="Q208" s="14" t="s">
        <v>723</v>
      </c>
      <c r="R208" s="14" t="s">
        <v>126</v>
      </c>
      <c r="S208" s="14" t="s">
        <v>724</v>
      </c>
    </row>
    <row r="209" spans="1:19" x14ac:dyDescent="0.25">
      <c r="A209" s="3">
        <v>208</v>
      </c>
      <c r="E209" s="2" t="str">
        <f t="shared" si="3"/>
        <v>_</v>
      </c>
      <c r="G209" s="6"/>
      <c r="H209" s="6"/>
      <c r="P209" s="14" t="s">
        <v>725</v>
      </c>
      <c r="Q209" s="14" t="s">
        <v>726</v>
      </c>
      <c r="R209" s="14" t="s">
        <v>126</v>
      </c>
      <c r="S209" s="14" t="s">
        <v>727</v>
      </c>
    </row>
    <row r="210" spans="1:19" x14ac:dyDescent="0.25">
      <c r="A210" s="3">
        <v>209</v>
      </c>
      <c r="E210" s="2" t="str">
        <f t="shared" si="3"/>
        <v>_</v>
      </c>
      <c r="G210" s="6"/>
      <c r="H210" s="6"/>
      <c r="P210" s="14" t="s">
        <v>728</v>
      </c>
      <c r="Q210" s="14" t="s">
        <v>729</v>
      </c>
      <c r="R210" s="14" t="s">
        <v>714</v>
      </c>
      <c r="S210" s="14" t="s">
        <v>730</v>
      </c>
    </row>
    <row r="211" spans="1:19" x14ac:dyDescent="0.25">
      <c r="A211" s="3">
        <v>210</v>
      </c>
      <c r="E211" s="2" t="str">
        <f t="shared" si="3"/>
        <v>_</v>
      </c>
      <c r="G211" s="6"/>
      <c r="H211" s="6"/>
      <c r="P211" s="14" t="s">
        <v>731</v>
      </c>
      <c r="Q211" s="14" t="s">
        <v>732</v>
      </c>
      <c r="R211" s="14" t="s">
        <v>126</v>
      </c>
      <c r="S211" s="14" t="s">
        <v>733</v>
      </c>
    </row>
    <row r="212" spans="1:19" x14ac:dyDescent="0.25">
      <c r="A212" s="3">
        <v>211</v>
      </c>
      <c r="E212" s="2" t="str">
        <f t="shared" si="3"/>
        <v>_</v>
      </c>
      <c r="G212" s="6"/>
      <c r="H212" s="6"/>
      <c r="P212" s="14" t="s">
        <v>734</v>
      </c>
      <c r="Q212" s="14" t="s">
        <v>735</v>
      </c>
      <c r="R212" s="14" t="s">
        <v>714</v>
      </c>
      <c r="S212" s="14" t="s">
        <v>736</v>
      </c>
    </row>
    <row r="213" spans="1:19" x14ac:dyDescent="0.25">
      <c r="A213" s="3">
        <v>212</v>
      </c>
      <c r="E213" s="2" t="str">
        <f t="shared" si="3"/>
        <v>_</v>
      </c>
      <c r="G213" s="6"/>
      <c r="H213" s="6"/>
      <c r="P213" s="14" t="s">
        <v>737</v>
      </c>
      <c r="Q213" s="14" t="s">
        <v>738</v>
      </c>
      <c r="R213" s="14" t="s">
        <v>714</v>
      </c>
      <c r="S213" s="14" t="s">
        <v>739</v>
      </c>
    </row>
    <row r="214" spans="1:19" x14ac:dyDescent="0.25">
      <c r="A214" s="3">
        <v>213</v>
      </c>
      <c r="E214" s="2" t="str">
        <f t="shared" si="3"/>
        <v>_</v>
      </c>
      <c r="G214" s="6"/>
      <c r="H214" s="6"/>
      <c r="P214" s="14" t="s">
        <v>740</v>
      </c>
      <c r="Q214" s="14" t="s">
        <v>741</v>
      </c>
      <c r="R214" s="14" t="s">
        <v>714</v>
      </c>
      <c r="S214" s="14" t="s">
        <v>742</v>
      </c>
    </row>
    <row r="215" spans="1:19" x14ac:dyDescent="0.25">
      <c r="A215" s="3">
        <v>214</v>
      </c>
      <c r="E215" s="2" t="str">
        <f t="shared" si="3"/>
        <v>_</v>
      </c>
      <c r="G215" s="6"/>
      <c r="H215" s="6"/>
      <c r="P215" s="14" t="s">
        <v>743</v>
      </c>
      <c r="Q215" s="14" t="s">
        <v>744</v>
      </c>
      <c r="R215" s="14" t="s">
        <v>126</v>
      </c>
      <c r="S215" s="14" t="s">
        <v>745</v>
      </c>
    </row>
    <row r="216" spans="1:19" x14ac:dyDescent="0.25">
      <c r="A216" s="3">
        <v>215</v>
      </c>
      <c r="E216" s="2" t="str">
        <f t="shared" si="3"/>
        <v>_</v>
      </c>
      <c r="G216" s="6"/>
      <c r="H216" s="6"/>
      <c r="P216" s="14" t="s">
        <v>746</v>
      </c>
      <c r="Q216" s="14" t="s">
        <v>747</v>
      </c>
      <c r="R216" s="14" t="s">
        <v>148</v>
      </c>
      <c r="S216" s="14" t="s">
        <v>748</v>
      </c>
    </row>
    <row r="217" spans="1:19" x14ac:dyDescent="0.25">
      <c r="A217" s="3">
        <v>216</v>
      </c>
      <c r="E217" s="2" t="str">
        <f t="shared" si="3"/>
        <v>_</v>
      </c>
      <c r="G217" s="6"/>
      <c r="H217" s="6"/>
      <c r="P217" s="14" t="s">
        <v>749</v>
      </c>
      <c r="Q217" s="14" t="s">
        <v>750</v>
      </c>
      <c r="R217" s="14" t="s">
        <v>714</v>
      </c>
      <c r="S217" s="14" t="s">
        <v>751</v>
      </c>
    </row>
    <row r="218" spans="1:19" x14ac:dyDescent="0.25">
      <c r="A218" s="3">
        <v>217</v>
      </c>
      <c r="E218" s="2" t="str">
        <f t="shared" si="3"/>
        <v>_</v>
      </c>
      <c r="G218" s="6"/>
      <c r="H218" s="6"/>
      <c r="P218" s="14" t="s">
        <v>752</v>
      </c>
      <c r="Q218" s="14" t="s">
        <v>753</v>
      </c>
      <c r="R218" s="14" t="s">
        <v>148</v>
      </c>
      <c r="S218" s="14" t="s">
        <v>754</v>
      </c>
    </row>
    <row r="219" spans="1:19" x14ac:dyDescent="0.25">
      <c r="A219" s="3">
        <v>218</v>
      </c>
      <c r="E219" s="2" t="str">
        <f t="shared" si="3"/>
        <v>_</v>
      </c>
      <c r="G219" s="6"/>
      <c r="H219" s="6"/>
      <c r="P219" s="14" t="s">
        <v>755</v>
      </c>
      <c r="Q219" s="14" t="s">
        <v>756</v>
      </c>
      <c r="R219" s="14" t="s">
        <v>148</v>
      </c>
      <c r="S219" s="14" t="s">
        <v>757</v>
      </c>
    </row>
    <row r="220" spans="1:19" x14ac:dyDescent="0.25">
      <c r="A220" s="3">
        <v>219</v>
      </c>
      <c r="E220" s="2" t="str">
        <f t="shared" si="3"/>
        <v>_</v>
      </c>
      <c r="G220" s="6"/>
      <c r="H220" s="6"/>
      <c r="P220" s="14" t="s">
        <v>758</v>
      </c>
      <c r="Q220" s="14" t="s">
        <v>759</v>
      </c>
      <c r="R220" s="14" t="s">
        <v>714</v>
      </c>
      <c r="S220" s="14" t="s">
        <v>760</v>
      </c>
    </row>
    <row r="221" spans="1:19" x14ac:dyDescent="0.25">
      <c r="A221" s="3">
        <v>220</v>
      </c>
      <c r="E221" s="2" t="str">
        <f t="shared" si="3"/>
        <v>_</v>
      </c>
      <c r="G221" s="6"/>
      <c r="H221" s="6"/>
      <c r="P221" s="14" t="s">
        <v>761</v>
      </c>
      <c r="Q221" s="14" t="s">
        <v>762</v>
      </c>
      <c r="R221" s="14" t="s">
        <v>714</v>
      </c>
      <c r="S221" s="14" t="s">
        <v>763</v>
      </c>
    </row>
    <row r="222" spans="1:19" x14ac:dyDescent="0.25">
      <c r="A222" s="3">
        <v>221</v>
      </c>
      <c r="E222" s="2" t="str">
        <f t="shared" si="3"/>
        <v>_</v>
      </c>
      <c r="G222" s="6"/>
      <c r="H222" s="6"/>
      <c r="P222" s="14" t="s">
        <v>764</v>
      </c>
      <c r="Q222" s="14" t="s">
        <v>765</v>
      </c>
      <c r="R222" s="14" t="s">
        <v>766</v>
      </c>
      <c r="S222" s="14" t="s">
        <v>767</v>
      </c>
    </row>
    <row r="223" spans="1:19" x14ac:dyDescent="0.25">
      <c r="A223" s="3">
        <v>222</v>
      </c>
      <c r="E223" s="2" t="str">
        <f t="shared" si="3"/>
        <v>_</v>
      </c>
      <c r="G223" s="6"/>
      <c r="H223" s="6"/>
      <c r="P223" s="14" t="s">
        <v>768</v>
      </c>
      <c r="Q223" s="14" t="s">
        <v>769</v>
      </c>
      <c r="R223" s="14" t="s">
        <v>766</v>
      </c>
      <c r="S223" s="14" t="s">
        <v>770</v>
      </c>
    </row>
    <row r="224" spans="1:19" x14ac:dyDescent="0.25">
      <c r="A224" s="3">
        <v>223</v>
      </c>
      <c r="E224" s="2" t="str">
        <f t="shared" si="3"/>
        <v>_</v>
      </c>
      <c r="G224" s="6"/>
      <c r="H224" s="6"/>
      <c r="P224" s="14" t="s">
        <v>771</v>
      </c>
      <c r="Q224" s="14" t="s">
        <v>772</v>
      </c>
      <c r="R224" s="14" t="s">
        <v>766</v>
      </c>
      <c r="S224" s="14" t="s">
        <v>773</v>
      </c>
    </row>
    <row r="225" spans="1:19" x14ac:dyDescent="0.25">
      <c r="A225" s="3">
        <v>224</v>
      </c>
      <c r="E225" s="2" t="str">
        <f t="shared" si="3"/>
        <v>_</v>
      </c>
      <c r="G225" s="6"/>
      <c r="H225" s="6"/>
      <c r="P225" s="14" t="s">
        <v>774</v>
      </c>
      <c r="Q225" s="14" t="s">
        <v>775</v>
      </c>
      <c r="R225" s="14" t="s">
        <v>766</v>
      </c>
      <c r="S225" s="14" t="s">
        <v>776</v>
      </c>
    </row>
    <row r="226" spans="1:19" x14ac:dyDescent="0.25">
      <c r="A226" s="3">
        <v>225</v>
      </c>
      <c r="E226" s="2" t="str">
        <f t="shared" si="3"/>
        <v>_</v>
      </c>
      <c r="G226" s="6"/>
      <c r="H226" s="6"/>
      <c r="P226" s="14" t="s">
        <v>777</v>
      </c>
      <c r="Q226" s="14" t="s">
        <v>778</v>
      </c>
      <c r="R226" s="14" t="s">
        <v>766</v>
      </c>
      <c r="S226" s="14" t="s">
        <v>779</v>
      </c>
    </row>
    <row r="227" spans="1:19" x14ac:dyDescent="0.25">
      <c r="A227" s="3">
        <v>226</v>
      </c>
      <c r="E227" s="2" t="str">
        <f t="shared" si="3"/>
        <v>_</v>
      </c>
      <c r="G227" s="6"/>
      <c r="H227" s="6"/>
      <c r="P227" s="14" t="s">
        <v>780</v>
      </c>
      <c r="Q227" s="14" t="s">
        <v>781</v>
      </c>
      <c r="R227" s="14" t="s">
        <v>766</v>
      </c>
      <c r="S227" s="14" t="s">
        <v>782</v>
      </c>
    </row>
    <row r="228" spans="1:19" x14ac:dyDescent="0.25">
      <c r="A228" s="3">
        <v>227</v>
      </c>
      <c r="E228" s="2" t="str">
        <f t="shared" si="3"/>
        <v>_</v>
      </c>
      <c r="G228" s="6"/>
      <c r="H228" s="6"/>
      <c r="P228" s="14" t="s">
        <v>783</v>
      </c>
      <c r="Q228" s="14" t="s">
        <v>784</v>
      </c>
      <c r="R228" s="14" t="s">
        <v>126</v>
      </c>
      <c r="S228" s="14" t="s">
        <v>785</v>
      </c>
    </row>
    <row r="229" spans="1:19" x14ac:dyDescent="0.25">
      <c r="A229" s="3">
        <v>228</v>
      </c>
      <c r="E229" s="2" t="str">
        <f t="shared" si="3"/>
        <v>_</v>
      </c>
      <c r="G229" s="6"/>
      <c r="H229" s="6"/>
      <c r="P229" s="14" t="s">
        <v>786</v>
      </c>
      <c r="Q229" s="14" t="s">
        <v>787</v>
      </c>
      <c r="R229" s="14" t="s">
        <v>119</v>
      </c>
      <c r="S229" s="14" t="s">
        <v>788</v>
      </c>
    </row>
    <row r="230" spans="1:19" x14ac:dyDescent="0.25">
      <c r="A230" s="3">
        <v>229</v>
      </c>
      <c r="E230" s="2" t="str">
        <f t="shared" si="3"/>
        <v>_</v>
      </c>
      <c r="G230" s="6"/>
      <c r="H230" s="6"/>
      <c r="P230" s="14" t="s">
        <v>789</v>
      </c>
      <c r="Q230" s="14" t="s">
        <v>790</v>
      </c>
      <c r="R230" s="14" t="s">
        <v>119</v>
      </c>
      <c r="S230" s="14" t="s">
        <v>791</v>
      </c>
    </row>
    <row r="231" spans="1:19" x14ac:dyDescent="0.25">
      <c r="A231" s="3">
        <v>230</v>
      </c>
      <c r="E231" s="2" t="str">
        <f t="shared" si="3"/>
        <v>_</v>
      </c>
      <c r="G231" s="6"/>
      <c r="H231" s="6"/>
      <c r="P231" s="14" t="s">
        <v>792</v>
      </c>
      <c r="Q231" s="14" t="s">
        <v>793</v>
      </c>
      <c r="R231" s="14" t="s">
        <v>93</v>
      </c>
      <c r="S231" s="14" t="s">
        <v>794</v>
      </c>
    </row>
    <row r="232" spans="1:19" x14ac:dyDescent="0.25">
      <c r="A232" s="3">
        <v>231</v>
      </c>
      <c r="E232" s="2" t="str">
        <f t="shared" si="3"/>
        <v>_</v>
      </c>
      <c r="G232" s="6"/>
      <c r="H232" s="6"/>
      <c r="P232" s="14" t="s">
        <v>795</v>
      </c>
      <c r="Q232" s="14" t="s">
        <v>796</v>
      </c>
      <c r="R232" s="14" t="s">
        <v>119</v>
      </c>
      <c r="S232" s="14" t="s">
        <v>797</v>
      </c>
    </row>
    <row r="233" spans="1:19" x14ac:dyDescent="0.25">
      <c r="A233" s="3">
        <v>232</v>
      </c>
      <c r="E233" s="2" t="str">
        <f t="shared" si="3"/>
        <v>_</v>
      </c>
      <c r="G233" s="6"/>
      <c r="H233" s="6"/>
      <c r="P233" s="14" t="s">
        <v>798</v>
      </c>
      <c r="Q233" s="14" t="s">
        <v>799</v>
      </c>
      <c r="R233" s="14" t="s">
        <v>211</v>
      </c>
      <c r="S233" s="14" t="s">
        <v>800</v>
      </c>
    </row>
    <row r="234" spans="1:19" x14ac:dyDescent="0.25">
      <c r="A234" s="3">
        <v>233</v>
      </c>
      <c r="E234" s="2" t="str">
        <f t="shared" si="3"/>
        <v>_</v>
      </c>
      <c r="G234" s="6"/>
      <c r="H234" s="6"/>
      <c r="P234" s="14" t="s">
        <v>801</v>
      </c>
      <c r="Q234" s="14" t="s">
        <v>802</v>
      </c>
      <c r="R234" s="14" t="s">
        <v>211</v>
      </c>
      <c r="S234" s="14" t="s">
        <v>803</v>
      </c>
    </row>
    <row r="235" spans="1:19" x14ac:dyDescent="0.25">
      <c r="A235" s="3">
        <v>234</v>
      </c>
      <c r="E235" s="2" t="str">
        <f t="shared" si="3"/>
        <v>_</v>
      </c>
      <c r="G235" s="6"/>
      <c r="H235" s="6"/>
      <c r="P235" s="14" t="s">
        <v>804</v>
      </c>
      <c r="Q235" s="14" t="s">
        <v>805</v>
      </c>
      <c r="R235" s="14" t="s">
        <v>211</v>
      </c>
      <c r="S235" s="14" t="s">
        <v>806</v>
      </c>
    </row>
    <row r="236" spans="1:19" x14ac:dyDescent="0.25">
      <c r="A236" s="3">
        <v>235</v>
      </c>
      <c r="E236" s="2" t="str">
        <f t="shared" si="3"/>
        <v>_</v>
      </c>
      <c r="G236" s="6"/>
      <c r="H236" s="6"/>
      <c r="P236" s="14" t="s">
        <v>807</v>
      </c>
      <c r="Q236" s="14" t="s">
        <v>808</v>
      </c>
      <c r="R236" s="14" t="s">
        <v>211</v>
      </c>
      <c r="S236" s="14" t="s">
        <v>809</v>
      </c>
    </row>
    <row r="237" spans="1:19" x14ac:dyDescent="0.25">
      <c r="A237" s="3">
        <v>236</v>
      </c>
      <c r="E237" s="2" t="str">
        <f t="shared" si="3"/>
        <v>_</v>
      </c>
      <c r="G237" s="6"/>
      <c r="H237" s="6"/>
      <c r="P237" s="14" t="s">
        <v>810</v>
      </c>
      <c r="Q237" s="14" t="s">
        <v>811</v>
      </c>
      <c r="R237" s="14" t="s">
        <v>211</v>
      </c>
      <c r="S237" s="14" t="s">
        <v>812</v>
      </c>
    </row>
    <row r="238" spans="1:19" x14ac:dyDescent="0.25">
      <c r="A238" s="3">
        <v>237</v>
      </c>
      <c r="E238" s="2" t="str">
        <f t="shared" si="3"/>
        <v>_</v>
      </c>
      <c r="G238" s="6"/>
      <c r="H238" s="6"/>
      <c r="P238" s="14" t="s">
        <v>813</v>
      </c>
      <c r="Q238" s="14" t="s">
        <v>814</v>
      </c>
      <c r="R238" s="14" t="s">
        <v>211</v>
      </c>
      <c r="S238" s="14" t="s">
        <v>815</v>
      </c>
    </row>
    <row r="239" spans="1:19" x14ac:dyDescent="0.25">
      <c r="A239" s="3">
        <v>238</v>
      </c>
      <c r="E239" s="2" t="str">
        <f t="shared" si="3"/>
        <v>_</v>
      </c>
      <c r="G239" s="6"/>
      <c r="H239" s="6"/>
      <c r="P239" s="14" t="s">
        <v>816</v>
      </c>
      <c r="Q239" s="14" t="s">
        <v>817</v>
      </c>
      <c r="R239" s="14" t="s">
        <v>211</v>
      </c>
      <c r="S239" s="14" t="s">
        <v>818</v>
      </c>
    </row>
    <row r="240" spans="1:19" x14ac:dyDescent="0.25">
      <c r="A240" s="3">
        <v>239</v>
      </c>
      <c r="E240" s="2" t="str">
        <f t="shared" si="3"/>
        <v>_</v>
      </c>
      <c r="G240" s="6"/>
      <c r="H240" s="6"/>
      <c r="P240" s="14" t="s">
        <v>819</v>
      </c>
      <c r="Q240" s="14" t="s">
        <v>820</v>
      </c>
      <c r="R240" s="14" t="s">
        <v>119</v>
      </c>
      <c r="S240" s="14" t="s">
        <v>821</v>
      </c>
    </row>
    <row r="241" spans="1:19" x14ac:dyDescent="0.25">
      <c r="A241" s="3">
        <v>240</v>
      </c>
      <c r="E241" s="2" t="str">
        <f t="shared" si="3"/>
        <v>_</v>
      </c>
      <c r="G241" s="6"/>
      <c r="H241" s="6"/>
      <c r="P241" s="14" t="s">
        <v>822</v>
      </c>
      <c r="Q241" s="14" t="s">
        <v>823</v>
      </c>
      <c r="R241" s="14" t="s">
        <v>211</v>
      </c>
      <c r="S241" s="14" t="s">
        <v>824</v>
      </c>
    </row>
    <row r="242" spans="1:19" x14ac:dyDescent="0.25">
      <c r="A242" s="3">
        <v>241</v>
      </c>
      <c r="E242" s="2" t="str">
        <f t="shared" si="3"/>
        <v>_</v>
      </c>
      <c r="G242" s="6"/>
      <c r="H242" s="6"/>
      <c r="P242" s="14" t="s">
        <v>825</v>
      </c>
      <c r="Q242" s="14" t="s">
        <v>826</v>
      </c>
      <c r="R242" s="14" t="s">
        <v>119</v>
      </c>
      <c r="S242" s="14" t="s">
        <v>827</v>
      </c>
    </row>
    <row r="243" spans="1:19" x14ac:dyDescent="0.25">
      <c r="A243" s="3">
        <v>242</v>
      </c>
      <c r="E243" s="2" t="str">
        <f t="shared" si="3"/>
        <v>_</v>
      </c>
      <c r="G243" s="6"/>
      <c r="H243" s="6"/>
      <c r="P243" s="14" t="s">
        <v>828</v>
      </c>
      <c r="Q243" s="14" t="s">
        <v>829</v>
      </c>
      <c r="R243" s="14" t="s">
        <v>211</v>
      </c>
      <c r="S243" s="14" t="s">
        <v>830</v>
      </c>
    </row>
    <row r="244" spans="1:19" x14ac:dyDescent="0.25">
      <c r="A244" s="3">
        <v>243</v>
      </c>
      <c r="E244" s="2" t="str">
        <f t="shared" si="3"/>
        <v>_</v>
      </c>
      <c r="G244" s="6"/>
      <c r="H244" s="6"/>
      <c r="P244" s="14" t="s">
        <v>831</v>
      </c>
      <c r="Q244" s="14" t="s">
        <v>832</v>
      </c>
      <c r="R244" s="14" t="s">
        <v>211</v>
      </c>
      <c r="S244" s="14" t="s">
        <v>833</v>
      </c>
    </row>
    <row r="245" spans="1:19" x14ac:dyDescent="0.25">
      <c r="A245" s="3">
        <v>244</v>
      </c>
      <c r="E245" s="2" t="str">
        <f t="shared" si="3"/>
        <v>_</v>
      </c>
      <c r="G245" s="6"/>
      <c r="H245" s="6"/>
      <c r="P245" s="14" t="s">
        <v>834</v>
      </c>
      <c r="Q245" s="14" t="s">
        <v>835</v>
      </c>
      <c r="R245" s="14" t="s">
        <v>211</v>
      </c>
      <c r="S245" s="14" t="s">
        <v>836</v>
      </c>
    </row>
    <row r="246" spans="1:19" x14ac:dyDescent="0.25">
      <c r="A246" s="3">
        <v>245</v>
      </c>
      <c r="E246" s="2" t="str">
        <f t="shared" si="3"/>
        <v>_</v>
      </c>
      <c r="G246" s="6"/>
      <c r="H246" s="6"/>
      <c r="P246" s="14" t="s">
        <v>837</v>
      </c>
      <c r="Q246" s="14" t="s">
        <v>838</v>
      </c>
      <c r="R246" s="14" t="s">
        <v>119</v>
      </c>
      <c r="S246" s="14" t="s">
        <v>839</v>
      </c>
    </row>
    <row r="247" spans="1:19" x14ac:dyDescent="0.25">
      <c r="A247" s="3">
        <v>246</v>
      </c>
      <c r="E247" s="2" t="str">
        <f t="shared" si="3"/>
        <v>_</v>
      </c>
      <c r="G247" s="6"/>
      <c r="H247" s="6"/>
      <c r="P247" s="14" t="s">
        <v>840</v>
      </c>
      <c r="Q247" s="14" t="s">
        <v>841</v>
      </c>
      <c r="R247" s="14" t="s">
        <v>119</v>
      </c>
      <c r="S247" s="14" t="s">
        <v>842</v>
      </c>
    </row>
    <row r="248" spans="1:19" x14ac:dyDescent="0.25">
      <c r="A248" s="3">
        <v>247</v>
      </c>
      <c r="E248" s="2" t="str">
        <f t="shared" si="3"/>
        <v>_</v>
      </c>
      <c r="G248" s="6"/>
      <c r="H248" s="6"/>
      <c r="P248" s="14" t="s">
        <v>843</v>
      </c>
      <c r="Q248" s="14" t="s">
        <v>844</v>
      </c>
      <c r="R248" s="14" t="s">
        <v>126</v>
      </c>
      <c r="S248" s="14" t="s">
        <v>845</v>
      </c>
    </row>
    <row r="249" spans="1:19" x14ac:dyDescent="0.25">
      <c r="A249" s="3">
        <v>248</v>
      </c>
      <c r="E249" s="2" t="str">
        <f t="shared" si="3"/>
        <v>_</v>
      </c>
      <c r="G249" s="6"/>
      <c r="H249" s="6"/>
      <c r="P249" s="14" t="s">
        <v>846</v>
      </c>
      <c r="Q249" s="14" t="s">
        <v>847</v>
      </c>
      <c r="R249" s="14" t="s">
        <v>119</v>
      </c>
      <c r="S249" s="14" t="s">
        <v>848</v>
      </c>
    </row>
    <row r="250" spans="1:19" x14ac:dyDescent="0.25">
      <c r="A250" s="3">
        <v>249</v>
      </c>
      <c r="E250" s="2" t="str">
        <f t="shared" si="3"/>
        <v>_</v>
      </c>
      <c r="G250" s="6"/>
      <c r="H250" s="6"/>
      <c r="P250" s="14" t="s">
        <v>849</v>
      </c>
      <c r="Q250" s="14" t="s">
        <v>850</v>
      </c>
      <c r="R250" s="14" t="s">
        <v>97</v>
      </c>
      <c r="S250" s="14" t="s">
        <v>851</v>
      </c>
    </row>
    <row r="251" spans="1:19" x14ac:dyDescent="0.25">
      <c r="A251" s="3">
        <v>250</v>
      </c>
      <c r="E251" s="2" t="str">
        <f t="shared" si="3"/>
        <v>_</v>
      </c>
      <c r="G251" s="6"/>
      <c r="H251" s="6"/>
      <c r="P251" s="14" t="s">
        <v>852</v>
      </c>
      <c r="Q251" s="14" t="s">
        <v>853</v>
      </c>
      <c r="R251" s="14" t="s">
        <v>126</v>
      </c>
      <c r="S251" s="14" t="s">
        <v>854</v>
      </c>
    </row>
    <row r="252" spans="1:19" x14ac:dyDescent="0.25">
      <c r="A252" s="3">
        <v>251</v>
      </c>
      <c r="E252" s="2" t="str">
        <f t="shared" si="3"/>
        <v>_</v>
      </c>
      <c r="G252" s="6"/>
      <c r="H252" s="6"/>
    </row>
    <row r="253" spans="1:19" x14ac:dyDescent="0.25">
      <c r="A253" s="3">
        <v>252</v>
      </c>
      <c r="E253" s="2" t="str">
        <f t="shared" si="3"/>
        <v>_</v>
      </c>
      <c r="G253" s="6"/>
      <c r="H253" s="6"/>
    </row>
    <row r="254" spans="1:19" x14ac:dyDescent="0.25">
      <c r="A254" s="3">
        <v>253</v>
      </c>
      <c r="E254" s="2" t="str">
        <f t="shared" si="3"/>
        <v>_</v>
      </c>
      <c r="G254" s="6"/>
      <c r="H254" s="6"/>
    </row>
    <row r="255" spans="1:19" x14ac:dyDescent="0.25">
      <c r="A255" s="3">
        <v>254</v>
      </c>
      <c r="E255" s="2" t="str">
        <f t="shared" si="3"/>
        <v>_</v>
      </c>
      <c r="G255" s="6"/>
      <c r="H255" s="6"/>
    </row>
    <row r="256" spans="1:19" x14ac:dyDescent="0.25">
      <c r="A256" s="3">
        <v>255</v>
      </c>
      <c r="E256" s="2" t="str">
        <f t="shared" si="3"/>
        <v>_</v>
      </c>
      <c r="G256" s="6"/>
      <c r="H256" s="6"/>
    </row>
    <row r="257" spans="1:8" x14ac:dyDescent="0.25">
      <c r="A257" s="3">
        <v>256</v>
      </c>
      <c r="E257" s="2" t="str">
        <f t="shared" si="3"/>
        <v>_</v>
      </c>
      <c r="G257" s="6"/>
      <c r="H257" s="6"/>
    </row>
    <row r="258" spans="1:8" x14ac:dyDescent="0.25">
      <c r="A258" s="3">
        <v>257</v>
      </c>
      <c r="E258" s="2" t="str">
        <f t="shared" si="3"/>
        <v>_</v>
      </c>
      <c r="G258" s="6"/>
      <c r="H258" s="6"/>
    </row>
    <row r="259" spans="1:8" x14ac:dyDescent="0.25">
      <c r="A259" s="3">
        <v>258</v>
      </c>
      <c r="E259" s="2" t="str">
        <f t="shared" ref="E259:E322" si="4">CONCATENATE(C259,"_",D259)</f>
        <v>_</v>
      </c>
      <c r="G259" s="6"/>
      <c r="H259" s="6"/>
    </row>
    <row r="260" spans="1:8" x14ac:dyDescent="0.25">
      <c r="A260" s="3">
        <v>259</v>
      </c>
      <c r="E260" s="2" t="str">
        <f t="shared" si="4"/>
        <v>_</v>
      </c>
      <c r="G260" s="6"/>
      <c r="H260" s="6"/>
    </row>
    <row r="261" spans="1:8" x14ac:dyDescent="0.25">
      <c r="A261" s="3">
        <v>260</v>
      </c>
      <c r="E261" s="2" t="str">
        <f t="shared" si="4"/>
        <v>_</v>
      </c>
      <c r="G261" s="6"/>
      <c r="H261" s="6"/>
    </row>
    <row r="262" spans="1:8" x14ac:dyDescent="0.25">
      <c r="A262" s="3">
        <v>261</v>
      </c>
      <c r="E262" s="2" t="str">
        <f t="shared" si="4"/>
        <v>_</v>
      </c>
      <c r="G262" s="6"/>
      <c r="H262" s="6"/>
    </row>
    <row r="263" spans="1:8" x14ac:dyDescent="0.25">
      <c r="A263" s="3">
        <v>262</v>
      </c>
      <c r="E263" s="2" t="str">
        <f t="shared" si="4"/>
        <v>_</v>
      </c>
      <c r="G263" s="6"/>
      <c r="H263" s="6"/>
    </row>
    <row r="264" spans="1:8" x14ac:dyDescent="0.25">
      <c r="A264" s="3">
        <v>263</v>
      </c>
      <c r="E264" s="2" t="str">
        <f t="shared" si="4"/>
        <v>_</v>
      </c>
      <c r="G264" s="6"/>
      <c r="H264" s="6"/>
    </row>
    <row r="265" spans="1:8" x14ac:dyDescent="0.25">
      <c r="A265" s="3">
        <v>264</v>
      </c>
      <c r="E265" s="2" t="str">
        <f t="shared" si="4"/>
        <v>_</v>
      </c>
      <c r="G265" s="6"/>
      <c r="H265" s="6"/>
    </row>
    <row r="266" spans="1:8" x14ac:dyDescent="0.25">
      <c r="A266" s="3">
        <v>265</v>
      </c>
      <c r="E266" s="2" t="str">
        <f t="shared" si="4"/>
        <v>_</v>
      </c>
      <c r="G266" s="6"/>
      <c r="H266" s="6"/>
    </row>
    <row r="267" spans="1:8" x14ac:dyDescent="0.25">
      <c r="A267" s="3">
        <v>266</v>
      </c>
      <c r="E267" s="2" t="str">
        <f t="shared" si="4"/>
        <v>_</v>
      </c>
      <c r="G267" s="6"/>
      <c r="H267" s="6"/>
    </row>
    <row r="268" spans="1:8" x14ac:dyDescent="0.25">
      <c r="A268" s="3">
        <v>267</v>
      </c>
      <c r="E268" s="2" t="str">
        <f t="shared" si="4"/>
        <v>_</v>
      </c>
      <c r="G268" s="6"/>
      <c r="H268" s="6"/>
    </row>
    <row r="269" spans="1:8" x14ac:dyDescent="0.25">
      <c r="A269" s="3">
        <v>268</v>
      </c>
      <c r="E269" s="2" t="str">
        <f t="shared" si="4"/>
        <v>_</v>
      </c>
      <c r="G269" s="6"/>
      <c r="H269" s="6"/>
    </row>
    <row r="270" spans="1:8" x14ac:dyDescent="0.25">
      <c r="A270" s="3">
        <v>269</v>
      </c>
      <c r="E270" s="2" t="str">
        <f t="shared" si="4"/>
        <v>_</v>
      </c>
      <c r="G270" s="6"/>
      <c r="H270" s="6"/>
    </row>
    <row r="271" spans="1:8" x14ac:dyDescent="0.25">
      <c r="A271" s="3">
        <v>270</v>
      </c>
      <c r="E271" s="2" t="str">
        <f t="shared" si="4"/>
        <v>_</v>
      </c>
      <c r="G271" s="6"/>
      <c r="H271" s="6"/>
    </row>
    <row r="272" spans="1:8" x14ac:dyDescent="0.25">
      <c r="A272" s="3">
        <v>271</v>
      </c>
      <c r="E272" s="2" t="str">
        <f t="shared" si="4"/>
        <v>_</v>
      </c>
      <c r="G272" s="6"/>
      <c r="H272" s="6"/>
    </row>
    <row r="273" spans="1:8" x14ac:dyDescent="0.25">
      <c r="A273" s="3">
        <v>272</v>
      </c>
      <c r="E273" s="2" t="str">
        <f t="shared" si="4"/>
        <v>_</v>
      </c>
      <c r="G273" s="6"/>
      <c r="H273" s="6"/>
    </row>
    <row r="274" spans="1:8" x14ac:dyDescent="0.25">
      <c r="A274" s="3">
        <v>273</v>
      </c>
      <c r="E274" s="2" t="str">
        <f t="shared" si="4"/>
        <v>_</v>
      </c>
      <c r="G274" s="6"/>
      <c r="H274" s="6"/>
    </row>
    <row r="275" spans="1:8" x14ac:dyDescent="0.25">
      <c r="A275" s="3">
        <v>274</v>
      </c>
      <c r="E275" s="2" t="str">
        <f t="shared" si="4"/>
        <v>_</v>
      </c>
      <c r="G275" s="6"/>
      <c r="H275" s="6"/>
    </row>
    <row r="276" spans="1:8" x14ac:dyDescent="0.25">
      <c r="A276" s="3">
        <v>275</v>
      </c>
      <c r="E276" s="2" t="str">
        <f t="shared" si="4"/>
        <v>_</v>
      </c>
      <c r="G276" s="6"/>
      <c r="H276" s="6"/>
    </row>
    <row r="277" spans="1:8" x14ac:dyDescent="0.25">
      <c r="A277" s="3">
        <v>276</v>
      </c>
      <c r="E277" s="2" t="str">
        <f t="shared" si="4"/>
        <v>_</v>
      </c>
      <c r="G277" s="6"/>
      <c r="H277" s="6"/>
    </row>
    <row r="278" spans="1:8" x14ac:dyDescent="0.25">
      <c r="A278" s="3">
        <v>277</v>
      </c>
      <c r="E278" s="2" t="str">
        <f t="shared" si="4"/>
        <v>_</v>
      </c>
      <c r="G278" s="6"/>
      <c r="H278" s="6"/>
    </row>
    <row r="279" spans="1:8" x14ac:dyDescent="0.25">
      <c r="A279" s="3">
        <v>278</v>
      </c>
      <c r="E279" s="2" t="str">
        <f t="shared" si="4"/>
        <v>_</v>
      </c>
      <c r="G279" s="6"/>
      <c r="H279" s="6"/>
    </row>
    <row r="280" spans="1:8" x14ac:dyDescent="0.25">
      <c r="A280" s="3">
        <v>279</v>
      </c>
      <c r="E280" s="2" t="str">
        <f t="shared" si="4"/>
        <v>_</v>
      </c>
      <c r="G280" s="6"/>
      <c r="H280" s="6"/>
    </row>
    <row r="281" spans="1:8" x14ac:dyDescent="0.25">
      <c r="A281" s="3">
        <v>280</v>
      </c>
      <c r="E281" s="2" t="str">
        <f t="shared" si="4"/>
        <v>_</v>
      </c>
      <c r="G281" s="6"/>
      <c r="H281" s="6"/>
    </row>
    <row r="282" spans="1:8" x14ac:dyDescent="0.25">
      <c r="A282" s="3">
        <v>281</v>
      </c>
      <c r="E282" s="2" t="str">
        <f t="shared" si="4"/>
        <v>_</v>
      </c>
      <c r="G282" s="6"/>
      <c r="H282" s="6"/>
    </row>
    <row r="283" spans="1:8" x14ac:dyDescent="0.25">
      <c r="A283" s="3">
        <v>282</v>
      </c>
      <c r="E283" s="2" t="str">
        <f t="shared" si="4"/>
        <v>_</v>
      </c>
      <c r="G283" s="6"/>
      <c r="H283" s="6"/>
    </row>
    <row r="284" spans="1:8" x14ac:dyDescent="0.25">
      <c r="A284" s="3">
        <v>283</v>
      </c>
      <c r="E284" s="2" t="str">
        <f t="shared" si="4"/>
        <v>_</v>
      </c>
      <c r="G284" s="6"/>
      <c r="H284" s="6"/>
    </row>
    <row r="285" spans="1:8" x14ac:dyDescent="0.25">
      <c r="A285" s="3">
        <v>284</v>
      </c>
      <c r="E285" s="2" t="str">
        <f t="shared" si="4"/>
        <v>_</v>
      </c>
      <c r="G285" s="6"/>
      <c r="H285" s="6"/>
    </row>
    <row r="286" spans="1:8" x14ac:dyDescent="0.25">
      <c r="A286" s="3">
        <v>285</v>
      </c>
      <c r="E286" s="2" t="str">
        <f t="shared" si="4"/>
        <v>_</v>
      </c>
      <c r="G286" s="6"/>
      <c r="H286" s="6"/>
    </row>
    <row r="287" spans="1:8" x14ac:dyDescent="0.25">
      <c r="A287" s="3">
        <v>286</v>
      </c>
      <c r="E287" s="2" t="str">
        <f t="shared" si="4"/>
        <v>_</v>
      </c>
      <c r="G287" s="6"/>
      <c r="H287" s="6"/>
    </row>
    <row r="288" spans="1:8" x14ac:dyDescent="0.25">
      <c r="A288" s="3">
        <v>287</v>
      </c>
      <c r="E288" s="2" t="str">
        <f t="shared" si="4"/>
        <v>_</v>
      </c>
      <c r="G288" s="6"/>
      <c r="H288" s="6"/>
    </row>
    <row r="289" spans="1:8" x14ac:dyDescent="0.25">
      <c r="A289" s="3">
        <v>288</v>
      </c>
      <c r="E289" s="2" t="str">
        <f t="shared" si="4"/>
        <v>_</v>
      </c>
      <c r="G289" s="6"/>
      <c r="H289" s="6"/>
    </row>
    <row r="290" spans="1:8" x14ac:dyDescent="0.25">
      <c r="A290" s="3">
        <v>289</v>
      </c>
      <c r="E290" s="2" t="str">
        <f t="shared" si="4"/>
        <v>_</v>
      </c>
      <c r="G290" s="6"/>
      <c r="H290" s="6"/>
    </row>
    <row r="291" spans="1:8" x14ac:dyDescent="0.25">
      <c r="A291" s="3">
        <v>290</v>
      </c>
      <c r="E291" s="2" t="str">
        <f t="shared" si="4"/>
        <v>_</v>
      </c>
      <c r="G291" s="6"/>
      <c r="H291" s="6"/>
    </row>
    <row r="292" spans="1:8" x14ac:dyDescent="0.25">
      <c r="A292" s="3">
        <v>291</v>
      </c>
      <c r="E292" s="2" t="str">
        <f t="shared" si="4"/>
        <v>_</v>
      </c>
      <c r="G292" s="6"/>
      <c r="H292" s="6"/>
    </row>
    <row r="293" spans="1:8" x14ac:dyDescent="0.25">
      <c r="A293" s="3">
        <v>292</v>
      </c>
      <c r="E293" s="2" t="str">
        <f t="shared" si="4"/>
        <v>_</v>
      </c>
      <c r="G293" s="6"/>
      <c r="H293" s="6"/>
    </row>
    <row r="294" spans="1:8" x14ac:dyDescent="0.25">
      <c r="A294" s="3">
        <v>293</v>
      </c>
      <c r="E294" s="2" t="str">
        <f t="shared" si="4"/>
        <v>_</v>
      </c>
      <c r="G294" s="6"/>
      <c r="H294" s="6"/>
    </row>
    <row r="295" spans="1:8" x14ac:dyDescent="0.25">
      <c r="A295" s="3">
        <v>294</v>
      </c>
      <c r="E295" s="2" t="str">
        <f t="shared" si="4"/>
        <v>_</v>
      </c>
      <c r="G295" s="6"/>
      <c r="H295" s="6"/>
    </row>
    <row r="296" spans="1:8" x14ac:dyDescent="0.25">
      <c r="A296" s="3">
        <v>295</v>
      </c>
      <c r="E296" s="2" t="str">
        <f t="shared" si="4"/>
        <v>_</v>
      </c>
      <c r="G296" s="6"/>
      <c r="H296" s="6"/>
    </row>
    <row r="297" spans="1:8" x14ac:dyDescent="0.25">
      <c r="A297" s="3">
        <v>296</v>
      </c>
      <c r="E297" s="2" t="str">
        <f t="shared" si="4"/>
        <v>_</v>
      </c>
      <c r="G297" s="6"/>
      <c r="H297" s="6"/>
    </row>
    <row r="298" spans="1:8" x14ac:dyDescent="0.25">
      <c r="A298" s="3">
        <v>297</v>
      </c>
      <c r="E298" s="2" t="str">
        <f t="shared" si="4"/>
        <v>_</v>
      </c>
      <c r="G298" s="6"/>
      <c r="H298" s="6"/>
    </row>
    <row r="299" spans="1:8" x14ac:dyDescent="0.25">
      <c r="A299" s="3">
        <v>298</v>
      </c>
      <c r="E299" s="2" t="str">
        <f t="shared" si="4"/>
        <v>_</v>
      </c>
      <c r="G299" s="6"/>
      <c r="H299" s="6"/>
    </row>
    <row r="300" spans="1:8" x14ac:dyDescent="0.25">
      <c r="A300" s="3">
        <v>299</v>
      </c>
      <c r="E300" s="2" t="str">
        <f t="shared" si="4"/>
        <v>_</v>
      </c>
      <c r="G300" s="6"/>
      <c r="H300" s="6"/>
    </row>
    <row r="301" spans="1:8" x14ac:dyDescent="0.25">
      <c r="A301" s="3">
        <v>300</v>
      </c>
      <c r="E301" s="2" t="str">
        <f t="shared" si="4"/>
        <v>_</v>
      </c>
      <c r="G301" s="6"/>
      <c r="H301" s="6"/>
    </row>
    <row r="302" spans="1:8" x14ac:dyDescent="0.25">
      <c r="A302" s="3">
        <v>301</v>
      </c>
      <c r="E302" s="2" t="str">
        <f t="shared" si="4"/>
        <v>_</v>
      </c>
      <c r="G302" s="6"/>
      <c r="H302" s="6"/>
    </row>
    <row r="303" spans="1:8" x14ac:dyDescent="0.25">
      <c r="A303" s="3">
        <v>302</v>
      </c>
      <c r="E303" s="2" t="str">
        <f t="shared" si="4"/>
        <v>_</v>
      </c>
      <c r="G303" s="6"/>
      <c r="H303" s="6"/>
    </row>
    <row r="304" spans="1:8" x14ac:dyDescent="0.25">
      <c r="A304" s="3">
        <v>303</v>
      </c>
      <c r="E304" s="2" t="str">
        <f t="shared" si="4"/>
        <v>_</v>
      </c>
      <c r="G304" s="6"/>
      <c r="H304" s="6"/>
    </row>
    <row r="305" spans="1:8" x14ac:dyDescent="0.25">
      <c r="A305" s="3">
        <v>304</v>
      </c>
      <c r="E305" s="2" t="str">
        <f t="shared" si="4"/>
        <v>_</v>
      </c>
      <c r="G305" s="6"/>
      <c r="H305" s="6"/>
    </row>
    <row r="306" spans="1:8" x14ac:dyDescent="0.25">
      <c r="A306" s="3">
        <v>305</v>
      </c>
      <c r="E306" s="2" t="str">
        <f t="shared" si="4"/>
        <v>_</v>
      </c>
      <c r="G306" s="6"/>
      <c r="H306" s="6"/>
    </row>
    <row r="307" spans="1:8" x14ac:dyDescent="0.25">
      <c r="A307" s="3">
        <v>306</v>
      </c>
      <c r="E307" s="2" t="str">
        <f t="shared" si="4"/>
        <v>_</v>
      </c>
      <c r="G307" s="6"/>
      <c r="H307" s="6"/>
    </row>
    <row r="308" spans="1:8" x14ac:dyDescent="0.25">
      <c r="A308" s="3">
        <v>307</v>
      </c>
      <c r="E308" s="2" t="str">
        <f t="shared" si="4"/>
        <v>_</v>
      </c>
      <c r="G308" s="6"/>
      <c r="H308" s="6"/>
    </row>
    <row r="309" spans="1:8" x14ac:dyDescent="0.25">
      <c r="A309" s="3">
        <v>308</v>
      </c>
      <c r="E309" s="2" t="str">
        <f t="shared" si="4"/>
        <v>_</v>
      </c>
      <c r="G309" s="6"/>
      <c r="H309" s="6"/>
    </row>
    <row r="310" spans="1:8" x14ac:dyDescent="0.25">
      <c r="A310" s="3">
        <v>309</v>
      </c>
      <c r="E310" s="2" t="str">
        <f t="shared" si="4"/>
        <v>_</v>
      </c>
      <c r="G310" s="6"/>
      <c r="H310" s="6"/>
    </row>
    <row r="311" spans="1:8" x14ac:dyDescent="0.25">
      <c r="A311" s="3">
        <v>310</v>
      </c>
      <c r="E311" s="2" t="str">
        <f t="shared" si="4"/>
        <v>_</v>
      </c>
      <c r="G311" s="6"/>
      <c r="H311" s="6"/>
    </row>
    <row r="312" spans="1:8" x14ac:dyDescent="0.25">
      <c r="A312" s="3">
        <v>311</v>
      </c>
      <c r="E312" s="2" t="str">
        <f t="shared" si="4"/>
        <v>_</v>
      </c>
      <c r="G312" s="6"/>
      <c r="H312" s="6"/>
    </row>
    <row r="313" spans="1:8" x14ac:dyDescent="0.25">
      <c r="A313" s="3">
        <v>312</v>
      </c>
      <c r="E313" s="2" t="str">
        <f t="shared" si="4"/>
        <v>_</v>
      </c>
      <c r="G313" s="6"/>
      <c r="H313" s="6"/>
    </row>
    <row r="314" spans="1:8" x14ac:dyDescent="0.25">
      <c r="A314" s="3">
        <v>313</v>
      </c>
      <c r="E314" s="2" t="str">
        <f t="shared" si="4"/>
        <v>_</v>
      </c>
      <c r="G314" s="6"/>
      <c r="H314" s="6"/>
    </row>
    <row r="315" spans="1:8" x14ac:dyDescent="0.25">
      <c r="A315" s="3">
        <v>314</v>
      </c>
      <c r="E315" s="2" t="str">
        <f t="shared" si="4"/>
        <v>_</v>
      </c>
      <c r="G315" s="6"/>
      <c r="H315" s="6"/>
    </row>
    <row r="316" spans="1:8" x14ac:dyDescent="0.25">
      <c r="A316" s="3">
        <v>315</v>
      </c>
      <c r="E316" s="2" t="str">
        <f t="shared" si="4"/>
        <v>_</v>
      </c>
      <c r="G316" s="6"/>
      <c r="H316" s="6"/>
    </row>
    <row r="317" spans="1:8" x14ac:dyDescent="0.25">
      <c r="A317" s="3">
        <v>316</v>
      </c>
      <c r="E317" s="2" t="str">
        <f t="shared" si="4"/>
        <v>_</v>
      </c>
      <c r="G317" s="6"/>
      <c r="H317" s="6"/>
    </row>
    <row r="318" spans="1:8" x14ac:dyDescent="0.25">
      <c r="A318" s="3">
        <v>317</v>
      </c>
      <c r="E318" s="2" t="str">
        <f t="shared" si="4"/>
        <v>_</v>
      </c>
      <c r="G318" s="6"/>
      <c r="H318" s="6"/>
    </row>
    <row r="319" spans="1:8" x14ac:dyDescent="0.25">
      <c r="A319" s="3">
        <v>318</v>
      </c>
      <c r="E319" s="2" t="str">
        <f t="shared" si="4"/>
        <v>_</v>
      </c>
      <c r="G319" s="6"/>
      <c r="H319" s="6"/>
    </row>
    <row r="320" spans="1:8" x14ac:dyDescent="0.25">
      <c r="A320" s="3">
        <v>319</v>
      </c>
      <c r="E320" s="2" t="str">
        <f t="shared" si="4"/>
        <v>_</v>
      </c>
      <c r="G320" s="6"/>
      <c r="H320" s="6"/>
    </row>
    <row r="321" spans="1:8" x14ac:dyDescent="0.25">
      <c r="A321" s="3">
        <v>320</v>
      </c>
      <c r="E321" s="2" t="str">
        <f t="shared" si="4"/>
        <v>_</v>
      </c>
      <c r="G321" s="6"/>
      <c r="H321" s="6"/>
    </row>
    <row r="322" spans="1:8" x14ac:dyDescent="0.25">
      <c r="A322" s="3">
        <v>321</v>
      </c>
      <c r="E322" s="2" t="str">
        <f t="shared" si="4"/>
        <v>_</v>
      </c>
      <c r="G322" s="6"/>
      <c r="H322" s="6"/>
    </row>
    <row r="323" spans="1:8" x14ac:dyDescent="0.25">
      <c r="A323" s="3">
        <v>322</v>
      </c>
      <c r="E323" s="2" t="str">
        <f t="shared" ref="E323:E386" si="5">CONCATENATE(C323,"_",D323)</f>
        <v>_</v>
      </c>
      <c r="G323" s="6"/>
      <c r="H323" s="6"/>
    </row>
    <row r="324" spans="1:8" x14ac:dyDescent="0.25">
      <c r="A324" s="3">
        <v>323</v>
      </c>
      <c r="E324" s="2" t="str">
        <f t="shared" si="5"/>
        <v>_</v>
      </c>
      <c r="G324" s="6"/>
      <c r="H324" s="6"/>
    </row>
    <row r="325" spans="1:8" x14ac:dyDescent="0.25">
      <c r="A325" s="3">
        <v>324</v>
      </c>
      <c r="E325" s="2" t="str">
        <f t="shared" si="5"/>
        <v>_</v>
      </c>
      <c r="G325" s="6"/>
      <c r="H325" s="6"/>
    </row>
    <row r="326" spans="1:8" x14ac:dyDescent="0.25">
      <c r="A326" s="3">
        <v>325</v>
      </c>
      <c r="E326" s="2" t="str">
        <f t="shared" si="5"/>
        <v>_</v>
      </c>
      <c r="G326" s="6"/>
      <c r="H326" s="6"/>
    </row>
    <row r="327" spans="1:8" x14ac:dyDescent="0.25">
      <c r="A327" s="3">
        <v>326</v>
      </c>
      <c r="E327" s="2" t="str">
        <f t="shared" si="5"/>
        <v>_</v>
      </c>
      <c r="G327" s="6"/>
      <c r="H327" s="6"/>
    </row>
    <row r="328" spans="1:8" x14ac:dyDescent="0.25">
      <c r="A328" s="3">
        <v>327</v>
      </c>
      <c r="E328" s="2" t="str">
        <f t="shared" si="5"/>
        <v>_</v>
      </c>
      <c r="G328" s="6"/>
      <c r="H328" s="6"/>
    </row>
    <row r="329" spans="1:8" x14ac:dyDescent="0.25">
      <c r="A329" s="3">
        <v>328</v>
      </c>
      <c r="E329" s="2" t="str">
        <f t="shared" si="5"/>
        <v>_</v>
      </c>
      <c r="G329" s="6"/>
      <c r="H329" s="6"/>
    </row>
    <row r="330" spans="1:8" x14ac:dyDescent="0.25">
      <c r="A330" s="3">
        <v>329</v>
      </c>
      <c r="E330" s="2" t="str">
        <f t="shared" si="5"/>
        <v>_</v>
      </c>
      <c r="G330" s="6"/>
      <c r="H330" s="6"/>
    </row>
    <row r="331" spans="1:8" x14ac:dyDescent="0.25">
      <c r="A331" s="3">
        <v>330</v>
      </c>
      <c r="E331" s="2" t="str">
        <f t="shared" si="5"/>
        <v>_</v>
      </c>
      <c r="G331" s="6"/>
      <c r="H331" s="6"/>
    </row>
    <row r="332" spans="1:8" x14ac:dyDescent="0.25">
      <c r="A332" s="3">
        <v>331</v>
      </c>
      <c r="E332" s="2" t="str">
        <f t="shared" si="5"/>
        <v>_</v>
      </c>
      <c r="G332" s="6"/>
      <c r="H332" s="6"/>
    </row>
    <row r="333" spans="1:8" x14ac:dyDescent="0.25">
      <c r="A333" s="3">
        <v>332</v>
      </c>
      <c r="E333" s="2" t="str">
        <f t="shared" si="5"/>
        <v>_</v>
      </c>
      <c r="G333" s="6"/>
      <c r="H333" s="6"/>
    </row>
    <row r="334" spans="1:8" x14ac:dyDescent="0.25">
      <c r="A334" s="3">
        <v>333</v>
      </c>
      <c r="E334" s="2" t="str">
        <f t="shared" si="5"/>
        <v>_</v>
      </c>
      <c r="G334" s="6"/>
      <c r="H334" s="6"/>
    </row>
    <row r="335" spans="1:8" x14ac:dyDescent="0.25">
      <c r="A335" s="3">
        <v>334</v>
      </c>
      <c r="E335" s="2" t="str">
        <f t="shared" si="5"/>
        <v>_</v>
      </c>
      <c r="G335" s="6"/>
      <c r="H335" s="6"/>
    </row>
    <row r="336" spans="1:8" x14ac:dyDescent="0.25">
      <c r="A336" s="3">
        <v>335</v>
      </c>
      <c r="E336" s="2" t="str">
        <f t="shared" si="5"/>
        <v>_</v>
      </c>
      <c r="G336" s="6"/>
      <c r="H336" s="6"/>
    </row>
    <row r="337" spans="1:8" x14ac:dyDescent="0.25">
      <c r="A337" s="3">
        <v>336</v>
      </c>
      <c r="E337" s="2" t="str">
        <f t="shared" si="5"/>
        <v>_</v>
      </c>
      <c r="G337" s="6"/>
      <c r="H337" s="6"/>
    </row>
    <row r="338" spans="1:8" x14ac:dyDescent="0.25">
      <c r="A338" s="3">
        <v>337</v>
      </c>
      <c r="E338" s="2" t="str">
        <f t="shared" si="5"/>
        <v>_</v>
      </c>
      <c r="G338" s="6"/>
      <c r="H338" s="6"/>
    </row>
    <row r="339" spans="1:8" x14ac:dyDescent="0.25">
      <c r="A339" s="3">
        <v>338</v>
      </c>
      <c r="E339" s="2" t="str">
        <f t="shared" si="5"/>
        <v>_</v>
      </c>
      <c r="G339" s="6"/>
      <c r="H339" s="6"/>
    </row>
    <row r="340" spans="1:8" x14ac:dyDescent="0.25">
      <c r="A340" s="3">
        <v>339</v>
      </c>
      <c r="E340" s="2" t="str">
        <f t="shared" si="5"/>
        <v>_</v>
      </c>
      <c r="G340" s="6"/>
      <c r="H340" s="6"/>
    </row>
    <row r="341" spans="1:8" x14ac:dyDescent="0.25">
      <c r="A341" s="3">
        <v>340</v>
      </c>
      <c r="E341" s="2" t="str">
        <f t="shared" si="5"/>
        <v>_</v>
      </c>
      <c r="G341" s="6"/>
      <c r="H341" s="6"/>
    </row>
    <row r="342" spans="1:8" x14ac:dyDescent="0.25">
      <c r="A342" s="3">
        <v>341</v>
      </c>
      <c r="E342" s="2" t="str">
        <f t="shared" si="5"/>
        <v>_</v>
      </c>
      <c r="G342" s="6"/>
      <c r="H342" s="6"/>
    </row>
    <row r="343" spans="1:8" x14ac:dyDescent="0.25">
      <c r="A343" s="3">
        <v>342</v>
      </c>
      <c r="E343" s="2" t="str">
        <f t="shared" si="5"/>
        <v>_</v>
      </c>
      <c r="G343" s="6"/>
      <c r="H343" s="6"/>
    </row>
    <row r="344" spans="1:8" x14ac:dyDescent="0.25">
      <c r="A344" s="3">
        <v>343</v>
      </c>
      <c r="E344" s="2" t="str">
        <f t="shared" si="5"/>
        <v>_</v>
      </c>
      <c r="G344" s="6"/>
      <c r="H344" s="6"/>
    </row>
    <row r="345" spans="1:8" x14ac:dyDescent="0.25">
      <c r="A345" s="3">
        <v>344</v>
      </c>
      <c r="E345" s="2" t="str">
        <f t="shared" si="5"/>
        <v>_</v>
      </c>
      <c r="G345" s="6"/>
      <c r="H345" s="6"/>
    </row>
    <row r="346" spans="1:8" x14ac:dyDescent="0.25">
      <c r="A346" s="3">
        <v>345</v>
      </c>
      <c r="E346" s="2" t="str">
        <f t="shared" si="5"/>
        <v>_</v>
      </c>
      <c r="G346" s="6"/>
      <c r="H346" s="6"/>
    </row>
    <row r="347" spans="1:8" x14ac:dyDescent="0.25">
      <c r="A347" s="3">
        <v>346</v>
      </c>
      <c r="E347" s="2" t="str">
        <f t="shared" si="5"/>
        <v>_</v>
      </c>
      <c r="G347" s="6"/>
      <c r="H347" s="6"/>
    </row>
    <row r="348" spans="1:8" x14ac:dyDescent="0.25">
      <c r="A348" s="3">
        <v>347</v>
      </c>
      <c r="E348" s="2" t="str">
        <f t="shared" si="5"/>
        <v>_</v>
      </c>
      <c r="G348" s="6"/>
      <c r="H348" s="6"/>
    </row>
    <row r="349" spans="1:8" x14ac:dyDescent="0.25">
      <c r="A349" s="3">
        <v>348</v>
      </c>
      <c r="E349" s="2" t="str">
        <f t="shared" si="5"/>
        <v>_</v>
      </c>
      <c r="G349" s="6"/>
      <c r="H349" s="6"/>
    </row>
    <row r="350" spans="1:8" x14ac:dyDescent="0.25">
      <c r="A350" s="3">
        <v>349</v>
      </c>
      <c r="E350" s="2" t="str">
        <f t="shared" si="5"/>
        <v>_</v>
      </c>
      <c r="G350" s="6"/>
      <c r="H350" s="6"/>
    </row>
    <row r="351" spans="1:8" x14ac:dyDescent="0.25">
      <c r="A351" s="3">
        <v>350</v>
      </c>
      <c r="E351" s="2" t="str">
        <f t="shared" si="5"/>
        <v>_</v>
      </c>
      <c r="G351" s="6"/>
      <c r="H351" s="6"/>
    </row>
    <row r="352" spans="1:8" x14ac:dyDescent="0.25">
      <c r="A352" s="3">
        <v>351</v>
      </c>
      <c r="E352" s="2" t="str">
        <f t="shared" si="5"/>
        <v>_</v>
      </c>
      <c r="G352" s="6"/>
      <c r="H352" s="6"/>
    </row>
    <row r="353" spans="1:8" x14ac:dyDescent="0.25">
      <c r="A353" s="3">
        <v>352</v>
      </c>
      <c r="E353" s="2" t="str">
        <f t="shared" si="5"/>
        <v>_</v>
      </c>
      <c r="G353" s="6"/>
      <c r="H353" s="6"/>
    </row>
    <row r="354" spans="1:8" x14ac:dyDescent="0.25">
      <c r="A354" s="3">
        <v>353</v>
      </c>
      <c r="E354" s="2" t="str">
        <f t="shared" si="5"/>
        <v>_</v>
      </c>
      <c r="G354" s="6"/>
      <c r="H354" s="6"/>
    </row>
    <row r="355" spans="1:8" x14ac:dyDescent="0.25">
      <c r="A355" s="3">
        <v>354</v>
      </c>
      <c r="E355" s="2" t="str">
        <f t="shared" si="5"/>
        <v>_</v>
      </c>
      <c r="G355" s="6"/>
      <c r="H355" s="6"/>
    </row>
    <row r="356" spans="1:8" x14ac:dyDescent="0.25">
      <c r="A356" s="3">
        <v>355</v>
      </c>
      <c r="E356" s="2" t="str">
        <f t="shared" si="5"/>
        <v>_</v>
      </c>
      <c r="G356" s="6"/>
      <c r="H356" s="6"/>
    </row>
    <row r="357" spans="1:8" x14ac:dyDescent="0.25">
      <c r="A357" s="3">
        <v>356</v>
      </c>
      <c r="E357" s="2" t="str">
        <f t="shared" si="5"/>
        <v>_</v>
      </c>
      <c r="G357" s="6"/>
      <c r="H357" s="6"/>
    </row>
    <row r="358" spans="1:8" x14ac:dyDescent="0.25">
      <c r="A358" s="3">
        <v>357</v>
      </c>
      <c r="E358" s="2" t="str">
        <f t="shared" si="5"/>
        <v>_</v>
      </c>
      <c r="G358" s="6"/>
      <c r="H358" s="6"/>
    </row>
    <row r="359" spans="1:8" x14ac:dyDescent="0.25">
      <c r="A359" s="3">
        <v>358</v>
      </c>
      <c r="E359" s="2" t="str">
        <f t="shared" si="5"/>
        <v>_</v>
      </c>
      <c r="G359" s="6"/>
      <c r="H359" s="6"/>
    </row>
    <row r="360" spans="1:8" x14ac:dyDescent="0.25">
      <c r="A360" s="3">
        <v>359</v>
      </c>
      <c r="E360" s="2" t="str">
        <f t="shared" si="5"/>
        <v>_</v>
      </c>
      <c r="G360" s="6"/>
      <c r="H360" s="6"/>
    </row>
    <row r="361" spans="1:8" x14ac:dyDescent="0.25">
      <c r="A361" s="3">
        <v>360</v>
      </c>
      <c r="E361" s="2" t="str">
        <f t="shared" si="5"/>
        <v>_</v>
      </c>
      <c r="G361" s="6"/>
      <c r="H361" s="6"/>
    </row>
    <row r="362" spans="1:8" x14ac:dyDescent="0.25">
      <c r="A362" s="3">
        <v>361</v>
      </c>
      <c r="E362" s="2" t="str">
        <f t="shared" si="5"/>
        <v>_</v>
      </c>
      <c r="G362" s="6"/>
      <c r="H362" s="6"/>
    </row>
    <row r="363" spans="1:8" x14ac:dyDescent="0.25">
      <c r="A363" s="3">
        <v>362</v>
      </c>
      <c r="E363" s="2" t="str">
        <f t="shared" si="5"/>
        <v>_</v>
      </c>
      <c r="G363" s="6"/>
      <c r="H363" s="6"/>
    </row>
    <row r="364" spans="1:8" x14ac:dyDescent="0.25">
      <c r="A364" s="3">
        <v>363</v>
      </c>
      <c r="E364" s="2" t="str">
        <f t="shared" si="5"/>
        <v>_</v>
      </c>
      <c r="G364" s="6"/>
      <c r="H364" s="6"/>
    </row>
    <row r="365" spans="1:8" x14ac:dyDescent="0.25">
      <c r="A365" s="3">
        <v>364</v>
      </c>
      <c r="E365" s="2" t="str">
        <f t="shared" si="5"/>
        <v>_</v>
      </c>
      <c r="G365" s="6"/>
      <c r="H365" s="6"/>
    </row>
    <row r="366" spans="1:8" x14ac:dyDescent="0.25">
      <c r="A366" s="3">
        <v>365</v>
      </c>
      <c r="E366" s="2" t="str">
        <f t="shared" si="5"/>
        <v>_</v>
      </c>
      <c r="G366" s="6"/>
      <c r="H366" s="6"/>
    </row>
    <row r="367" spans="1:8" x14ac:dyDescent="0.25">
      <c r="A367" s="3">
        <v>366</v>
      </c>
      <c r="E367" s="2" t="str">
        <f t="shared" si="5"/>
        <v>_</v>
      </c>
      <c r="G367" s="6"/>
      <c r="H367" s="6"/>
    </row>
    <row r="368" spans="1:8" x14ac:dyDescent="0.25">
      <c r="A368" s="3">
        <v>367</v>
      </c>
      <c r="E368" s="2" t="str">
        <f t="shared" si="5"/>
        <v>_</v>
      </c>
      <c r="G368" s="6"/>
      <c r="H368" s="6"/>
    </row>
    <row r="369" spans="1:8" x14ac:dyDescent="0.25">
      <c r="A369" s="3">
        <v>368</v>
      </c>
      <c r="E369" s="2" t="str">
        <f t="shared" si="5"/>
        <v>_</v>
      </c>
      <c r="G369" s="6"/>
      <c r="H369" s="6"/>
    </row>
    <row r="370" spans="1:8" x14ac:dyDescent="0.25">
      <c r="A370" s="3">
        <v>369</v>
      </c>
      <c r="E370" s="2" t="str">
        <f t="shared" si="5"/>
        <v>_</v>
      </c>
      <c r="G370" s="6"/>
      <c r="H370" s="6"/>
    </row>
    <row r="371" spans="1:8" x14ac:dyDescent="0.25">
      <c r="A371" s="3">
        <v>370</v>
      </c>
      <c r="E371" s="2" t="str">
        <f t="shared" si="5"/>
        <v>_</v>
      </c>
      <c r="G371" s="6"/>
      <c r="H371" s="6"/>
    </row>
    <row r="372" spans="1:8" x14ac:dyDescent="0.25">
      <c r="A372" s="3">
        <v>371</v>
      </c>
      <c r="E372" s="2" t="str">
        <f t="shared" si="5"/>
        <v>_</v>
      </c>
      <c r="G372" s="6"/>
      <c r="H372" s="6"/>
    </row>
    <row r="373" spans="1:8" x14ac:dyDescent="0.25">
      <c r="A373" s="3">
        <v>372</v>
      </c>
      <c r="E373" s="2" t="str">
        <f t="shared" si="5"/>
        <v>_</v>
      </c>
      <c r="G373" s="6"/>
      <c r="H373" s="6"/>
    </row>
    <row r="374" spans="1:8" x14ac:dyDescent="0.25">
      <c r="A374" s="3">
        <v>373</v>
      </c>
      <c r="E374" s="2" t="str">
        <f t="shared" si="5"/>
        <v>_</v>
      </c>
      <c r="G374" s="6"/>
      <c r="H374" s="6"/>
    </row>
    <row r="375" spans="1:8" x14ac:dyDescent="0.25">
      <c r="A375" s="3">
        <v>374</v>
      </c>
      <c r="E375" s="2" t="str">
        <f t="shared" si="5"/>
        <v>_</v>
      </c>
      <c r="G375" s="6"/>
      <c r="H375" s="6"/>
    </row>
    <row r="376" spans="1:8" x14ac:dyDescent="0.25">
      <c r="A376" s="3">
        <v>375</v>
      </c>
      <c r="E376" s="2" t="str">
        <f t="shared" si="5"/>
        <v>_</v>
      </c>
      <c r="G376" s="6"/>
      <c r="H376" s="6"/>
    </row>
    <row r="377" spans="1:8" x14ac:dyDescent="0.25">
      <c r="A377" s="3">
        <v>376</v>
      </c>
      <c r="E377" s="2" t="str">
        <f t="shared" si="5"/>
        <v>_</v>
      </c>
      <c r="G377" s="6"/>
      <c r="H377" s="6"/>
    </row>
    <row r="378" spans="1:8" x14ac:dyDescent="0.25">
      <c r="A378" s="3">
        <v>377</v>
      </c>
      <c r="E378" s="2" t="str">
        <f t="shared" si="5"/>
        <v>_</v>
      </c>
      <c r="G378" s="6"/>
      <c r="H378" s="6"/>
    </row>
    <row r="379" spans="1:8" x14ac:dyDescent="0.25">
      <c r="A379" s="3">
        <v>378</v>
      </c>
      <c r="E379" s="2" t="str">
        <f t="shared" si="5"/>
        <v>_</v>
      </c>
      <c r="G379" s="6"/>
      <c r="H379" s="6"/>
    </row>
    <row r="380" spans="1:8" x14ac:dyDescent="0.25">
      <c r="A380" s="3">
        <v>379</v>
      </c>
      <c r="E380" s="2" t="str">
        <f t="shared" si="5"/>
        <v>_</v>
      </c>
      <c r="G380" s="6"/>
      <c r="H380" s="6"/>
    </row>
    <row r="381" spans="1:8" x14ac:dyDescent="0.25">
      <c r="A381" s="3">
        <v>380</v>
      </c>
      <c r="E381" s="2" t="str">
        <f t="shared" si="5"/>
        <v>_</v>
      </c>
      <c r="G381" s="6"/>
      <c r="H381" s="6"/>
    </row>
    <row r="382" spans="1:8" x14ac:dyDescent="0.25">
      <c r="A382" s="3">
        <v>381</v>
      </c>
      <c r="E382" s="2" t="str">
        <f t="shared" si="5"/>
        <v>_</v>
      </c>
      <c r="G382" s="6"/>
      <c r="H382" s="6"/>
    </row>
    <row r="383" spans="1:8" x14ac:dyDescent="0.25">
      <c r="A383" s="3">
        <v>382</v>
      </c>
      <c r="E383" s="2" t="str">
        <f t="shared" si="5"/>
        <v>_</v>
      </c>
      <c r="G383" s="6"/>
      <c r="H383" s="6"/>
    </row>
    <row r="384" spans="1:8" x14ac:dyDescent="0.25">
      <c r="A384" s="3">
        <v>383</v>
      </c>
      <c r="E384" s="2" t="str">
        <f t="shared" si="5"/>
        <v>_</v>
      </c>
      <c r="G384" s="6"/>
      <c r="H384" s="6"/>
    </row>
    <row r="385" spans="1:8" x14ac:dyDescent="0.25">
      <c r="A385" s="3">
        <v>384</v>
      </c>
      <c r="E385" s="2" t="str">
        <f t="shared" si="5"/>
        <v>_</v>
      </c>
      <c r="G385" s="6"/>
      <c r="H385" s="6"/>
    </row>
    <row r="386" spans="1:8" x14ac:dyDescent="0.25">
      <c r="A386" s="3">
        <v>385</v>
      </c>
      <c r="E386" s="2" t="str">
        <f t="shared" si="5"/>
        <v>_</v>
      </c>
      <c r="G386" s="6"/>
      <c r="H386" s="6"/>
    </row>
    <row r="387" spans="1:8" x14ac:dyDescent="0.25">
      <c r="A387" s="3">
        <v>386</v>
      </c>
      <c r="E387" s="2" t="str">
        <f t="shared" ref="E387:E450" si="6">CONCATENATE(C387,"_",D387)</f>
        <v>_</v>
      </c>
      <c r="G387" s="6"/>
      <c r="H387" s="6"/>
    </row>
    <row r="388" spans="1:8" x14ac:dyDescent="0.25">
      <c r="A388" s="3">
        <v>387</v>
      </c>
      <c r="E388" s="2" t="str">
        <f t="shared" si="6"/>
        <v>_</v>
      </c>
      <c r="G388" s="6"/>
      <c r="H388" s="6"/>
    </row>
    <row r="389" spans="1:8" x14ac:dyDescent="0.25">
      <c r="A389" s="3">
        <v>388</v>
      </c>
      <c r="E389" s="2" t="str">
        <f t="shared" si="6"/>
        <v>_</v>
      </c>
      <c r="G389" s="6"/>
      <c r="H389" s="6"/>
    </row>
    <row r="390" spans="1:8" x14ac:dyDescent="0.25">
      <c r="A390" s="3">
        <v>389</v>
      </c>
      <c r="E390" s="2" t="str">
        <f t="shared" si="6"/>
        <v>_</v>
      </c>
      <c r="G390" s="6"/>
      <c r="H390" s="6"/>
    </row>
    <row r="391" spans="1:8" x14ac:dyDescent="0.25">
      <c r="A391" s="3">
        <v>390</v>
      </c>
      <c r="E391" s="2" t="str">
        <f t="shared" si="6"/>
        <v>_</v>
      </c>
      <c r="G391" s="6"/>
      <c r="H391" s="6"/>
    </row>
    <row r="392" spans="1:8" x14ac:dyDescent="0.25">
      <c r="A392" s="3">
        <v>391</v>
      </c>
      <c r="E392" s="2" t="str">
        <f t="shared" si="6"/>
        <v>_</v>
      </c>
      <c r="G392" s="6"/>
      <c r="H392" s="6"/>
    </row>
    <row r="393" spans="1:8" x14ac:dyDescent="0.25">
      <c r="A393" s="3">
        <v>392</v>
      </c>
      <c r="E393" s="2" t="str">
        <f t="shared" si="6"/>
        <v>_</v>
      </c>
      <c r="G393" s="6"/>
      <c r="H393" s="6"/>
    </row>
    <row r="394" spans="1:8" x14ac:dyDescent="0.25">
      <c r="A394" s="3">
        <v>393</v>
      </c>
      <c r="E394" s="2" t="str">
        <f t="shared" si="6"/>
        <v>_</v>
      </c>
      <c r="G394" s="6"/>
      <c r="H394" s="6"/>
    </row>
    <row r="395" spans="1:8" x14ac:dyDescent="0.25">
      <c r="A395" s="3">
        <v>394</v>
      </c>
      <c r="E395" s="2" t="str">
        <f t="shared" si="6"/>
        <v>_</v>
      </c>
      <c r="G395" s="6"/>
      <c r="H395" s="6"/>
    </row>
    <row r="396" spans="1:8" x14ac:dyDescent="0.25">
      <c r="A396" s="3">
        <v>395</v>
      </c>
      <c r="E396" s="2" t="str">
        <f t="shared" si="6"/>
        <v>_</v>
      </c>
      <c r="G396" s="6"/>
      <c r="H396" s="6"/>
    </row>
    <row r="397" spans="1:8" x14ac:dyDescent="0.25">
      <c r="A397" s="3">
        <v>396</v>
      </c>
      <c r="E397" s="2" t="str">
        <f t="shared" si="6"/>
        <v>_</v>
      </c>
      <c r="G397" s="6"/>
      <c r="H397" s="6"/>
    </row>
    <row r="398" spans="1:8" x14ac:dyDescent="0.25">
      <c r="A398" s="3">
        <v>397</v>
      </c>
      <c r="E398" s="2" t="str">
        <f t="shared" si="6"/>
        <v>_</v>
      </c>
      <c r="G398" s="6"/>
      <c r="H398" s="6"/>
    </row>
    <row r="399" spans="1:8" x14ac:dyDescent="0.25">
      <c r="A399" s="3">
        <v>398</v>
      </c>
      <c r="E399" s="2" t="str">
        <f t="shared" si="6"/>
        <v>_</v>
      </c>
      <c r="G399" s="6"/>
      <c r="H399" s="6"/>
    </row>
    <row r="400" spans="1:8" x14ac:dyDescent="0.25">
      <c r="A400" s="3">
        <v>399</v>
      </c>
      <c r="E400" s="2" t="str">
        <f t="shared" si="6"/>
        <v>_</v>
      </c>
      <c r="G400" s="6"/>
      <c r="H400" s="6"/>
    </row>
    <row r="401" spans="1:8" x14ac:dyDescent="0.25">
      <c r="A401" s="3">
        <v>400</v>
      </c>
      <c r="E401" s="2" t="str">
        <f t="shared" si="6"/>
        <v>_</v>
      </c>
      <c r="G401" s="6"/>
      <c r="H401" s="6"/>
    </row>
    <row r="402" spans="1:8" x14ac:dyDescent="0.25">
      <c r="A402" s="3">
        <v>401</v>
      </c>
      <c r="E402" s="2" t="str">
        <f t="shared" si="6"/>
        <v>_</v>
      </c>
      <c r="G402" s="6"/>
      <c r="H402" s="6"/>
    </row>
    <row r="403" spans="1:8" x14ac:dyDescent="0.25">
      <c r="A403" s="3">
        <v>402</v>
      </c>
      <c r="E403" s="2" t="str">
        <f t="shared" si="6"/>
        <v>_</v>
      </c>
      <c r="G403" s="6"/>
      <c r="H403" s="6"/>
    </row>
    <row r="404" spans="1:8" x14ac:dyDescent="0.25">
      <c r="A404" s="3">
        <v>403</v>
      </c>
      <c r="E404" s="2" t="str">
        <f t="shared" si="6"/>
        <v>_</v>
      </c>
      <c r="G404" s="6"/>
      <c r="H404" s="6"/>
    </row>
    <row r="405" spans="1:8" x14ac:dyDescent="0.25">
      <c r="A405" s="3">
        <v>404</v>
      </c>
      <c r="E405" s="2" t="str">
        <f t="shared" si="6"/>
        <v>_</v>
      </c>
      <c r="G405" s="6"/>
      <c r="H405" s="6"/>
    </row>
    <row r="406" spans="1:8" x14ac:dyDescent="0.25">
      <c r="A406" s="3">
        <v>405</v>
      </c>
      <c r="E406" s="2" t="str">
        <f t="shared" si="6"/>
        <v>_</v>
      </c>
      <c r="G406" s="6"/>
      <c r="H406" s="6"/>
    </row>
    <row r="407" spans="1:8" x14ac:dyDescent="0.25">
      <c r="A407" s="3">
        <v>406</v>
      </c>
      <c r="E407" s="2" t="str">
        <f t="shared" si="6"/>
        <v>_</v>
      </c>
      <c r="G407" s="6"/>
      <c r="H407" s="6"/>
    </row>
    <row r="408" spans="1:8" x14ac:dyDescent="0.25">
      <c r="A408" s="3">
        <v>407</v>
      </c>
      <c r="E408" s="2" t="str">
        <f t="shared" si="6"/>
        <v>_</v>
      </c>
      <c r="G408" s="6"/>
      <c r="H408" s="6"/>
    </row>
    <row r="409" spans="1:8" x14ac:dyDescent="0.25">
      <c r="A409" s="3">
        <v>408</v>
      </c>
      <c r="E409" s="2" t="str">
        <f t="shared" si="6"/>
        <v>_</v>
      </c>
      <c r="G409" s="6"/>
      <c r="H409" s="6"/>
    </row>
    <row r="410" spans="1:8" x14ac:dyDescent="0.25">
      <c r="A410" s="3">
        <v>409</v>
      </c>
      <c r="E410" s="2" t="str">
        <f t="shared" si="6"/>
        <v>_</v>
      </c>
      <c r="G410" s="6"/>
      <c r="H410" s="6"/>
    </row>
    <row r="411" spans="1:8" x14ac:dyDescent="0.25">
      <c r="A411" s="3">
        <v>410</v>
      </c>
      <c r="E411" s="2" t="str">
        <f t="shared" si="6"/>
        <v>_</v>
      </c>
      <c r="G411" s="6"/>
      <c r="H411" s="6"/>
    </row>
    <row r="412" spans="1:8" x14ac:dyDescent="0.25">
      <c r="A412" s="3">
        <v>411</v>
      </c>
      <c r="E412" s="2" t="str">
        <f t="shared" si="6"/>
        <v>_</v>
      </c>
      <c r="G412" s="6"/>
      <c r="H412" s="6"/>
    </row>
    <row r="413" spans="1:8" x14ac:dyDescent="0.25">
      <c r="A413" s="3">
        <v>412</v>
      </c>
      <c r="E413" s="2" t="str">
        <f t="shared" si="6"/>
        <v>_</v>
      </c>
      <c r="G413" s="6"/>
      <c r="H413" s="6"/>
    </row>
    <row r="414" spans="1:8" x14ac:dyDescent="0.25">
      <c r="A414" s="3">
        <v>413</v>
      </c>
      <c r="E414" s="2" t="str">
        <f t="shared" si="6"/>
        <v>_</v>
      </c>
      <c r="G414" s="6"/>
      <c r="H414" s="6"/>
    </row>
    <row r="415" spans="1:8" x14ac:dyDescent="0.25">
      <c r="A415" s="3">
        <v>414</v>
      </c>
      <c r="E415" s="2" t="str">
        <f t="shared" si="6"/>
        <v>_</v>
      </c>
      <c r="G415" s="6"/>
      <c r="H415" s="6"/>
    </row>
    <row r="416" spans="1:8" x14ac:dyDescent="0.25">
      <c r="A416" s="3">
        <v>415</v>
      </c>
      <c r="E416" s="2" t="str">
        <f t="shared" si="6"/>
        <v>_</v>
      </c>
      <c r="G416" s="6"/>
      <c r="H416" s="6"/>
    </row>
    <row r="417" spans="1:8" x14ac:dyDescent="0.25">
      <c r="A417" s="3">
        <v>416</v>
      </c>
      <c r="E417" s="2" t="str">
        <f t="shared" si="6"/>
        <v>_</v>
      </c>
      <c r="G417" s="6"/>
      <c r="H417" s="6"/>
    </row>
    <row r="418" spans="1:8" x14ac:dyDescent="0.25">
      <c r="A418" s="3">
        <v>417</v>
      </c>
      <c r="E418" s="2" t="str">
        <f t="shared" si="6"/>
        <v>_</v>
      </c>
      <c r="G418" s="6"/>
      <c r="H418" s="6"/>
    </row>
    <row r="419" spans="1:8" x14ac:dyDescent="0.25">
      <c r="A419" s="3">
        <v>418</v>
      </c>
      <c r="E419" s="2" t="str">
        <f t="shared" si="6"/>
        <v>_</v>
      </c>
      <c r="G419" s="6"/>
      <c r="H419" s="6"/>
    </row>
    <row r="420" spans="1:8" x14ac:dyDescent="0.25">
      <c r="A420" s="3">
        <v>419</v>
      </c>
      <c r="E420" s="2" t="str">
        <f t="shared" si="6"/>
        <v>_</v>
      </c>
      <c r="G420" s="6"/>
      <c r="H420" s="6"/>
    </row>
    <row r="421" spans="1:8" x14ac:dyDescent="0.25">
      <c r="A421" s="3">
        <v>420</v>
      </c>
      <c r="E421" s="2" t="str">
        <f t="shared" si="6"/>
        <v>_</v>
      </c>
      <c r="G421" s="6"/>
      <c r="H421" s="6"/>
    </row>
    <row r="422" spans="1:8" x14ac:dyDescent="0.25">
      <c r="A422" s="3">
        <v>421</v>
      </c>
      <c r="E422" s="2" t="str">
        <f t="shared" si="6"/>
        <v>_</v>
      </c>
      <c r="G422" s="6"/>
      <c r="H422" s="6"/>
    </row>
    <row r="423" spans="1:8" x14ac:dyDescent="0.25">
      <c r="A423" s="3">
        <v>422</v>
      </c>
      <c r="E423" s="2" t="str">
        <f t="shared" si="6"/>
        <v>_</v>
      </c>
      <c r="G423" s="6"/>
      <c r="H423" s="6"/>
    </row>
    <row r="424" spans="1:8" x14ac:dyDescent="0.25">
      <c r="A424" s="3">
        <v>423</v>
      </c>
      <c r="E424" s="2" t="str">
        <f t="shared" si="6"/>
        <v>_</v>
      </c>
      <c r="G424" s="6"/>
      <c r="H424" s="6"/>
    </row>
    <row r="425" spans="1:8" x14ac:dyDescent="0.25">
      <c r="A425" s="3">
        <v>424</v>
      </c>
      <c r="E425" s="2" t="str">
        <f t="shared" si="6"/>
        <v>_</v>
      </c>
      <c r="G425" s="6"/>
      <c r="H425" s="6"/>
    </row>
    <row r="426" spans="1:8" x14ac:dyDescent="0.25">
      <c r="A426" s="3">
        <v>425</v>
      </c>
      <c r="E426" s="2" t="str">
        <f t="shared" si="6"/>
        <v>_</v>
      </c>
      <c r="G426" s="6"/>
      <c r="H426" s="6"/>
    </row>
    <row r="427" spans="1:8" x14ac:dyDescent="0.25">
      <c r="A427" s="3">
        <v>426</v>
      </c>
      <c r="E427" s="2" t="str">
        <f t="shared" si="6"/>
        <v>_</v>
      </c>
      <c r="G427" s="6"/>
      <c r="H427" s="6"/>
    </row>
    <row r="428" spans="1:8" x14ac:dyDescent="0.25">
      <c r="A428" s="3">
        <v>427</v>
      </c>
      <c r="E428" s="2" t="str">
        <f t="shared" si="6"/>
        <v>_</v>
      </c>
      <c r="G428" s="6"/>
      <c r="H428" s="6"/>
    </row>
    <row r="429" spans="1:8" x14ac:dyDescent="0.25">
      <c r="A429" s="3">
        <v>428</v>
      </c>
      <c r="E429" s="2" t="str">
        <f t="shared" si="6"/>
        <v>_</v>
      </c>
      <c r="G429" s="6"/>
      <c r="H429" s="6"/>
    </row>
    <row r="430" spans="1:8" x14ac:dyDescent="0.25">
      <c r="A430" s="3">
        <v>429</v>
      </c>
      <c r="E430" s="2" t="str">
        <f t="shared" si="6"/>
        <v>_</v>
      </c>
      <c r="G430" s="6"/>
      <c r="H430" s="6"/>
    </row>
    <row r="431" spans="1:8" x14ac:dyDescent="0.25">
      <c r="A431" s="3">
        <v>430</v>
      </c>
      <c r="E431" s="2" t="str">
        <f t="shared" si="6"/>
        <v>_</v>
      </c>
      <c r="G431" s="6"/>
      <c r="H431" s="6"/>
    </row>
    <row r="432" spans="1:8" x14ac:dyDescent="0.25">
      <c r="A432" s="3">
        <v>431</v>
      </c>
      <c r="E432" s="2" t="str">
        <f t="shared" si="6"/>
        <v>_</v>
      </c>
      <c r="G432" s="6"/>
      <c r="H432" s="6"/>
    </row>
    <row r="433" spans="1:8" x14ac:dyDescent="0.25">
      <c r="A433" s="3">
        <v>432</v>
      </c>
      <c r="E433" s="2" t="str">
        <f t="shared" si="6"/>
        <v>_</v>
      </c>
      <c r="G433" s="6"/>
      <c r="H433" s="6"/>
    </row>
    <row r="434" spans="1:8" x14ac:dyDescent="0.25">
      <c r="A434" s="3">
        <v>433</v>
      </c>
      <c r="E434" s="2" t="str">
        <f t="shared" si="6"/>
        <v>_</v>
      </c>
      <c r="G434" s="6"/>
      <c r="H434" s="6"/>
    </row>
    <row r="435" spans="1:8" x14ac:dyDescent="0.25">
      <c r="A435" s="3">
        <v>434</v>
      </c>
      <c r="E435" s="2" t="str">
        <f t="shared" si="6"/>
        <v>_</v>
      </c>
      <c r="G435" s="6"/>
      <c r="H435" s="6"/>
    </row>
    <row r="436" spans="1:8" x14ac:dyDescent="0.25">
      <c r="A436" s="3">
        <v>435</v>
      </c>
      <c r="E436" s="2" t="str">
        <f t="shared" si="6"/>
        <v>_</v>
      </c>
      <c r="G436" s="6"/>
      <c r="H436" s="6"/>
    </row>
    <row r="437" spans="1:8" x14ac:dyDescent="0.25">
      <c r="A437" s="3">
        <v>436</v>
      </c>
      <c r="E437" s="2" t="str">
        <f t="shared" si="6"/>
        <v>_</v>
      </c>
      <c r="G437" s="6"/>
      <c r="H437" s="6"/>
    </row>
    <row r="438" spans="1:8" x14ac:dyDescent="0.25">
      <c r="A438" s="3">
        <v>437</v>
      </c>
      <c r="E438" s="2" t="str">
        <f t="shared" si="6"/>
        <v>_</v>
      </c>
      <c r="G438" s="6"/>
      <c r="H438" s="6"/>
    </row>
    <row r="439" spans="1:8" x14ac:dyDescent="0.25">
      <c r="A439" s="3">
        <v>438</v>
      </c>
      <c r="E439" s="2" t="str">
        <f t="shared" si="6"/>
        <v>_</v>
      </c>
      <c r="G439" s="6"/>
      <c r="H439" s="6"/>
    </row>
    <row r="440" spans="1:8" x14ac:dyDescent="0.25">
      <c r="A440" s="3">
        <v>439</v>
      </c>
      <c r="E440" s="2" t="str">
        <f t="shared" si="6"/>
        <v>_</v>
      </c>
      <c r="G440" s="6"/>
      <c r="H440" s="6"/>
    </row>
    <row r="441" spans="1:8" x14ac:dyDescent="0.25">
      <c r="A441" s="3">
        <v>440</v>
      </c>
      <c r="E441" s="2" t="str">
        <f t="shared" si="6"/>
        <v>_</v>
      </c>
      <c r="G441" s="6"/>
      <c r="H441" s="6"/>
    </row>
    <row r="442" spans="1:8" x14ac:dyDescent="0.25">
      <c r="A442" s="3">
        <v>441</v>
      </c>
      <c r="E442" s="2" t="str">
        <f t="shared" si="6"/>
        <v>_</v>
      </c>
      <c r="G442" s="6"/>
      <c r="H442" s="6"/>
    </row>
    <row r="443" spans="1:8" x14ac:dyDescent="0.25">
      <c r="A443" s="3">
        <v>442</v>
      </c>
      <c r="E443" s="2" t="str">
        <f t="shared" si="6"/>
        <v>_</v>
      </c>
      <c r="G443" s="6"/>
      <c r="H443" s="6"/>
    </row>
    <row r="444" spans="1:8" x14ac:dyDescent="0.25">
      <c r="A444" s="3">
        <v>443</v>
      </c>
      <c r="E444" s="2" t="str">
        <f t="shared" si="6"/>
        <v>_</v>
      </c>
      <c r="G444" s="6"/>
      <c r="H444" s="6"/>
    </row>
    <row r="445" spans="1:8" x14ac:dyDescent="0.25">
      <c r="A445" s="3">
        <v>444</v>
      </c>
      <c r="E445" s="2" t="str">
        <f t="shared" si="6"/>
        <v>_</v>
      </c>
      <c r="G445" s="6"/>
      <c r="H445" s="6"/>
    </row>
    <row r="446" spans="1:8" x14ac:dyDescent="0.25">
      <c r="A446" s="3">
        <v>445</v>
      </c>
      <c r="E446" s="2" t="str">
        <f t="shared" si="6"/>
        <v>_</v>
      </c>
      <c r="G446" s="6"/>
      <c r="H446" s="6"/>
    </row>
    <row r="447" spans="1:8" x14ac:dyDescent="0.25">
      <c r="A447" s="3">
        <v>446</v>
      </c>
      <c r="E447" s="2" t="str">
        <f t="shared" si="6"/>
        <v>_</v>
      </c>
      <c r="G447" s="6"/>
      <c r="H447" s="6"/>
    </row>
    <row r="448" spans="1:8" x14ac:dyDescent="0.25">
      <c r="A448" s="3">
        <v>447</v>
      </c>
      <c r="E448" s="2" t="str">
        <f t="shared" si="6"/>
        <v>_</v>
      </c>
      <c r="G448" s="6"/>
      <c r="H448" s="6"/>
    </row>
    <row r="449" spans="1:8" x14ac:dyDescent="0.25">
      <c r="A449" s="3">
        <v>448</v>
      </c>
      <c r="E449" s="2" t="str">
        <f t="shared" si="6"/>
        <v>_</v>
      </c>
      <c r="G449" s="6"/>
      <c r="H449" s="6"/>
    </row>
    <row r="450" spans="1:8" x14ac:dyDescent="0.25">
      <c r="A450" s="3">
        <v>449</v>
      </c>
      <c r="E450" s="2" t="str">
        <f t="shared" si="6"/>
        <v>_</v>
      </c>
      <c r="G450" s="6"/>
      <c r="H450" s="6"/>
    </row>
    <row r="451" spans="1:8" x14ac:dyDescent="0.25">
      <c r="A451" s="3">
        <v>450</v>
      </c>
      <c r="E451" s="2" t="str">
        <f t="shared" ref="E451:E501" si="7">CONCATENATE(C451,"_",D451)</f>
        <v>_</v>
      </c>
      <c r="G451" s="6"/>
      <c r="H451" s="6"/>
    </row>
    <row r="452" spans="1:8" x14ac:dyDescent="0.25">
      <c r="A452" s="3">
        <v>451</v>
      </c>
      <c r="E452" s="2" t="str">
        <f t="shared" si="7"/>
        <v>_</v>
      </c>
      <c r="G452" s="6"/>
      <c r="H452" s="6"/>
    </row>
    <row r="453" spans="1:8" x14ac:dyDescent="0.25">
      <c r="A453" s="3">
        <v>452</v>
      </c>
      <c r="E453" s="2" t="str">
        <f t="shared" si="7"/>
        <v>_</v>
      </c>
      <c r="G453" s="6"/>
      <c r="H453" s="6"/>
    </row>
    <row r="454" spans="1:8" x14ac:dyDescent="0.25">
      <c r="A454" s="3">
        <v>453</v>
      </c>
      <c r="E454" s="2" t="str">
        <f t="shared" si="7"/>
        <v>_</v>
      </c>
      <c r="G454" s="6"/>
      <c r="H454" s="6"/>
    </row>
    <row r="455" spans="1:8" x14ac:dyDescent="0.25">
      <c r="A455" s="3">
        <v>454</v>
      </c>
      <c r="E455" s="2" t="str">
        <f t="shared" si="7"/>
        <v>_</v>
      </c>
      <c r="G455" s="6"/>
      <c r="H455" s="6"/>
    </row>
    <row r="456" spans="1:8" x14ac:dyDescent="0.25">
      <c r="A456" s="3">
        <v>455</v>
      </c>
      <c r="E456" s="2" t="str">
        <f t="shared" si="7"/>
        <v>_</v>
      </c>
      <c r="G456" s="6"/>
      <c r="H456" s="6"/>
    </row>
    <row r="457" spans="1:8" x14ac:dyDescent="0.25">
      <c r="A457" s="3">
        <v>456</v>
      </c>
      <c r="E457" s="2" t="str">
        <f t="shared" si="7"/>
        <v>_</v>
      </c>
      <c r="G457" s="6"/>
      <c r="H457" s="6"/>
    </row>
    <row r="458" spans="1:8" x14ac:dyDescent="0.25">
      <c r="A458" s="3">
        <v>457</v>
      </c>
      <c r="E458" s="2" t="str">
        <f t="shared" si="7"/>
        <v>_</v>
      </c>
      <c r="G458" s="6"/>
      <c r="H458" s="6"/>
    </row>
    <row r="459" spans="1:8" x14ac:dyDescent="0.25">
      <c r="A459" s="3">
        <v>458</v>
      </c>
      <c r="E459" s="2" t="str">
        <f t="shared" si="7"/>
        <v>_</v>
      </c>
      <c r="G459" s="6"/>
      <c r="H459" s="6"/>
    </row>
    <row r="460" spans="1:8" x14ac:dyDescent="0.25">
      <c r="A460" s="3">
        <v>459</v>
      </c>
      <c r="E460" s="2" t="str">
        <f t="shared" si="7"/>
        <v>_</v>
      </c>
      <c r="G460" s="6"/>
      <c r="H460" s="6"/>
    </row>
    <row r="461" spans="1:8" x14ac:dyDescent="0.25">
      <c r="A461" s="3">
        <v>460</v>
      </c>
      <c r="E461" s="2" t="str">
        <f t="shared" si="7"/>
        <v>_</v>
      </c>
      <c r="G461" s="6"/>
      <c r="H461" s="6"/>
    </row>
    <row r="462" spans="1:8" x14ac:dyDescent="0.25">
      <c r="A462" s="3">
        <v>461</v>
      </c>
      <c r="E462" s="2" t="str">
        <f t="shared" si="7"/>
        <v>_</v>
      </c>
      <c r="G462" s="6"/>
      <c r="H462" s="6"/>
    </row>
    <row r="463" spans="1:8" x14ac:dyDescent="0.25">
      <c r="A463" s="3">
        <v>462</v>
      </c>
      <c r="E463" s="2" t="str">
        <f t="shared" si="7"/>
        <v>_</v>
      </c>
      <c r="G463" s="6"/>
      <c r="H463" s="6"/>
    </row>
    <row r="464" spans="1:8" x14ac:dyDescent="0.25">
      <c r="A464" s="3">
        <v>463</v>
      </c>
      <c r="E464" s="2" t="str">
        <f t="shared" si="7"/>
        <v>_</v>
      </c>
      <c r="G464" s="6"/>
      <c r="H464" s="6"/>
    </row>
    <row r="465" spans="1:8" x14ac:dyDescent="0.25">
      <c r="A465" s="3">
        <v>464</v>
      </c>
      <c r="E465" s="2" t="str">
        <f t="shared" si="7"/>
        <v>_</v>
      </c>
      <c r="G465" s="6"/>
      <c r="H465" s="6"/>
    </row>
    <row r="466" spans="1:8" x14ac:dyDescent="0.25">
      <c r="A466" s="3">
        <v>465</v>
      </c>
      <c r="E466" s="2" t="str">
        <f t="shared" si="7"/>
        <v>_</v>
      </c>
      <c r="G466" s="6"/>
      <c r="H466" s="6"/>
    </row>
    <row r="467" spans="1:8" x14ac:dyDescent="0.25">
      <c r="A467" s="3">
        <v>466</v>
      </c>
      <c r="E467" s="2" t="str">
        <f t="shared" si="7"/>
        <v>_</v>
      </c>
      <c r="G467" s="6"/>
      <c r="H467" s="6"/>
    </row>
    <row r="468" spans="1:8" x14ac:dyDescent="0.25">
      <c r="A468" s="3">
        <v>467</v>
      </c>
      <c r="E468" s="2" t="str">
        <f t="shared" si="7"/>
        <v>_</v>
      </c>
      <c r="G468" s="6"/>
      <c r="H468" s="6"/>
    </row>
    <row r="469" spans="1:8" x14ac:dyDescent="0.25">
      <c r="A469" s="3">
        <v>468</v>
      </c>
      <c r="E469" s="2" t="str">
        <f t="shared" si="7"/>
        <v>_</v>
      </c>
      <c r="G469" s="6"/>
      <c r="H469" s="6"/>
    </row>
    <row r="470" spans="1:8" x14ac:dyDescent="0.25">
      <c r="A470" s="3">
        <v>469</v>
      </c>
      <c r="E470" s="2" t="str">
        <f t="shared" si="7"/>
        <v>_</v>
      </c>
      <c r="G470" s="6"/>
      <c r="H470" s="6"/>
    </row>
    <row r="471" spans="1:8" x14ac:dyDescent="0.25">
      <c r="A471" s="3">
        <v>470</v>
      </c>
      <c r="E471" s="2" t="str">
        <f t="shared" si="7"/>
        <v>_</v>
      </c>
      <c r="G471" s="6"/>
      <c r="H471" s="6"/>
    </row>
    <row r="472" spans="1:8" x14ac:dyDescent="0.25">
      <c r="A472" s="3">
        <v>471</v>
      </c>
      <c r="E472" s="2" t="str">
        <f t="shared" si="7"/>
        <v>_</v>
      </c>
      <c r="G472" s="6"/>
      <c r="H472" s="6"/>
    </row>
    <row r="473" spans="1:8" x14ac:dyDescent="0.25">
      <c r="A473" s="3">
        <v>472</v>
      </c>
      <c r="E473" s="2" t="str">
        <f t="shared" si="7"/>
        <v>_</v>
      </c>
      <c r="G473" s="6"/>
      <c r="H473" s="6"/>
    </row>
    <row r="474" spans="1:8" x14ac:dyDescent="0.25">
      <c r="A474" s="3">
        <v>473</v>
      </c>
      <c r="E474" s="2" t="str">
        <f t="shared" si="7"/>
        <v>_</v>
      </c>
      <c r="G474" s="6"/>
      <c r="H474" s="6"/>
    </row>
    <row r="475" spans="1:8" x14ac:dyDescent="0.25">
      <c r="A475" s="3">
        <v>474</v>
      </c>
      <c r="E475" s="2" t="str">
        <f t="shared" si="7"/>
        <v>_</v>
      </c>
      <c r="G475" s="6"/>
      <c r="H475" s="6"/>
    </row>
    <row r="476" spans="1:8" x14ac:dyDescent="0.25">
      <c r="A476" s="3">
        <v>475</v>
      </c>
      <c r="E476" s="2" t="str">
        <f t="shared" si="7"/>
        <v>_</v>
      </c>
      <c r="G476" s="6"/>
      <c r="H476" s="6"/>
    </row>
    <row r="477" spans="1:8" x14ac:dyDescent="0.25">
      <c r="A477" s="3">
        <v>476</v>
      </c>
      <c r="E477" s="2" t="str">
        <f t="shared" si="7"/>
        <v>_</v>
      </c>
      <c r="G477" s="6"/>
      <c r="H477" s="6"/>
    </row>
    <row r="478" spans="1:8" x14ac:dyDescent="0.25">
      <c r="A478" s="3">
        <v>477</v>
      </c>
      <c r="E478" s="2" t="str">
        <f t="shared" si="7"/>
        <v>_</v>
      </c>
      <c r="G478" s="6"/>
      <c r="H478" s="6"/>
    </row>
    <row r="479" spans="1:8" x14ac:dyDescent="0.25">
      <c r="A479" s="3">
        <v>478</v>
      </c>
      <c r="E479" s="2" t="str">
        <f t="shared" si="7"/>
        <v>_</v>
      </c>
      <c r="G479" s="6"/>
      <c r="H479" s="6"/>
    </row>
    <row r="480" spans="1:8" x14ac:dyDescent="0.25">
      <c r="A480" s="3">
        <v>479</v>
      </c>
      <c r="E480" s="2" t="str">
        <f t="shared" si="7"/>
        <v>_</v>
      </c>
      <c r="G480" s="6"/>
      <c r="H480" s="6"/>
    </row>
    <row r="481" spans="1:8" x14ac:dyDescent="0.25">
      <c r="A481" s="3">
        <v>480</v>
      </c>
      <c r="E481" s="2" t="str">
        <f t="shared" si="7"/>
        <v>_</v>
      </c>
      <c r="G481" s="6"/>
      <c r="H481" s="6"/>
    </row>
    <row r="482" spans="1:8" x14ac:dyDescent="0.25">
      <c r="A482" s="3">
        <v>481</v>
      </c>
      <c r="E482" s="2" t="str">
        <f t="shared" si="7"/>
        <v>_</v>
      </c>
      <c r="G482" s="6"/>
      <c r="H482" s="6"/>
    </row>
    <row r="483" spans="1:8" x14ac:dyDescent="0.25">
      <c r="A483" s="3">
        <v>482</v>
      </c>
      <c r="E483" s="2" t="str">
        <f t="shared" si="7"/>
        <v>_</v>
      </c>
      <c r="G483" s="6"/>
      <c r="H483" s="6"/>
    </row>
    <row r="484" spans="1:8" x14ac:dyDescent="0.25">
      <c r="A484" s="3">
        <v>483</v>
      </c>
      <c r="E484" s="2" t="str">
        <f t="shared" si="7"/>
        <v>_</v>
      </c>
      <c r="G484" s="6"/>
      <c r="H484" s="6"/>
    </row>
    <row r="485" spans="1:8" x14ac:dyDescent="0.25">
      <c r="A485" s="3">
        <v>484</v>
      </c>
      <c r="E485" s="2" t="str">
        <f t="shared" si="7"/>
        <v>_</v>
      </c>
      <c r="G485" s="6"/>
      <c r="H485" s="6"/>
    </row>
    <row r="486" spans="1:8" x14ac:dyDescent="0.25">
      <c r="A486" s="3">
        <v>485</v>
      </c>
      <c r="E486" s="2" t="str">
        <f t="shared" si="7"/>
        <v>_</v>
      </c>
      <c r="G486" s="6"/>
      <c r="H486" s="6"/>
    </row>
    <row r="487" spans="1:8" x14ac:dyDescent="0.25">
      <c r="A487" s="3">
        <v>486</v>
      </c>
      <c r="E487" s="2" t="str">
        <f t="shared" si="7"/>
        <v>_</v>
      </c>
      <c r="G487" s="6"/>
      <c r="H487" s="6"/>
    </row>
    <row r="488" spans="1:8" x14ac:dyDescent="0.25">
      <c r="A488" s="3">
        <v>487</v>
      </c>
      <c r="E488" s="2" t="str">
        <f t="shared" si="7"/>
        <v>_</v>
      </c>
      <c r="G488" s="6"/>
      <c r="H488" s="6"/>
    </row>
    <row r="489" spans="1:8" x14ac:dyDescent="0.25">
      <c r="A489" s="3">
        <v>488</v>
      </c>
      <c r="E489" s="2" t="str">
        <f t="shared" si="7"/>
        <v>_</v>
      </c>
      <c r="G489" s="6"/>
      <c r="H489" s="6"/>
    </row>
    <row r="490" spans="1:8" x14ac:dyDescent="0.25">
      <c r="A490" s="3">
        <v>489</v>
      </c>
      <c r="E490" s="2" t="str">
        <f t="shared" si="7"/>
        <v>_</v>
      </c>
      <c r="G490" s="6"/>
      <c r="H490" s="6"/>
    </row>
    <row r="491" spans="1:8" x14ac:dyDescent="0.25">
      <c r="A491" s="3">
        <v>490</v>
      </c>
      <c r="E491" s="2" t="str">
        <f t="shared" si="7"/>
        <v>_</v>
      </c>
      <c r="G491" s="6"/>
      <c r="H491" s="6"/>
    </row>
    <row r="492" spans="1:8" x14ac:dyDescent="0.25">
      <c r="A492" s="3">
        <v>491</v>
      </c>
      <c r="E492" s="2" t="str">
        <f t="shared" si="7"/>
        <v>_</v>
      </c>
      <c r="G492" s="6"/>
      <c r="H492" s="6"/>
    </row>
    <row r="493" spans="1:8" x14ac:dyDescent="0.25">
      <c r="A493" s="3">
        <v>492</v>
      </c>
      <c r="E493" s="2" t="str">
        <f t="shared" si="7"/>
        <v>_</v>
      </c>
      <c r="G493" s="6"/>
      <c r="H493" s="6"/>
    </row>
    <row r="494" spans="1:8" x14ac:dyDescent="0.25">
      <c r="A494" s="3">
        <v>493</v>
      </c>
      <c r="E494" s="2" t="str">
        <f t="shared" si="7"/>
        <v>_</v>
      </c>
      <c r="G494" s="6"/>
      <c r="H494" s="6"/>
    </row>
    <row r="495" spans="1:8" x14ac:dyDescent="0.25">
      <c r="A495" s="3">
        <v>494</v>
      </c>
      <c r="E495" s="2" t="str">
        <f t="shared" si="7"/>
        <v>_</v>
      </c>
      <c r="G495" s="6"/>
      <c r="H495" s="6"/>
    </row>
    <row r="496" spans="1:8" x14ac:dyDescent="0.25">
      <c r="A496" s="3">
        <v>495</v>
      </c>
      <c r="E496" s="2" t="str">
        <f t="shared" si="7"/>
        <v>_</v>
      </c>
      <c r="G496" s="6"/>
      <c r="H496" s="6"/>
    </row>
    <row r="497" spans="1:8" x14ac:dyDescent="0.25">
      <c r="A497" s="3">
        <v>496</v>
      </c>
      <c r="E497" s="2" t="str">
        <f t="shared" si="7"/>
        <v>_</v>
      </c>
      <c r="G497" s="6"/>
      <c r="H497" s="6"/>
    </row>
    <row r="498" spans="1:8" x14ac:dyDescent="0.25">
      <c r="A498" s="3">
        <v>497</v>
      </c>
      <c r="E498" s="2" t="str">
        <f t="shared" si="7"/>
        <v>_</v>
      </c>
      <c r="G498" s="6"/>
      <c r="H498" s="6"/>
    </row>
    <row r="499" spans="1:8" x14ac:dyDescent="0.25">
      <c r="A499" s="3">
        <v>498</v>
      </c>
      <c r="E499" s="2" t="str">
        <f t="shared" si="7"/>
        <v>_</v>
      </c>
      <c r="G499" s="6"/>
      <c r="H499" s="6"/>
    </row>
    <row r="500" spans="1:8" x14ac:dyDescent="0.25">
      <c r="A500" s="3">
        <v>499</v>
      </c>
      <c r="E500" s="2" t="str">
        <f t="shared" si="7"/>
        <v>_</v>
      </c>
      <c r="G500" s="6"/>
      <c r="H500" s="6"/>
    </row>
    <row r="501" spans="1:8" x14ac:dyDescent="0.25">
      <c r="A501" s="3">
        <v>500</v>
      </c>
      <c r="E501" s="2" t="str">
        <f t="shared" si="7"/>
        <v>_</v>
      </c>
      <c r="G501" s="6"/>
      <c r="H501" s="6"/>
    </row>
  </sheetData>
  <dataValidations count="12">
    <dataValidation type="list" allowBlank="1" showInputMessage="1" showErrorMessage="1" promptTitle="Condition" prompt="Alive, dead or injured" sqref="K2:K501" xr:uid="{00000000-0002-0000-0700-000000000000}">
      <formula1>"Alive, Dead, Injured"</formula1>
    </dataValidation>
    <dataValidation type="list" allowBlank="1" showInputMessage="1" showErrorMessage="1" promptTitle="Outcome of animal" prompt="Sample taken, Discarded dead, Released alive " sqref="L2:L501" xr:uid="{00000000-0002-0000-0700-000001000000}">
      <formula1>"Sample taken, Discarded dead, Released alive "</formula1>
    </dataValidation>
    <dataValidation allowBlank="1" showInputMessage="1" showErrorMessage="1" promptTitle="Ring / Tag information" prompt="Insert number or code" sqref="M2:M501" xr:uid="{00000000-0002-0000-0700-000002000000}"/>
    <dataValidation allowBlank="1" showInputMessage="1" showErrorMessage="1" prompt="From 1_Trip_x000a_" sqref="B2:B501" xr:uid="{00000000-0002-0000-0700-000003000000}"/>
    <dataValidation type="time" allowBlank="1" showInputMessage="1" showErrorMessage="1" errorTitle="Date" error="PLease insert a ddate between 01-01-2016 and 01-01-2020" promptTitle="Time" prompt="hh:mm" sqref="G2:G501" xr:uid="{00000000-0002-0000-0700-000004000000}">
      <formula1>0</formula1>
      <formula2>0.999305555555556</formula2>
    </dataValidation>
    <dataValidation type="decimal" allowBlank="1" showInputMessage="1" showErrorMessage="1" promptTitle="Latitude" prompt="dd.mmmm" sqref="I2:I501" xr:uid="{00000000-0002-0000-0700-000005000000}">
      <formula1>-90</formula1>
      <formula2>90</formula2>
    </dataValidation>
    <dataValidation type="decimal" allowBlank="1" showInputMessage="1" showErrorMessage="1" promptTitle="Longitude" prompt="ddd.mmmm" sqref="J2:J501" xr:uid="{00000000-0002-0000-0700-000006000000}">
      <formula1>-180</formula1>
      <formula2>180</formula2>
    </dataValidation>
    <dataValidation allowBlank="1" showInputMessage="1" showErrorMessage="1" prompt="Automatic field" sqref="E2:E501" xr:uid="{00000000-0002-0000-0700-000007000000}"/>
    <dataValidation type="list" allowBlank="1" showInputMessage="1" showErrorMessage="1" errorTitle="Date" error="PLease insert a ddate between 01-01-2016 and 01-01-2020" promptTitle="Gear" prompt="Cable, Net" sqref="H2:H501" xr:uid="{00000000-0002-0000-0700-000008000000}">
      <formula1>"Cable, Net, Other"</formula1>
    </dataValidation>
    <dataValidation type="whole" operator="greaterThan" allowBlank="1" showInputMessage="1" showErrorMessage="1" prompt="Cumulative number for each animal caught (brought onboard) per set" sqref="D2:D501" xr:uid="{00000000-0002-0000-0700-000009000000}">
      <formula1>0</formula1>
    </dataValidation>
    <dataValidation type="list" allowBlank="1" showInputMessage="1" showErrorMessage="1" promptTitle="Bycatch species" prompt="New line for each animal caught (brought onboard)_x000a__x000a_Dropdown list" sqref="F2:F501" xr:uid="{00000000-0002-0000-0700-00000A000000}">
      <formula1>$P$2:$P$251</formula1>
    </dataValidation>
    <dataValidation allowBlank="1" showInputMessage="1" showErrorMessage="1" prompt="From 3_Trawl_x000a__x000a_" sqref="C2:C501" xr:uid="{00000000-0002-0000-0700-00000B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  <pageSetUpPr fitToPage="1"/>
  </sheetPr>
  <dimension ref="A1:D1"/>
  <sheetViews>
    <sheetView zoomScale="80" zoomScaleNormal="80" workbookViewId="0">
      <selection activeCell="E16" sqref="E16"/>
    </sheetView>
  </sheetViews>
  <sheetFormatPr defaultColWidth="9.140625" defaultRowHeight="15" x14ac:dyDescent="0.25"/>
  <cols>
    <col min="1" max="16384" width="9.140625" style="1"/>
  </cols>
  <sheetData>
    <row r="1" spans="1:4" x14ac:dyDescent="0.25">
      <c r="A1" s="23" t="s">
        <v>900</v>
      </c>
      <c r="D1" s="1" t="s">
        <v>958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1_Trip</vt:lpstr>
      <vt:lpstr>2_Vessel</vt:lpstr>
      <vt:lpstr>3_Trawl</vt:lpstr>
      <vt:lpstr>4_Gear</vt:lpstr>
      <vt:lpstr>5_Survey</vt:lpstr>
      <vt:lpstr>6_Interactions</vt:lpstr>
      <vt:lpstr>7_Catch</vt:lpstr>
      <vt:lpstr>8_Bycatch</vt:lpstr>
      <vt:lpstr>DATABASE_RELATIONS</vt:lpstr>
      <vt:lpstr>Sheet1</vt:lpstr>
      <vt:lpstr>DATABASE_RELATIONS!Print_Area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2019-09-13T12:59:51Z</dcterms:modified>
</cp:coreProperties>
</file>