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5_HigherFloor/Photogrammetry_Scenario5_HigherFloor/"/>
    </mc:Choice>
  </mc:AlternateContent>
  <xr:revisionPtr revIDLastSave="0" documentId="13_ncr:1_{FAC2D804-52F3-A347-84C1-A40EC6537F81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<sst xmlns="http://schemas.openxmlformats.org/spreadsheetml/2006/main" count="31" uniqueCount="25">
  <si>
    <t>Metric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</si>
  <si>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</si>
  <si>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</si>
  <si>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</si>
  <si>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</si>
  <si>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</si>
  <si>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</si>
  <si>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</si>
  <si>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</si>
  <si>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</si>
  <si>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</si>
  <si>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</si>
  <si>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</si>
  <si>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</si>
  <si>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</si>
  <si>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</si>
  <si>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</si>
  <si>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</si>
  <si>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</si>
  <si>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</si>
  <si>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</si>
  <si>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</si>
  <si>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Hit-rate within window (0.05) (%)</t>
  </si>
  <si>
    <t>Mean roughness @ radius 0.05 (m)</t>
  </si>
  <si>
    <t>points: 1,954,689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</si>
</sst>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0.147928</v>
      </c>
      <c r="C2" s="2">
        <v>0.02</v>
      </c>
      <c r="D2" s="2">
        <v>0.2</v>
      </c>
      <c r="E2" s="2" t="s">
        <v>6</v>
      </c>
      <c r="F2" s="2">
        <f>IF(E2="lower",MAX(0,MIN(100,100*((D2-B5)/(D2-C2)))),IF(E2="higher",MAX(0,MIN(100,100*((B5-D2)/(C2-D2)))),""))</f>
        <v>10.380000000000003</v>
      </c>
    </row>
    <row r="3" spans="1:6" x14ac:dyDescent="0.2">
      <c r="A3" s="2" t="s">
        <v>7</v>
      </c>
      <c r="B3" s="2">
        <v>0.32506400000000002</v>
      </c>
      <c r="C3" s="2">
        <v>0.01</v>
      </c>
      <c r="D3" s="2">
        <v>0.05</v>
      </c>
      <c r="E3" s="2" t="s">
        <v>6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22</v>
      </c>
      <c r="B4" s="2">
        <v>49.6</v>
      </c>
      <c r="C4" s="2">
        <v>90</v>
      </c>
      <c r="D4" s="2">
        <v>50</v>
      </c>
      <c r="E4" s="2" t="s">
        <v>8</v>
      </c>
      <c r="F4" s="2">
        <f t="shared" si="0"/>
        <v>0</v>
      </c>
    </row>
    <row r="5" spans="1:6" x14ac:dyDescent="0.2">
      <c r="A5" s="2" t="s">
        <v>9</v>
      </c>
      <c r="B5" s="2">
        <v>0.181316</v>
      </c>
      <c r="C5" s="2">
        <v>0.01</v>
      </c>
      <c r="D5" s="2">
        <v>0.05</v>
      </c>
      <c r="E5" s="2" t="s">
        <v>6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10</v>
      </c>
      <c r="B6" s="2">
        <v>93.07</v>
      </c>
      <c r="C6" s="2">
        <v>100</v>
      </c>
      <c r="D6" s="2">
        <v>0</v>
      </c>
      <c r="E6" s="2" t="s">
        <v>8</v>
      </c>
      <c r="F6" s="2">
        <f t="shared" si="0"/>
        <v>93.07</v>
      </c>
    </row>
    <row r="7" spans="1:6" x14ac:dyDescent="0.2">
      <c r="A7" s="2" t="s">
        <v>11</v>
      </c>
      <c r="B7" s="2">
        <v>9.4970000000000002E-3</v>
      </c>
      <c r="C7" s="2">
        <v>0.02</v>
      </c>
      <c r="D7" s="2">
        <v>0.1</v>
      </c>
      <c r="E7" s="2" t="s">
        <v>6</v>
      </c>
      <c r="F7" s="2">
        <f t="shared" si="0"/>
        <v>100</v>
      </c>
    </row>
    <row r="8" spans="1:6" x14ac:dyDescent="0.2">
      <c r="A8" s="2" t="s">
        <v>23</v>
      </c>
      <c r="B8" s="2">
        <v>1.3129999999999999E-3</v>
      </c>
      <c r="C8" s="2">
        <v>5.0000000000000001E-3</v>
      </c>
      <c r="D8" s="2">
        <v>0.03</v>
      </c>
      <c r="E8" s="2" t="s">
        <v>6</v>
      </c>
      <c r="F8" s="2">
        <f t="shared" si="0"/>
        <v>100</v>
      </c>
    </row>
    <row r="9" spans="1:6" x14ac:dyDescent="0.2">
      <c r="A9" s="2" t="s">
        <v>12</v>
      </c>
      <c r="B9" s="2">
        <v>67.209999999999994</v>
      </c>
      <c r="C9" s="2">
        <v>1</v>
      </c>
      <c r="D9" s="2">
        <v>5</v>
      </c>
      <c r="E9" s="2" t="s">
        <v>6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13</v>
      </c>
      <c r="B11" s="2"/>
      <c r="C11" s="2"/>
      <c r="D11" s="2"/>
      <c r="E11" s="2"/>
      <c r="F11" s="2"/>
    </row>
    <row r="12" spans="1:6" x14ac:dyDescent="0.2">
      <c r="A12" s="2" t="s">
        <v>14</v>
      </c>
      <c r="B12" s="2">
        <f>ROUND(0.5*F2 + 0.3*F3 + 0.2*F4, 2)</f>
        <v>5.19</v>
      </c>
      <c r="C12" s="2"/>
      <c r="D12" s="2"/>
      <c r="E12" s="2"/>
      <c r="F12" s="2"/>
    </row>
    <row r="13" spans="1:6" x14ac:dyDescent="0.2">
      <c r="A13" s="2" t="s">
        <v>15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16</v>
      </c>
      <c r="B14" s="2">
        <f>ROUND(F6, 2)</f>
        <v>93.07</v>
      </c>
      <c r="C14" s="2"/>
      <c r="D14" s="2"/>
      <c r="E14" s="2"/>
      <c r="F14" s="2"/>
    </row>
    <row r="15" spans="1:6" x14ac:dyDescent="0.2">
      <c r="A15" s="2" t="s">
        <v>17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18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19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20</v>
      </c>
      <c r="B18" s="4">
        <f>ROUND(0.4*B12 + 0.15*B13 + 0.2*B14 + 0.1*B15 + 0.1*B16 + 0.05*B17, 2)</f>
        <v>40.69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21</v>
      </c>
      <c r="B20" s="4">
        <f>ROUND((0.4*B12 + 0.15*B13 + 0.2*B14 + 0.1*B15 + 0.1*B16)/0.95, 2)</f>
        <v>42.83</v>
      </c>
      <c r="C20" s="2"/>
      <c r="D20" s="2"/>
      <c r="E20" s="2"/>
      <c r="F20" s="2"/>
    </row>
    <row r="23" spans="1:6" x14ac:dyDescent="0.2">
      <c r="A23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2025-08-21T20:20:54Z</dcterms:modified>
</cp:coreProperties>
</file>