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enetics/Documents/code/quarto/COLO829/data/"/>
    </mc:Choice>
  </mc:AlternateContent>
  <xr:revisionPtr revIDLastSave="0" documentId="13_ncr:1_{68AAFAC9-7752-B94A-9400-E834392137B8}" xr6:coauthVersionLast="47" xr6:coauthVersionMax="47" xr10:uidLastSave="{00000000-0000-0000-0000-000000000000}"/>
  <bookViews>
    <workbookView xWindow="0" yWindow="760" windowWidth="30240" windowHeight="18880" xr2:uid="{9335C483-6874-3C4F-A18D-2CA6B84076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 s="1"/>
  <c r="E5" i="1" s="1"/>
  <c r="D6" i="1"/>
  <c r="E6" i="1" s="1"/>
  <c r="D8" i="1"/>
  <c r="E8" i="1" s="1"/>
  <c r="D10" i="1"/>
  <c r="E10" i="1" s="1"/>
  <c r="D12" i="1"/>
  <c r="D13" i="1" s="1"/>
  <c r="E13" i="1" s="1"/>
  <c r="D14" i="1"/>
  <c r="E14" i="1" s="1"/>
  <c r="D16" i="1"/>
  <c r="E16" i="1" s="1"/>
  <c r="D18" i="1"/>
  <c r="E18" i="1" s="1"/>
  <c r="D20" i="1"/>
  <c r="E20" i="1" s="1"/>
  <c r="D22" i="1"/>
  <c r="E22" i="1" s="1"/>
  <c r="D24" i="1"/>
  <c r="D25" i="1" s="1"/>
  <c r="E25" i="1" s="1"/>
  <c r="D26" i="1"/>
  <c r="E26" i="1" s="1"/>
  <c r="D28" i="1"/>
  <c r="E28" i="1" s="1"/>
  <c r="D2" i="1"/>
  <c r="E2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" i="1"/>
  <c r="F2" i="1"/>
  <c r="D3" i="1" l="1"/>
  <c r="E3" i="1" s="1"/>
  <c r="D7" i="1"/>
  <c r="E7" i="1" s="1"/>
  <c r="D15" i="1"/>
  <c r="E15" i="1" s="1"/>
  <c r="D27" i="1"/>
  <c r="E27" i="1" s="1"/>
  <c r="D23" i="1"/>
  <c r="E23" i="1" s="1"/>
  <c r="D11" i="1"/>
  <c r="E11" i="1" s="1"/>
  <c r="D19" i="1"/>
  <c r="E19" i="1" s="1"/>
  <c r="D9" i="1"/>
  <c r="E9" i="1" s="1"/>
  <c r="D17" i="1"/>
  <c r="E17" i="1" s="1"/>
  <c r="D21" i="1"/>
  <c r="E21" i="1" s="1"/>
  <c r="D29" i="1"/>
  <c r="E29" i="1" s="1"/>
  <c r="E24" i="1"/>
  <c r="E12" i="1"/>
  <c r="E4" i="1"/>
</calcChain>
</file>

<file path=xl/sharedStrings.xml><?xml version="1.0" encoding="utf-8"?>
<sst xmlns="http://schemas.openxmlformats.org/spreadsheetml/2006/main" count="94" uniqueCount="21">
  <si>
    <t>Group</t>
  </si>
  <si>
    <t>Type</t>
  </si>
  <si>
    <t>Fraction</t>
  </si>
  <si>
    <t>Percentage</t>
  </si>
  <si>
    <t>Adjusted</t>
  </si>
  <si>
    <t>Raw</t>
  </si>
  <si>
    <t>Labels</t>
  </si>
  <si>
    <t>All</t>
  </si>
  <si>
    <t>Pacbio Validated</t>
  </si>
  <si>
    <t>Non-Validated</t>
  </si>
  <si>
    <t>Mutect2+Strelka</t>
  </si>
  <si>
    <t>Mutect2+RUFUS</t>
  </si>
  <si>
    <t>RUFUS+Strelka</t>
  </si>
  <si>
    <t>Mutect</t>
  </si>
  <si>
    <t>RUFUS</t>
  </si>
  <si>
    <t>Strelka</t>
  </si>
  <si>
    <t>Run-Type</t>
  </si>
  <si>
    <t>Full</t>
  </si>
  <si>
    <t>CbC</t>
  </si>
  <si>
    <t>94/562</t>
  </si>
  <si>
    <t>130/530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</si>
</sst>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ECD69-CDFC-9F4E-985C-040F50BB8D51}">
  <dimension ref="A1:H29"/>
  <sheetViews>
    <sheetView tabSelected="1" workbookViewId="0">
      <selection activeCell="H13" sqref="H13"/>
    </sheetView>
  </sheetViews>
  <sheetFormatPr baseColWidth="10" defaultRowHeight="16" x14ac:dyDescent="0.2"/>
  <cols>
    <col min="1" max="1" width="14.6640625" bestFit="1" customWidth="1"/>
    <col min="3" max="3" width="14.6640625" bestFit="1" customWidth="1"/>
    <col min="7" max="7" width="10.83203125" style="3"/>
  </cols>
  <sheetData>
    <row r="1" spans="1:8" x14ac:dyDescent="0.2">
      <c r="A1" t="s">
        <v>0</v>
      </c>
      <c r="B1" t="s">
        <v>16</v>
      </c>
      <c r="C1" t="s">
        <v>1</v>
      </c>
      <c r="D1" t="s">
        <v>2</v>
      </c>
      <c r="E1" t="s">
        <v>3</v>
      </c>
      <c r="F1" t="s">
        <v>4</v>
      </c>
      <c r="G1" s="1" t="s">
        <v>5</v>
      </c>
      <c r="H1" t="s">
        <v>6</v>
      </c>
    </row>
    <row r="2" spans="1:8" x14ac:dyDescent="0.2">
      <c r="A2" t="s">
        <v>7</v>
      </c>
      <c r="B2" t="s">
        <v>17</v>
      </c>
      <c r="C2" t="s">
        <v>8</v>
      </c>
      <c r="D2">
        <f>G2/G3</f>
        <v>0.8890908631876594</v>
      </c>
      <c r="E2" s="2">
        <f>D2</f>
        <v>0.8890908631876594</v>
      </c>
      <c r="F2">
        <f>G2</f>
        <v>35216</v>
      </c>
      <c r="G2" s="1">
        <v>35216</v>
      </c>
      <c r="H2" s="1">
        <v>35216</v>
      </c>
    </row>
    <row r="3" spans="1:8" x14ac:dyDescent="0.2">
      <c r="A3" t="s">
        <v>7</v>
      </c>
      <c r="B3" t="s">
        <v>17</v>
      </c>
      <c r="C3" t="s">
        <v>9</v>
      </c>
      <c r="D3">
        <f>1-D2</f>
        <v>0.1109091368123406</v>
      </c>
      <c r="E3" s="2">
        <f t="shared" ref="E3:E29" si="0">D3</f>
        <v>0.1109091368123406</v>
      </c>
      <c r="F3">
        <f>G3-G2</f>
        <v>4393</v>
      </c>
      <c r="G3" s="1">
        <v>39609</v>
      </c>
      <c r="H3" s="1">
        <v>39609</v>
      </c>
    </row>
    <row r="4" spans="1:8" x14ac:dyDescent="0.2">
      <c r="A4" t="s">
        <v>7</v>
      </c>
      <c r="B4" t="s">
        <v>18</v>
      </c>
      <c r="C4" t="s">
        <v>8</v>
      </c>
      <c r="D4">
        <f t="shared" ref="D4" si="1">G4/G5</f>
        <v>0.88796112709095476</v>
      </c>
      <c r="E4" s="2">
        <f t="shared" si="0"/>
        <v>0.88796112709095476</v>
      </c>
      <c r="F4">
        <f t="shared" ref="F4" si="2">G4</f>
        <v>31797</v>
      </c>
      <c r="G4" s="1">
        <v>31797</v>
      </c>
      <c r="H4" s="1">
        <v>31797</v>
      </c>
    </row>
    <row r="5" spans="1:8" x14ac:dyDescent="0.2">
      <c r="A5" t="s">
        <v>7</v>
      </c>
      <c r="B5" t="s">
        <v>18</v>
      </c>
      <c r="C5" t="s">
        <v>9</v>
      </c>
      <c r="D5">
        <f t="shared" ref="D5" si="3">1-D4</f>
        <v>0.11203887290904524</v>
      </c>
      <c r="E5" s="2">
        <f t="shared" si="0"/>
        <v>0.11203887290904524</v>
      </c>
      <c r="F5">
        <f t="shared" ref="F5" si="4">G5-G4</f>
        <v>4012</v>
      </c>
      <c r="G5" s="1">
        <v>35809</v>
      </c>
      <c r="H5" s="1">
        <v>35809</v>
      </c>
    </row>
    <row r="6" spans="1:8" x14ac:dyDescent="0.2">
      <c r="A6" t="s">
        <v>10</v>
      </c>
      <c r="B6" t="s">
        <v>17</v>
      </c>
      <c r="C6" t="s">
        <v>8</v>
      </c>
      <c r="D6">
        <f t="shared" ref="D6" si="5">G6/G7</f>
        <v>0.80619825939291023</v>
      </c>
      <c r="E6" s="2">
        <f t="shared" si="0"/>
        <v>0.80619825939291023</v>
      </c>
      <c r="F6">
        <f t="shared" ref="F6" si="6">G6</f>
        <v>3798</v>
      </c>
      <c r="G6" s="1">
        <v>3798</v>
      </c>
      <c r="H6" s="1">
        <v>3798</v>
      </c>
    </row>
    <row r="7" spans="1:8" x14ac:dyDescent="0.2">
      <c r="A7" t="s">
        <v>10</v>
      </c>
      <c r="B7" t="s">
        <v>17</v>
      </c>
      <c r="C7" t="s">
        <v>9</v>
      </c>
      <c r="D7">
        <f t="shared" ref="D7" si="7">1-D6</f>
        <v>0.19380174060708977</v>
      </c>
      <c r="E7" s="2">
        <f t="shared" si="0"/>
        <v>0.19380174060708977</v>
      </c>
      <c r="F7">
        <f t="shared" ref="F7" si="8">G7-G6</f>
        <v>913</v>
      </c>
      <c r="G7" s="1">
        <v>4711</v>
      </c>
      <c r="H7" s="1">
        <v>4711</v>
      </c>
    </row>
    <row r="8" spans="1:8" x14ac:dyDescent="0.2">
      <c r="A8" t="s">
        <v>10</v>
      </c>
      <c r="B8" t="s">
        <v>18</v>
      </c>
      <c r="C8" t="s">
        <v>8</v>
      </c>
      <c r="D8">
        <f t="shared" ref="D8" si="9">G8/G9</f>
        <v>0.84796146163788044</v>
      </c>
      <c r="E8" s="2">
        <f t="shared" si="0"/>
        <v>0.84796146163788044</v>
      </c>
      <c r="F8">
        <f t="shared" ref="F8" si="10">G8</f>
        <v>7217</v>
      </c>
      <c r="G8" s="1">
        <v>7217</v>
      </c>
      <c r="H8" s="1">
        <v>7217</v>
      </c>
    </row>
    <row r="9" spans="1:8" x14ac:dyDescent="0.2">
      <c r="A9" t="s">
        <v>10</v>
      </c>
      <c r="B9" t="s">
        <v>18</v>
      </c>
      <c r="C9" t="s">
        <v>9</v>
      </c>
      <c r="D9">
        <f t="shared" ref="D9" si="11">1-D8</f>
        <v>0.15203853836211956</v>
      </c>
      <c r="E9" s="2">
        <f t="shared" si="0"/>
        <v>0.15203853836211956</v>
      </c>
      <c r="F9">
        <f t="shared" ref="F9" si="12">G9-G8</f>
        <v>1294</v>
      </c>
      <c r="G9" s="1">
        <v>8511</v>
      </c>
      <c r="H9" s="1">
        <v>8511</v>
      </c>
    </row>
    <row r="10" spans="1:8" x14ac:dyDescent="0.2">
      <c r="A10" t="s">
        <v>11</v>
      </c>
      <c r="B10" t="s">
        <v>17</v>
      </c>
      <c r="C10" t="s">
        <v>8</v>
      </c>
      <c r="D10">
        <f t="shared" ref="D10" si="13">G10/G11</f>
        <v>0.16725978647686832</v>
      </c>
      <c r="E10" s="2">
        <f t="shared" si="0"/>
        <v>0.16725978647686832</v>
      </c>
      <c r="F10">
        <f t="shared" ref="F10" si="14">G10</f>
        <v>94</v>
      </c>
      <c r="G10" s="1">
        <v>94</v>
      </c>
      <c r="H10" t="s">
        <v>19</v>
      </c>
    </row>
    <row r="11" spans="1:8" x14ac:dyDescent="0.2">
      <c r="A11" t="s">
        <v>11</v>
      </c>
      <c r="B11" t="s">
        <v>17</v>
      </c>
      <c r="C11" t="s">
        <v>9</v>
      </c>
      <c r="D11">
        <f t="shared" ref="D11" si="15">1-D10</f>
        <v>0.83274021352313166</v>
      </c>
      <c r="E11" s="2">
        <f t="shared" si="0"/>
        <v>0.83274021352313166</v>
      </c>
      <c r="F11">
        <f t="shared" ref="F11" si="16">G11-G10</f>
        <v>468</v>
      </c>
      <c r="G11" s="1">
        <v>562</v>
      </c>
    </row>
    <row r="12" spans="1:8" x14ac:dyDescent="0.2">
      <c r="A12" t="s">
        <v>11</v>
      </c>
      <c r="B12" t="s">
        <v>18</v>
      </c>
      <c r="C12" t="s">
        <v>8</v>
      </c>
      <c r="D12">
        <f t="shared" ref="D12" si="17">G12/G13</f>
        <v>0.24528301886792453</v>
      </c>
      <c r="E12" s="2">
        <f t="shared" si="0"/>
        <v>0.24528301886792453</v>
      </c>
      <c r="F12">
        <f t="shared" ref="F12" si="18">G12</f>
        <v>130</v>
      </c>
      <c r="G12" s="1">
        <v>130</v>
      </c>
      <c r="H12" t="s">
        <v>20</v>
      </c>
    </row>
    <row r="13" spans="1:8" x14ac:dyDescent="0.2">
      <c r="A13" t="s">
        <v>11</v>
      </c>
      <c r="B13" t="s">
        <v>18</v>
      </c>
      <c r="C13" t="s">
        <v>9</v>
      </c>
      <c r="D13">
        <f t="shared" ref="D13" si="19">1-D12</f>
        <v>0.75471698113207553</v>
      </c>
      <c r="E13" s="2">
        <f t="shared" si="0"/>
        <v>0.75471698113207553</v>
      </c>
      <c r="F13">
        <f t="shared" ref="F13" si="20">G13-G12</f>
        <v>400</v>
      </c>
      <c r="G13" s="1">
        <v>530</v>
      </c>
    </row>
    <row r="14" spans="1:8" x14ac:dyDescent="0.2">
      <c r="A14" t="s">
        <v>12</v>
      </c>
      <c r="B14" t="s">
        <v>17</v>
      </c>
      <c r="C14" t="s">
        <v>8</v>
      </c>
      <c r="D14">
        <f t="shared" ref="D14" si="21">G14/G15</f>
        <v>0.35677276091783866</v>
      </c>
      <c r="E14" s="2">
        <f t="shared" si="0"/>
        <v>0.35677276091783866</v>
      </c>
      <c r="F14">
        <f t="shared" ref="F14" si="22">G14</f>
        <v>482</v>
      </c>
      <c r="G14" s="1">
        <v>482</v>
      </c>
      <c r="H14" s="1">
        <v>482</v>
      </c>
    </row>
    <row r="15" spans="1:8" x14ac:dyDescent="0.2">
      <c r="A15" t="s">
        <v>12</v>
      </c>
      <c r="B15" t="s">
        <v>17</v>
      </c>
      <c r="C15" t="s">
        <v>9</v>
      </c>
      <c r="D15">
        <f t="shared" ref="D15" si="23">1-D14</f>
        <v>0.64322723908216139</v>
      </c>
      <c r="E15" s="2">
        <f t="shared" si="0"/>
        <v>0.64322723908216139</v>
      </c>
      <c r="F15">
        <f t="shared" ref="F15" si="24">G15-G14</f>
        <v>869</v>
      </c>
      <c r="G15" s="1">
        <v>1351</v>
      </c>
      <c r="H15" s="1">
        <v>1351</v>
      </c>
    </row>
    <row r="16" spans="1:8" x14ac:dyDescent="0.2">
      <c r="A16" t="s">
        <v>12</v>
      </c>
      <c r="B16" t="s">
        <v>18</v>
      </c>
      <c r="C16" t="s">
        <v>8</v>
      </c>
      <c r="D16">
        <f t="shared" ref="D16" si="25">G16/G17</f>
        <v>0.34361968306922436</v>
      </c>
      <c r="E16" s="2">
        <f t="shared" si="0"/>
        <v>0.34361968306922436</v>
      </c>
      <c r="F16">
        <f t="shared" ref="F16" si="26">G16</f>
        <v>412</v>
      </c>
      <c r="G16" s="1">
        <v>412</v>
      </c>
      <c r="H16" s="1">
        <v>412</v>
      </c>
    </row>
    <row r="17" spans="1:8" x14ac:dyDescent="0.2">
      <c r="A17" t="s">
        <v>12</v>
      </c>
      <c r="B17" t="s">
        <v>18</v>
      </c>
      <c r="C17" t="s">
        <v>9</v>
      </c>
      <c r="D17">
        <f t="shared" ref="D17" si="27">1-D16</f>
        <v>0.65638031693077559</v>
      </c>
      <c r="E17" s="2">
        <f t="shared" si="0"/>
        <v>0.65638031693077559</v>
      </c>
      <c r="F17">
        <f t="shared" ref="F17" si="28">G17-G16</f>
        <v>787</v>
      </c>
      <c r="G17" s="1">
        <v>1199</v>
      </c>
      <c r="H17" s="1">
        <v>1199</v>
      </c>
    </row>
    <row r="18" spans="1:8" x14ac:dyDescent="0.2">
      <c r="A18" t="s">
        <v>13</v>
      </c>
      <c r="B18" t="s">
        <v>17</v>
      </c>
      <c r="C18" t="s">
        <v>8</v>
      </c>
      <c r="D18">
        <f t="shared" ref="D18" si="29">G18/G19</f>
        <v>0.10511627906976745</v>
      </c>
      <c r="E18" s="2">
        <f t="shared" si="0"/>
        <v>0.10511627906976745</v>
      </c>
      <c r="F18">
        <f t="shared" ref="F18" si="30">G18</f>
        <v>226</v>
      </c>
      <c r="G18" s="1">
        <v>226</v>
      </c>
      <c r="H18" s="1">
        <v>226</v>
      </c>
    </row>
    <row r="19" spans="1:8" x14ac:dyDescent="0.2">
      <c r="A19" t="s">
        <v>13</v>
      </c>
      <c r="B19" t="s">
        <v>17</v>
      </c>
      <c r="C19" t="s">
        <v>9</v>
      </c>
      <c r="D19">
        <f t="shared" ref="D19" si="31">1-D18</f>
        <v>0.8948837209302325</v>
      </c>
      <c r="E19" s="2">
        <f t="shared" si="0"/>
        <v>0.8948837209302325</v>
      </c>
      <c r="F19">
        <f t="shared" ref="F19" si="32">G19-G18</f>
        <v>1924</v>
      </c>
      <c r="G19" s="1">
        <v>2150</v>
      </c>
      <c r="H19" s="1">
        <v>2150</v>
      </c>
    </row>
    <row r="20" spans="1:8" x14ac:dyDescent="0.2">
      <c r="A20" t="s">
        <v>13</v>
      </c>
      <c r="B20" t="s">
        <v>18</v>
      </c>
      <c r="C20" t="s">
        <v>8</v>
      </c>
      <c r="D20">
        <f t="shared" ref="D20" si="33">G20/G21</f>
        <v>0.10861594867094408</v>
      </c>
      <c r="E20" s="2">
        <f t="shared" si="0"/>
        <v>0.10861594867094408</v>
      </c>
      <c r="F20">
        <f t="shared" ref="F20" si="34">G20</f>
        <v>237</v>
      </c>
      <c r="G20" s="1">
        <v>237</v>
      </c>
      <c r="H20" s="1">
        <v>237</v>
      </c>
    </row>
    <row r="21" spans="1:8" x14ac:dyDescent="0.2">
      <c r="A21" t="s">
        <v>13</v>
      </c>
      <c r="B21" t="s">
        <v>18</v>
      </c>
      <c r="C21" t="s">
        <v>9</v>
      </c>
      <c r="D21">
        <f t="shared" ref="D21" si="35">1-D20</f>
        <v>0.89138405132905596</v>
      </c>
      <c r="E21" s="2">
        <f t="shared" si="0"/>
        <v>0.89138405132905596</v>
      </c>
      <c r="F21">
        <f t="shared" ref="F21" si="36">G21-G20</f>
        <v>1945</v>
      </c>
      <c r="G21" s="1">
        <v>2182</v>
      </c>
      <c r="H21" s="1">
        <v>2182</v>
      </c>
    </row>
    <row r="22" spans="1:8" x14ac:dyDescent="0.2">
      <c r="A22" t="s">
        <v>14</v>
      </c>
      <c r="B22" t="s">
        <v>17</v>
      </c>
      <c r="C22" t="s">
        <v>8</v>
      </c>
      <c r="D22">
        <f t="shared" ref="D22" si="37">G22/G23</f>
        <v>9.0714219143185563E-3</v>
      </c>
      <c r="E22" s="2">
        <f t="shared" si="0"/>
        <v>9.0714219143185563E-3</v>
      </c>
      <c r="F22">
        <f t="shared" ref="F22" si="38">G22</f>
        <v>292</v>
      </c>
      <c r="G22" s="1">
        <v>292</v>
      </c>
      <c r="H22" s="1">
        <v>292</v>
      </c>
    </row>
    <row r="23" spans="1:8" x14ac:dyDescent="0.2">
      <c r="A23" t="s">
        <v>14</v>
      </c>
      <c r="B23" t="s">
        <v>17</v>
      </c>
      <c r="C23" t="s">
        <v>9</v>
      </c>
      <c r="D23">
        <f t="shared" ref="D23" si="39">1-D22</f>
        <v>0.99092857808568147</v>
      </c>
      <c r="E23" s="2">
        <f t="shared" si="0"/>
        <v>0.99092857808568147</v>
      </c>
      <c r="F23">
        <f t="shared" ref="F23" si="40">G23-G22</f>
        <v>31897</v>
      </c>
      <c r="G23" s="1">
        <v>32189</v>
      </c>
      <c r="H23" s="1">
        <v>32189</v>
      </c>
    </row>
    <row r="24" spans="1:8" x14ac:dyDescent="0.2">
      <c r="A24" t="s">
        <v>14</v>
      </c>
      <c r="B24" t="s">
        <v>18</v>
      </c>
      <c r="C24" t="s">
        <v>8</v>
      </c>
      <c r="D24">
        <f t="shared" ref="D24" si="41">G24/G25</f>
        <v>9.2060023778156225E-2</v>
      </c>
      <c r="E24" s="2">
        <f t="shared" si="0"/>
        <v>9.2060023778156225E-2</v>
      </c>
      <c r="F24">
        <f t="shared" ref="F24" si="42">G24</f>
        <v>2865</v>
      </c>
      <c r="G24" s="1">
        <v>2865</v>
      </c>
      <c r="H24" s="1">
        <v>2865</v>
      </c>
    </row>
    <row r="25" spans="1:8" x14ac:dyDescent="0.2">
      <c r="A25" t="s">
        <v>14</v>
      </c>
      <c r="B25" t="s">
        <v>18</v>
      </c>
      <c r="C25" t="s">
        <v>9</v>
      </c>
      <c r="D25">
        <f t="shared" ref="D25" si="43">1-D24</f>
        <v>0.90793997622184375</v>
      </c>
      <c r="E25" s="2">
        <f t="shared" si="0"/>
        <v>0.90793997622184375</v>
      </c>
      <c r="F25">
        <f t="shared" ref="F25" si="44">G25-G24</f>
        <v>28256</v>
      </c>
      <c r="G25" s="1">
        <v>31121</v>
      </c>
      <c r="H25" s="1">
        <v>31121</v>
      </c>
    </row>
    <row r="26" spans="1:8" x14ac:dyDescent="0.2">
      <c r="A26" t="s">
        <v>15</v>
      </c>
      <c r="B26" t="s">
        <v>17</v>
      </c>
      <c r="C26" t="s">
        <v>8</v>
      </c>
      <c r="D26">
        <f t="shared" ref="D26" si="45">G26/G27</f>
        <v>0.31097714142175331</v>
      </c>
      <c r="E26" s="2">
        <f t="shared" si="0"/>
        <v>0.31097714142175331</v>
      </c>
      <c r="F26">
        <f t="shared" ref="F26" si="46">G26</f>
        <v>3714</v>
      </c>
      <c r="G26" s="1">
        <v>3714</v>
      </c>
      <c r="H26" s="1">
        <v>3714</v>
      </c>
    </row>
    <row r="27" spans="1:8" x14ac:dyDescent="0.2">
      <c r="A27" t="s">
        <v>15</v>
      </c>
      <c r="B27" t="s">
        <v>17</v>
      </c>
      <c r="C27" t="s">
        <v>9</v>
      </c>
      <c r="D27">
        <f t="shared" ref="D27" si="47">1-D26</f>
        <v>0.68902285857824674</v>
      </c>
      <c r="E27" s="2">
        <f t="shared" si="0"/>
        <v>0.68902285857824674</v>
      </c>
      <c r="F27">
        <f t="shared" ref="F27" si="48">G27-G26</f>
        <v>8229</v>
      </c>
      <c r="G27" s="1">
        <v>11943</v>
      </c>
      <c r="H27" s="1">
        <v>11943</v>
      </c>
    </row>
    <row r="28" spans="1:8" x14ac:dyDescent="0.2">
      <c r="A28" t="s">
        <v>15</v>
      </c>
      <c r="B28" t="s">
        <v>18</v>
      </c>
      <c r="C28" t="s">
        <v>8</v>
      </c>
      <c r="D28">
        <f t="shared" ref="D28" si="49">G28/G29</f>
        <v>0.31285655229433651</v>
      </c>
      <c r="E28" s="2">
        <f t="shared" si="0"/>
        <v>0.31285655229433651</v>
      </c>
      <c r="F28">
        <f t="shared" ref="F28" si="50">G28</f>
        <v>3784</v>
      </c>
      <c r="G28" s="1">
        <v>3784</v>
      </c>
      <c r="H28" s="1">
        <v>3784</v>
      </c>
    </row>
    <row r="29" spans="1:8" x14ac:dyDescent="0.2">
      <c r="A29" t="s">
        <v>15</v>
      </c>
      <c r="B29" t="s">
        <v>18</v>
      </c>
      <c r="C29" t="s">
        <v>9</v>
      </c>
      <c r="D29">
        <f t="shared" ref="D29" si="51">1-D28</f>
        <v>0.68714344770566349</v>
      </c>
      <c r="E29" s="2">
        <f t="shared" si="0"/>
        <v>0.68714344770566349</v>
      </c>
      <c r="F29">
        <f t="shared" ref="F29" si="52">G29-G28</f>
        <v>8311</v>
      </c>
      <c r="G29" s="1">
        <v>12095</v>
      </c>
      <c r="H29" s="1">
        <v>12095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Georges</dc:creator>
  <cp:lastModifiedBy>Stephanie Georges</cp:lastModifiedBy>
  <dcterms:created xsi:type="dcterms:W3CDTF">2024-04-02T17:21:00Z</dcterms:created>
  <dcterms:modified xsi:type="dcterms:W3CDTF">2024-04-02T20:42:20Z</dcterms:modified>
</cp:coreProperties>
</file>