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thworks-my.sharepoint.com/personal/fmarini_mathworks_com/Documents/Projects/VS Code Extension/New/CSAT/"/>
    </mc:Choice>
  </mc:AlternateContent>
  <xr:revisionPtr revIDLastSave="326" documentId="8_{9C280D29-4D54-4043-8E1A-A084DEF8F7D3}" xr6:coauthVersionLast="47" xr6:coauthVersionMax="47" xr10:uidLastSave="{8AAF7FAB-F2E7-4F0C-B916-1115D9E9ABDF}"/>
  <bookViews>
    <workbookView xWindow="33810" yWindow="3015" windowWidth="19635" windowHeight="7275" xr2:uid="{A83B2B39-E35C-4F5B-AA81-5693CDEA813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H28" i="1"/>
  <c r="H2" i="1"/>
  <c r="H3" i="1"/>
  <c r="H4" i="1"/>
  <c r="H5" i="1"/>
  <c r="H6" i="1"/>
  <c r="H12" i="1"/>
  <c r="H13" i="1"/>
  <c r="H14" i="1"/>
  <c r="H15" i="1"/>
  <c r="H16" i="1"/>
  <c r="H24" i="1"/>
  <c r="H26" i="1"/>
  <c r="H27" i="1"/>
</calcChain>
</file>

<file path=xl/sharedStrings.xml><?xml version="1.0" encoding="utf-8"?>
<sst xmlns="http://schemas.openxmlformats.org/spreadsheetml/2006/main" count="68" uniqueCount="24">
  <si>
    <t>Group</t>
  </si>
  <si>
    <t>Date</t>
  </si>
  <si>
    <t>Raw number of responses</t>
  </si>
  <si>
    <t>Release</t>
  </si>
  <si>
    <t>CSAT</t>
  </si>
  <si>
    <t>Mean</t>
  </si>
  <si>
    <t>Std</t>
  </si>
  <si>
    <t>Sterr</t>
  </si>
  <si>
    <t>Internal</t>
  </si>
  <si>
    <t>N/A</t>
  </si>
  <si>
    <t>External</t>
  </si>
  <si>
    <t>22b PR</t>
  </si>
  <si>
    <t>22b GR</t>
  </si>
  <si>
    <t>23a PR</t>
  </si>
  <si>
    <t>23a GR</t>
  </si>
  <si>
    <t>23b PR</t>
  </si>
  <si>
    <t>23b GR</t>
  </si>
  <si>
    <t>24a PR</t>
  </si>
  <si>
    <t>24a GR</t>
  </si>
  <si>
    <t>24b PR</t>
  </si>
  <si>
    <t>24b GR</t>
  </si>
  <si>
    <t>25a PR</t>
  </si>
  <si>
    <t>25a GR</t>
  </si>
  <si>
    <t>CFE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</si>
</sst>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yyyy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rgb="FFA709F5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" fontId="0" fillId="0" borderId="0" xfId="0" applyNumberFormat="1"/>
    <xf numFmtId="1" fontId="1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65" fontId="3" fillId="0" borderId="0" xfId="0" applyNumberFormat="1" applyFont="1" applyAlignment="1">
      <alignment horizontal="left" vertical="center"/>
    </xf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0.0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A709F5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AD8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886EC3-D563-458F-A197-2A1BDBF42523}" name="Table1" displayName="Table1" ref="A1:H34" totalsRowShown="0" dataDxfId="8">
  <autoFilter ref="A1:H34" xr:uid="{15886EC3-D563-458F-A197-2A1BDBF42523}"/>
  <tableColumns count="8">
    <tableColumn id="1" xr3:uid="{5B50DA7E-1C5B-4A31-8CEC-11901FAD6548}" name="Group" dataDxfId="7"/>
    <tableColumn id="2" xr3:uid="{40E855C4-C3A7-4F5B-9166-E01372D8A7AA}" name="Date" dataDxfId="6"/>
    <tableColumn id="6" xr3:uid="{B850708E-4357-4598-BA4C-2BF56624DB06}" name="Raw number of responses" dataDxfId="5"/>
    <tableColumn id="3" xr3:uid="{25A44153-FFE8-4D45-B814-5F785F674E05}" name="Release" dataDxfId="4"/>
    <tableColumn id="4" xr3:uid="{F36A90DD-4422-4EA6-B506-642D9FD366C4}" name="CSAT" dataDxfId="3"/>
    <tableColumn id="7" xr3:uid="{9F1BA00B-A50B-4B03-B965-C4E5C158C453}" name="Mean" dataDxfId="2"/>
    <tableColumn id="8" xr3:uid="{86AFEE63-C668-4541-B828-F88BDB7187BE}" name="Std" dataDxfId="1"/>
    <tableColumn id="5" xr3:uid="{8010C2F7-CEEB-447A-A33B-AF024CFFD93E}" name="Sterr" dataDxfId="0">
      <calculatedColumnFormula>Table1[[#This Row],[Std]]/SQRT(Table1[[#This Row],[Raw number of responses]])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C3F08-490E-4E01-8BF9-1DB176C702C3}">
  <dimension ref="A1:H34"/>
  <sheetViews>
    <sheetView tabSelected="1" topLeftCell="A25" workbookViewId="0">
      <selection activeCell="G30" sqref="G30"/>
    </sheetView>
  </sheetViews>
  <sheetFormatPr defaultRowHeight="14.5" x14ac:dyDescent="0.35"/>
  <cols>
    <col min="1" max="1" width="12.453125" customWidth="1"/>
    <col min="3" max="3" width="25.54296875" style="4" customWidth="1"/>
    <col min="4" max="4" width="19.453125" customWidth="1"/>
  </cols>
  <sheetData>
    <row r="1" spans="1:8" x14ac:dyDescent="0.35">
      <c r="A1" t="s">
        <v>0</v>
      </c>
      <c r="B1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s="1" t="s">
        <v>8</v>
      </c>
      <c r="B2" s="2">
        <v>44805</v>
      </c>
      <c r="C2" s="5">
        <v>48</v>
      </c>
      <c r="D2" s="1" t="s">
        <v>9</v>
      </c>
      <c r="E2" s="3">
        <v>29</v>
      </c>
      <c r="F2" s="1">
        <v>3.02</v>
      </c>
      <c r="G2" s="1">
        <v>0.999</v>
      </c>
      <c r="H2" s="1">
        <f>Table1[[#This Row],[Std]]/SQRT(Table1[[#This Row],[Raw number of responses]])</f>
        <v>0.14419322973010903</v>
      </c>
    </row>
    <row r="3" spans="1:8" x14ac:dyDescent="0.35">
      <c r="A3" s="1" t="s">
        <v>8</v>
      </c>
      <c r="B3" s="2">
        <v>44896</v>
      </c>
      <c r="C3" s="5">
        <v>36</v>
      </c>
      <c r="D3" s="1" t="s">
        <v>9</v>
      </c>
      <c r="E3" s="3">
        <v>28</v>
      </c>
      <c r="F3" s="1">
        <v>3.17</v>
      </c>
      <c r="G3" s="1">
        <v>0.75900000000000001</v>
      </c>
      <c r="H3" s="1">
        <f>Table1[[#This Row],[Std]]/SQRT(Table1[[#This Row],[Raw number of responses]])</f>
        <v>0.1265</v>
      </c>
    </row>
    <row r="4" spans="1:8" x14ac:dyDescent="0.35">
      <c r="A4" s="1" t="s">
        <v>8</v>
      </c>
      <c r="B4" s="2">
        <v>44986</v>
      </c>
      <c r="C4" s="5">
        <v>54</v>
      </c>
      <c r="D4" s="1" t="s">
        <v>9</v>
      </c>
      <c r="E4" s="3">
        <v>47</v>
      </c>
      <c r="F4" s="1">
        <v>3.35</v>
      </c>
      <c r="G4" s="1">
        <v>0.91400000000000003</v>
      </c>
      <c r="H4" s="1">
        <f>Table1[[#This Row],[Std]]/SQRT(Table1[[#This Row],[Raw number of responses]])</f>
        <v>0.12437964582799027</v>
      </c>
    </row>
    <row r="5" spans="1:8" x14ac:dyDescent="0.35">
      <c r="A5" s="1" t="s">
        <v>8</v>
      </c>
      <c r="B5" s="2">
        <v>45078</v>
      </c>
      <c r="C5" s="5">
        <v>50</v>
      </c>
      <c r="D5" s="1" t="s">
        <v>9</v>
      </c>
      <c r="E5" s="3">
        <v>21</v>
      </c>
      <c r="F5" s="1">
        <v>2.78</v>
      </c>
      <c r="G5" s="1">
        <v>0.97499999999999998</v>
      </c>
      <c r="H5" s="1">
        <f>Table1[[#This Row],[Std]]/SQRT(Table1[[#This Row],[Raw number of responses]])</f>
        <v>0.13788582233137675</v>
      </c>
    </row>
    <row r="6" spans="1:8" x14ac:dyDescent="0.35">
      <c r="A6" s="1" t="s">
        <v>8</v>
      </c>
      <c r="B6" s="2">
        <v>45170</v>
      </c>
      <c r="C6" s="5">
        <v>31</v>
      </c>
      <c r="D6" s="1"/>
      <c r="E6" s="3">
        <v>23</v>
      </c>
      <c r="F6" s="1">
        <v>2.81</v>
      </c>
      <c r="G6" s="1">
        <v>0.873</v>
      </c>
      <c r="H6" s="1">
        <f>Table1[[#This Row],[Std]]/SQRT(Table1[[#This Row],[Raw number of responses]])</f>
        <v>0.15679542866937449</v>
      </c>
    </row>
    <row r="7" spans="1:8" x14ac:dyDescent="0.35">
      <c r="A7" s="1" t="s">
        <v>8</v>
      </c>
      <c r="B7" s="2">
        <v>45261</v>
      </c>
      <c r="C7" s="5"/>
      <c r="D7" s="1"/>
      <c r="E7" s="3"/>
      <c r="F7" s="1"/>
      <c r="G7" s="1"/>
      <c r="H7" s="1"/>
    </row>
    <row r="8" spans="1:8" x14ac:dyDescent="0.35">
      <c r="A8" s="1" t="s">
        <v>8</v>
      </c>
      <c r="B8" s="2">
        <v>45352</v>
      </c>
      <c r="C8" s="5"/>
      <c r="D8" s="1"/>
      <c r="E8" s="3"/>
      <c r="F8" s="1"/>
      <c r="G8" s="1"/>
      <c r="H8" s="1"/>
    </row>
    <row r="9" spans="1:8" x14ac:dyDescent="0.35">
      <c r="A9" s="1" t="s">
        <v>8</v>
      </c>
      <c r="B9" s="2">
        <v>45444</v>
      </c>
      <c r="C9" s="5"/>
      <c r="D9" s="1"/>
      <c r="E9" s="3"/>
      <c r="F9" s="1"/>
      <c r="G9" s="1"/>
      <c r="H9" s="1"/>
    </row>
    <row r="10" spans="1:8" x14ac:dyDescent="0.35">
      <c r="A10" s="1" t="s">
        <v>8</v>
      </c>
      <c r="B10" s="2">
        <v>45536</v>
      </c>
      <c r="C10" s="5"/>
      <c r="D10" s="1"/>
      <c r="E10" s="3"/>
      <c r="F10" s="1"/>
      <c r="G10" s="1"/>
      <c r="H10" s="1"/>
    </row>
    <row r="11" spans="1:8" x14ac:dyDescent="0.35">
      <c r="A11" s="1" t="s">
        <v>8</v>
      </c>
      <c r="B11" s="2">
        <v>45627</v>
      </c>
      <c r="C11" s="5"/>
      <c r="D11" s="1"/>
      <c r="E11" s="3"/>
      <c r="F11" s="1"/>
      <c r="G11" s="1"/>
      <c r="H11" s="1"/>
    </row>
    <row r="12" spans="1:8" x14ac:dyDescent="0.35">
      <c r="A12" s="1" t="s">
        <v>10</v>
      </c>
      <c r="B12" s="2">
        <v>44805</v>
      </c>
      <c r="C12" s="5">
        <v>4</v>
      </c>
      <c r="D12" s="1" t="s">
        <v>11</v>
      </c>
      <c r="E12" s="3">
        <v>0</v>
      </c>
      <c r="F12" s="1">
        <v>2.25</v>
      </c>
      <c r="G12" s="1">
        <v>1.41</v>
      </c>
      <c r="H12" s="1">
        <f>Table1[[#This Row],[Std]]/SQRT(Table1[[#This Row],[Raw number of responses]])</f>
        <v>0.70499999999999996</v>
      </c>
    </row>
    <row r="13" spans="1:8" x14ac:dyDescent="0.35">
      <c r="A13" s="1" t="s">
        <v>10</v>
      </c>
      <c r="B13" s="2">
        <v>44896</v>
      </c>
      <c r="C13" s="5">
        <v>28</v>
      </c>
      <c r="D13" s="1" t="s">
        <v>12</v>
      </c>
      <c r="E13" s="3">
        <v>46</v>
      </c>
      <c r="F13" s="1">
        <v>3.25</v>
      </c>
      <c r="G13" s="1">
        <v>1.1399999999999999</v>
      </c>
      <c r="H13" s="1">
        <f>Table1[[#This Row],[Std]]/SQRT(Table1[[#This Row],[Raw number of responses]])</f>
        <v>0.2154397496152595</v>
      </c>
    </row>
    <row r="14" spans="1:8" x14ac:dyDescent="0.35">
      <c r="A14" s="1" t="s">
        <v>10</v>
      </c>
      <c r="B14" s="2">
        <v>44986</v>
      </c>
      <c r="C14" s="5">
        <v>8</v>
      </c>
      <c r="D14" s="1" t="s">
        <v>13</v>
      </c>
      <c r="E14" s="3">
        <v>62.5</v>
      </c>
      <c r="F14" s="1">
        <v>3.75</v>
      </c>
      <c r="G14" s="1">
        <v>1.0349999999999999</v>
      </c>
      <c r="H14" s="1">
        <f>Table1[[#This Row],[Std]]/SQRT(Table1[[#This Row],[Raw number of responses]])</f>
        <v>0.36592775926403831</v>
      </c>
    </row>
    <row r="15" spans="1:8" x14ac:dyDescent="0.35">
      <c r="A15" s="1" t="s">
        <v>10</v>
      </c>
      <c r="B15" s="2">
        <v>45078</v>
      </c>
      <c r="C15" s="5">
        <v>9</v>
      </c>
      <c r="D15" s="1" t="s">
        <v>14</v>
      </c>
      <c r="E15" s="3">
        <v>67</v>
      </c>
      <c r="F15" s="1">
        <v>3.44</v>
      </c>
      <c r="G15" s="1">
        <v>1.0129999999999999</v>
      </c>
      <c r="H15" s="1">
        <f>Table1[[#This Row],[Std]]/SQRT(Table1[[#This Row],[Raw number of responses]])</f>
        <v>0.33766666666666662</v>
      </c>
    </row>
    <row r="16" spans="1:8" x14ac:dyDescent="0.35">
      <c r="A16" s="1" t="s">
        <v>10</v>
      </c>
      <c r="B16" s="2">
        <v>45170</v>
      </c>
      <c r="C16" s="5">
        <v>25</v>
      </c>
      <c r="D16" s="1" t="s">
        <v>15</v>
      </c>
      <c r="E16" s="3">
        <v>44</v>
      </c>
      <c r="F16" s="1">
        <v>3.16</v>
      </c>
      <c r="G16" s="1">
        <v>1.0669999999999999</v>
      </c>
      <c r="H16" s="1">
        <f>Table1[[#This Row],[Std]]/SQRT(Table1[[#This Row],[Raw number of responses]])</f>
        <v>0.21339999999999998</v>
      </c>
    </row>
    <row r="17" spans="1:8" x14ac:dyDescent="0.35">
      <c r="A17" s="1" t="s">
        <v>10</v>
      </c>
      <c r="B17" s="2">
        <v>45261</v>
      </c>
      <c r="C17" s="5">
        <v>207</v>
      </c>
      <c r="D17" s="1" t="s">
        <v>16</v>
      </c>
      <c r="E17" s="3">
        <v>44</v>
      </c>
      <c r="F17" s="1">
        <v>3.11</v>
      </c>
      <c r="G17" s="1">
        <v>1.046</v>
      </c>
      <c r="H17" s="1">
        <f>Table1[[#This Row],[Std]]/SQRT(Table1[[#This Row],[Raw number of responses]])</f>
        <v>7.2702025701233394E-2</v>
      </c>
    </row>
    <row r="18" spans="1:8" x14ac:dyDescent="0.35">
      <c r="A18" s="1" t="s">
        <v>10</v>
      </c>
      <c r="B18" s="2">
        <v>45352</v>
      </c>
      <c r="C18" s="5"/>
      <c r="D18" s="1" t="s">
        <v>17</v>
      </c>
      <c r="E18" s="3"/>
      <c r="F18" s="1"/>
      <c r="G18" s="1"/>
      <c r="H18" s="1"/>
    </row>
    <row r="19" spans="1:8" x14ac:dyDescent="0.35">
      <c r="A19" s="1" t="s">
        <v>10</v>
      </c>
      <c r="B19" s="2">
        <v>45444</v>
      </c>
      <c r="C19" s="5"/>
      <c r="D19" s="1" t="s">
        <v>18</v>
      </c>
      <c r="E19" s="3"/>
      <c r="F19" s="1"/>
      <c r="G19" s="1"/>
      <c r="H19" s="1"/>
    </row>
    <row r="20" spans="1:8" x14ac:dyDescent="0.35">
      <c r="A20" s="1" t="s">
        <v>10</v>
      </c>
      <c r="B20" s="2"/>
      <c r="C20" s="5"/>
      <c r="D20" s="1" t="s">
        <v>19</v>
      </c>
      <c r="E20" s="3"/>
      <c r="F20" s="1"/>
      <c r="G20" s="1"/>
      <c r="H20" s="1"/>
    </row>
    <row r="21" spans="1:8" x14ac:dyDescent="0.35">
      <c r="A21" s="1" t="s">
        <v>10</v>
      </c>
      <c r="B21" s="2"/>
      <c r="C21" s="5"/>
      <c r="D21" s="1" t="s">
        <v>20</v>
      </c>
      <c r="E21" s="3"/>
      <c r="F21" s="1"/>
      <c r="G21" s="1"/>
      <c r="H21" s="1"/>
    </row>
    <row r="22" spans="1:8" x14ac:dyDescent="0.35">
      <c r="A22" s="1" t="s">
        <v>10</v>
      </c>
      <c r="B22" s="2"/>
      <c r="C22" s="5"/>
      <c r="D22" s="1" t="s">
        <v>21</v>
      </c>
      <c r="E22" s="3"/>
      <c r="F22" s="1"/>
      <c r="G22" s="1"/>
      <c r="H22" s="1"/>
    </row>
    <row r="23" spans="1:8" x14ac:dyDescent="0.35">
      <c r="A23" s="1" t="s">
        <v>10</v>
      </c>
      <c r="B23" s="2"/>
      <c r="C23" s="5"/>
      <c r="D23" s="1" t="s">
        <v>22</v>
      </c>
      <c r="E23" s="3"/>
      <c r="F23" s="1"/>
      <c r="G23" s="1"/>
      <c r="H23" s="1"/>
    </row>
    <row r="24" spans="1:8" x14ac:dyDescent="0.35">
      <c r="A24" s="1" t="s">
        <v>23</v>
      </c>
      <c r="B24" s="2"/>
      <c r="C24" s="5">
        <v>7</v>
      </c>
      <c r="D24" s="6" t="s">
        <v>11</v>
      </c>
      <c r="E24" s="7">
        <v>43</v>
      </c>
      <c r="F24" s="6">
        <v>3.33</v>
      </c>
      <c r="G24" s="6">
        <v>0.82</v>
      </c>
      <c r="H24" s="1">
        <f>Table1[[#This Row],[Std]]/SQRT(Table1[[#This Row],[Raw number of responses]])</f>
        <v>0.3099308678675663</v>
      </c>
    </row>
    <row r="25" spans="1:8" x14ac:dyDescent="0.35">
      <c r="A25" s="1" t="s">
        <v>23</v>
      </c>
      <c r="B25" s="1"/>
      <c r="C25" s="5">
        <v>18</v>
      </c>
      <c r="D25" s="1" t="s">
        <v>12</v>
      </c>
      <c r="E25" s="3">
        <v>44</v>
      </c>
      <c r="F25" s="1"/>
      <c r="G25" s="1"/>
      <c r="H25" s="1"/>
    </row>
    <row r="26" spans="1:8" x14ac:dyDescent="0.35">
      <c r="A26" s="1" t="s">
        <v>23</v>
      </c>
      <c r="B26" s="2"/>
      <c r="C26" s="5">
        <v>18</v>
      </c>
      <c r="D26" s="6" t="s">
        <v>14</v>
      </c>
      <c r="E26" s="7">
        <v>44</v>
      </c>
      <c r="F26" s="6">
        <v>2.94</v>
      </c>
      <c r="G26" s="6">
        <v>1.1100000000000001</v>
      </c>
      <c r="H26" s="1">
        <f>Table1[[#This Row],[Std]]/SQRT(Table1[[#This Row],[Raw number of responses]])</f>
        <v>0.26162950903902266</v>
      </c>
    </row>
    <row r="27" spans="1:8" x14ac:dyDescent="0.35">
      <c r="A27" s="1" t="s">
        <v>23</v>
      </c>
      <c r="B27" s="2"/>
      <c r="C27" s="5">
        <v>16</v>
      </c>
      <c r="D27" s="1" t="s">
        <v>15</v>
      </c>
      <c r="E27" s="3">
        <v>62.5</v>
      </c>
      <c r="F27" s="1">
        <v>3.38</v>
      </c>
      <c r="G27" s="1">
        <v>1.0880000000000001</v>
      </c>
      <c r="H27" s="1">
        <f>Table1[[#This Row],[Std]]/SQRT(Table1[[#This Row],[Raw number of responses]])</f>
        <v>0.27200000000000002</v>
      </c>
    </row>
    <row r="28" spans="1:8" x14ac:dyDescent="0.35">
      <c r="A28" s="1" t="s">
        <v>23</v>
      </c>
      <c r="B28" s="2">
        <v>45277</v>
      </c>
      <c r="C28" s="5">
        <v>40</v>
      </c>
      <c r="D28" s="1" t="s">
        <v>16</v>
      </c>
      <c r="E28" s="3">
        <v>40</v>
      </c>
      <c r="F28" s="1">
        <v>3.0750000000000002</v>
      </c>
      <c r="G28" s="1">
        <v>1.022</v>
      </c>
      <c r="H28" s="1">
        <f>Table1[[#This Row],[Std]]/SQRT(Table1[[#This Row],[Raw number of responses]])</f>
        <v>0.16159238843460419</v>
      </c>
    </row>
    <row r="29" spans="1:8" x14ac:dyDescent="0.35">
      <c r="A29" s="1" t="s">
        <v>23</v>
      </c>
      <c r="B29" s="2"/>
      <c r="C29" s="5"/>
      <c r="D29" s="1" t="s">
        <v>17</v>
      </c>
      <c r="E29" s="3"/>
      <c r="F29" s="1"/>
      <c r="G29" s="1"/>
      <c r="H29" s="1"/>
    </row>
    <row r="30" spans="1:8" x14ac:dyDescent="0.35">
      <c r="A30" s="1" t="s">
        <v>23</v>
      </c>
      <c r="B30" s="2"/>
      <c r="C30" s="5"/>
      <c r="D30" s="1" t="s">
        <v>18</v>
      </c>
      <c r="E30" s="3"/>
      <c r="F30" s="1"/>
      <c r="G30" s="1"/>
      <c r="H30" s="1"/>
    </row>
    <row r="31" spans="1:8" x14ac:dyDescent="0.35">
      <c r="A31" s="1" t="s">
        <v>23</v>
      </c>
      <c r="B31" s="1"/>
      <c r="C31" s="5"/>
      <c r="D31" s="1" t="s">
        <v>19</v>
      </c>
      <c r="E31" s="3"/>
      <c r="F31" s="1"/>
      <c r="G31" s="1"/>
      <c r="H31" s="1"/>
    </row>
    <row r="32" spans="1:8" x14ac:dyDescent="0.35">
      <c r="A32" s="1" t="s">
        <v>23</v>
      </c>
      <c r="B32" s="1"/>
      <c r="C32" s="5"/>
      <c r="D32" s="1" t="s">
        <v>20</v>
      </c>
      <c r="E32" s="3"/>
      <c r="F32" s="1"/>
      <c r="G32" s="1"/>
      <c r="H32" s="1"/>
    </row>
    <row r="33" spans="1:8" x14ac:dyDescent="0.35">
      <c r="A33" s="1" t="s">
        <v>23</v>
      </c>
      <c r="B33" s="1"/>
      <c r="C33" s="5"/>
      <c r="D33" s="1" t="s">
        <v>21</v>
      </c>
      <c r="E33" s="3"/>
      <c r="F33" s="1"/>
      <c r="G33" s="1"/>
      <c r="H33" s="1"/>
    </row>
    <row r="34" spans="1:8" x14ac:dyDescent="0.35">
      <c r="A34" s="1" t="s">
        <v>23</v>
      </c>
      <c r="B34" s="1"/>
      <c r="C34" s="5"/>
      <c r="D34" s="1" t="s">
        <v>22</v>
      </c>
      <c r="E34" s="3"/>
      <c r="F34" s="1"/>
      <c r="G34" s="1"/>
      <c r="H34" s="1"/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Francesca Marini</dc:creator>
  <cp:keywords/>
  <dc:description/>
  <cp:lastModifiedBy>Michelle Erickson</cp:lastModifiedBy>
  <cp:revision/>
  <dcterms:created xsi:type="dcterms:W3CDTF">2023-07-11T16:08:04Z</dcterms:created>
  <dcterms:modified xsi:type="dcterms:W3CDTF">2023-12-18T01:46:51Z</dcterms:modified>
  <cp:category/>
  <cp:contentStatus/>
</cp:coreProperties>
</file>