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phaistos\Desktop\Qt\auto_nmr_gui.v3\"/>
    </mc:Choice>
  </mc:AlternateContent>
  <xr:revisionPtr revIDLastSave="0" documentId="8_{B7187D38-5B0E-4623-8FF4-88A72CF41DB2}" xr6:coauthVersionLast="47" xr6:coauthVersionMax="47" xr10:uidLastSave="{00000000-0000-0000-0000-000000000000}"/>
  <bookViews>
    <workbookView xWindow="1350" yWindow="300" windowWidth="19725" windowHeight="10575" xr2:uid="{378B74E6-3878-479E-B354-1180E1B108DE}"/>
  </bookViews>
  <sheets>
    <sheet name="AM_#100-#20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D4" i="1"/>
  <c r="I3" i="1"/>
  <c r="H3" i="1"/>
  <c r="D3" i="1"/>
  <c r="I2" i="1"/>
  <c r="H2" i="1"/>
  <c r="D2" i="1"/>
  <c r="D76" i="1"/>
  <c r="D75" i="1"/>
  <c r="D74" i="1"/>
  <c r="D73" i="1"/>
  <c r="D72" i="1"/>
  <c r="D71" i="1"/>
  <c r="D70" i="1"/>
  <c r="D69" i="1"/>
  <c r="I65" i="1"/>
  <c r="J2" i="1" l="1"/>
  <c r="K2" i="1" s="1"/>
  <c r="J3" i="1"/>
  <c r="K3" i="1" s="1"/>
  <c r="J4" i="1"/>
  <c r="K4" i="1" s="1"/>
  <c r="H52" i="1"/>
  <c r="I50" i="1"/>
  <c r="I47" i="1"/>
  <c r="H45" i="1"/>
  <c r="H42" i="1"/>
  <c r="I37" i="1"/>
  <c r="H31" i="1"/>
  <c r="H27" i="1"/>
  <c r="H21" i="1"/>
  <c r="H22" i="1"/>
  <c r="I24" i="1"/>
  <c r="I22" i="1"/>
  <c r="H19" i="1"/>
  <c r="I18" i="1"/>
  <c r="H18" i="1"/>
  <c r="I1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5" i="1"/>
  <c r="J18" i="1"/>
  <c r="J22" i="1"/>
  <c r="H51" i="1"/>
  <c r="I51" i="1"/>
  <c r="J51" i="1" s="1"/>
  <c r="I52" i="1"/>
  <c r="J52" i="1" s="1"/>
  <c r="H53" i="1"/>
  <c r="I53" i="1"/>
  <c r="J53" i="1" s="1"/>
  <c r="H54" i="1"/>
  <c r="I54" i="1"/>
  <c r="J54" i="1" s="1"/>
  <c r="H55" i="1"/>
  <c r="I55" i="1"/>
  <c r="J55" i="1" s="1"/>
  <c r="H56" i="1"/>
  <c r="I56" i="1"/>
  <c r="J56" i="1" s="1"/>
  <c r="H57" i="1"/>
  <c r="I57" i="1"/>
  <c r="J57" i="1" s="1"/>
  <c r="K57" i="1" s="1"/>
  <c r="H58" i="1"/>
  <c r="I58" i="1"/>
  <c r="J58" i="1" s="1"/>
  <c r="K58" i="1" s="1"/>
  <c r="H59" i="1"/>
  <c r="I59" i="1"/>
  <c r="J59" i="1" s="1"/>
  <c r="K59" i="1" s="1"/>
  <c r="H60" i="1"/>
  <c r="I60" i="1"/>
  <c r="J60" i="1" s="1"/>
  <c r="K60" i="1" s="1"/>
  <c r="H61" i="1"/>
  <c r="I61" i="1"/>
  <c r="J61" i="1" s="1"/>
  <c r="K61" i="1" s="1"/>
  <c r="H62" i="1"/>
  <c r="I62" i="1"/>
  <c r="J62" i="1" s="1"/>
  <c r="K62" i="1" s="1"/>
  <c r="H63" i="1"/>
  <c r="I63" i="1"/>
  <c r="J63" i="1" s="1"/>
  <c r="K63" i="1" s="1"/>
  <c r="H64" i="1"/>
  <c r="I64" i="1"/>
  <c r="J64" i="1" s="1"/>
  <c r="K64" i="1" s="1"/>
  <c r="H65" i="1"/>
  <c r="J65" i="1" s="1"/>
  <c r="K65" i="1" s="1"/>
  <c r="H66" i="1"/>
  <c r="I66" i="1"/>
  <c r="H67" i="1"/>
  <c r="I67" i="1"/>
  <c r="J67" i="1" s="1"/>
  <c r="K67" i="1" s="1"/>
  <c r="H68" i="1"/>
  <c r="I68" i="1"/>
  <c r="J68" i="1" s="1"/>
  <c r="K68" i="1" s="1"/>
  <c r="H50" i="1"/>
  <c r="J50" i="1" s="1"/>
  <c r="H49" i="1"/>
  <c r="I49" i="1"/>
  <c r="J49" i="1" s="1"/>
  <c r="H48" i="1"/>
  <c r="I48" i="1"/>
  <c r="J48" i="1" s="1"/>
  <c r="H47" i="1"/>
  <c r="J47" i="1" s="1"/>
  <c r="H46" i="1"/>
  <c r="I46" i="1"/>
  <c r="J46" i="1" s="1"/>
  <c r="I45" i="1"/>
  <c r="J45" i="1" s="1"/>
  <c r="H44" i="1"/>
  <c r="I44" i="1"/>
  <c r="J44" i="1" s="1"/>
  <c r="H43" i="1"/>
  <c r="I43" i="1"/>
  <c r="J43" i="1" s="1"/>
  <c r="I42" i="1"/>
  <c r="J42" i="1" s="1"/>
  <c r="H41" i="1"/>
  <c r="I41" i="1"/>
  <c r="J41" i="1" s="1"/>
  <c r="H40" i="1"/>
  <c r="I40" i="1"/>
  <c r="J40" i="1" s="1"/>
  <c r="H39" i="1"/>
  <c r="I39" i="1"/>
  <c r="J39" i="1" s="1"/>
  <c r="H38" i="1"/>
  <c r="I38" i="1"/>
  <c r="J38" i="1" s="1"/>
  <c r="H37" i="1"/>
  <c r="J37" i="1" s="1"/>
  <c r="H36" i="1"/>
  <c r="I36" i="1"/>
  <c r="J36" i="1" s="1"/>
  <c r="H35" i="1"/>
  <c r="I35" i="1"/>
  <c r="J35" i="1" s="1"/>
  <c r="H34" i="1"/>
  <c r="I34" i="1"/>
  <c r="J34" i="1" s="1"/>
  <c r="H33" i="1"/>
  <c r="I33" i="1"/>
  <c r="J33" i="1" s="1"/>
  <c r="H32" i="1"/>
  <c r="I32" i="1"/>
  <c r="J32" i="1" s="1"/>
  <c r="I31" i="1"/>
  <c r="J31" i="1" s="1"/>
  <c r="H30" i="1"/>
  <c r="I30" i="1"/>
  <c r="J30" i="1" s="1"/>
  <c r="I25" i="1"/>
  <c r="I26" i="1"/>
  <c r="I27" i="1"/>
  <c r="J27" i="1" s="1"/>
  <c r="I28" i="1"/>
  <c r="I29" i="1"/>
  <c r="H25" i="1"/>
  <c r="H26" i="1"/>
  <c r="H28" i="1"/>
  <c r="H29" i="1"/>
  <c r="H24" i="1"/>
  <c r="J24" i="1" s="1"/>
  <c r="H23" i="1"/>
  <c r="I23" i="1"/>
  <c r="J23" i="1" s="1"/>
  <c r="I21" i="1"/>
  <c r="J21" i="1" s="1"/>
  <c r="H15" i="1"/>
  <c r="H8" i="1"/>
  <c r="H7" i="1"/>
  <c r="H5" i="1"/>
  <c r="I15" i="1"/>
  <c r="J15" i="1" s="1"/>
  <c r="I14" i="1"/>
  <c r="I13" i="1"/>
  <c r="H20" i="1"/>
  <c r="I20" i="1"/>
  <c r="J20" i="1" s="1"/>
  <c r="I19" i="1"/>
  <c r="J19" i="1" s="1"/>
  <c r="H17" i="1"/>
  <c r="J17" i="1" s="1"/>
  <c r="H16" i="1"/>
  <c r="I16" i="1"/>
  <c r="J16" i="1" s="1"/>
  <c r="H14" i="1"/>
  <c r="H13" i="1"/>
  <c r="H9" i="1"/>
  <c r="I10" i="1"/>
  <c r="H12" i="1"/>
  <c r="I12" i="1"/>
  <c r="J12" i="1" s="1"/>
  <c r="H11" i="1"/>
  <c r="I11" i="1"/>
  <c r="J11" i="1" s="1"/>
  <c r="H10" i="1"/>
  <c r="I9" i="1"/>
  <c r="J9" i="1" s="1"/>
  <c r="I6" i="1"/>
  <c r="H6" i="1"/>
  <c r="I8" i="1"/>
  <c r="J8" i="1" s="1"/>
  <c r="I5" i="1"/>
  <c r="J5" i="1" s="1"/>
  <c r="I7" i="1"/>
  <c r="J7" i="1" s="1"/>
  <c r="J6" i="1" l="1"/>
  <c r="J10" i="1"/>
  <c r="J13" i="1"/>
  <c r="J14" i="1"/>
  <c r="J29" i="1"/>
  <c r="J28" i="1"/>
  <c r="J26" i="1"/>
  <c r="J25" i="1"/>
  <c r="K5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66" i="1"/>
  <c r="K66" i="1" s="1"/>
</calcChain>
</file>

<file path=xl/sharedStrings.xml><?xml version="1.0" encoding="utf-8"?>
<sst xmlns="http://schemas.openxmlformats.org/spreadsheetml/2006/main" count="86" uniqueCount="86">
  <si>
    <t>Probe</t>
  </si>
  <si>
    <t>Einwaage_Liquid</t>
  </si>
  <si>
    <t>Einwaage_Particle</t>
  </si>
  <si>
    <t>V_Einwaage</t>
  </si>
  <si>
    <t>R_leer</t>
  </si>
  <si>
    <t>R_voll</t>
  </si>
  <si>
    <t>R_getrock.</t>
  </si>
  <si>
    <t>LiquidMass</t>
  </si>
  <si>
    <t>ParticleMass</t>
  </si>
  <si>
    <t>V_LiqPart</t>
  </si>
  <si>
    <t>V_Vergl</t>
  </si>
  <si>
    <t>#76</t>
  </si>
  <si>
    <t>#77</t>
  </si>
  <si>
    <t>#78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</si>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</sst>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059D-18DD-44E6-A66C-F500D552EF53}">
  <dimension ref="A1:K76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1.42578125" defaultRowHeight="15"/>
  <cols>
    <col min="2" max="2" width="15.85546875" style="2" bestFit="1" customWidth="1"/>
    <col min="3" max="3" width="17.28515625" style="2" bestFit="1" customWidth="1"/>
    <col min="4" max="4" width="11.7109375" style="2" bestFit="1" customWidth="1"/>
    <col min="5" max="10" width="11.42578125" style="2"/>
  </cols>
  <sheetData>
    <row r="1" spans="1:1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>
      <c r="A2" t="s">
        <v>11</v>
      </c>
      <c r="B2" s="2">
        <v>1.9079999999999999</v>
      </c>
      <c r="C2" s="2">
        <v>0.1036</v>
      </c>
      <c r="D2" s="2">
        <f t="shared" ref="D2:D4" si="0">C2/B2</f>
        <v>5.4297693920335434E-2</v>
      </c>
      <c r="E2" s="2">
        <v>1.706</v>
      </c>
      <c r="F2" s="2">
        <v>2.4719000000000002</v>
      </c>
      <c r="G2" s="2">
        <v>1.7354000000000001</v>
      </c>
      <c r="H2" s="2">
        <f t="shared" ref="H2:H4" si="1">F2-G2</f>
        <v>0.73650000000000015</v>
      </c>
      <c r="I2" s="2">
        <f t="shared" ref="I2:I4" si="2">G2-E2</f>
        <v>2.9400000000000093E-2</v>
      </c>
      <c r="J2" s="2">
        <f t="shared" ref="J2:J4" si="3">I2/H2</f>
        <v>3.9918533604888104E-2</v>
      </c>
      <c r="K2" s="1">
        <f t="shared" ref="K2:K4" si="4">(D2-J2)/D2</f>
        <v>0.26482082897561299</v>
      </c>
    </row>
    <row r="3" spans="1:11">
      <c r="A3" t="s">
        <v>12</v>
      </c>
      <c r="B3" s="2">
        <v>1.7981</v>
      </c>
      <c r="C3" s="2">
        <v>0.2145</v>
      </c>
      <c r="D3" s="2">
        <f t="shared" si="0"/>
        <v>0.11929258661920916</v>
      </c>
      <c r="E3" s="2">
        <v>1.7145999999999999</v>
      </c>
      <c r="F3" s="2">
        <v>2.5015999999999998</v>
      </c>
      <c r="G3" s="2">
        <v>1.7846</v>
      </c>
      <c r="H3" s="2">
        <f t="shared" si="1"/>
        <v>0.71699999999999986</v>
      </c>
      <c r="I3" s="2">
        <f t="shared" si="2"/>
        <v>7.0000000000000062E-2</v>
      </c>
      <c r="J3" s="2">
        <f t="shared" si="3"/>
        <v>9.7629009762901078E-2</v>
      </c>
      <c r="K3" s="1">
        <f t="shared" si="4"/>
        <v>0.18160036151667863</v>
      </c>
    </row>
    <row r="4" spans="1:11">
      <c r="A4" t="s">
        <v>13</v>
      </c>
      <c r="B4" s="2">
        <v>1.6991000000000001</v>
      </c>
      <c r="C4" s="2">
        <v>0.31580000000000003</v>
      </c>
      <c r="D4" s="2">
        <f t="shared" si="0"/>
        <v>0.18586310399623332</v>
      </c>
      <c r="E4" s="2">
        <v>1.7241</v>
      </c>
      <c r="F4" s="2">
        <v>2.5348000000000002</v>
      </c>
      <c r="G4" s="2">
        <v>1.8342000000000001</v>
      </c>
      <c r="H4" s="2">
        <f t="shared" si="1"/>
        <v>0.70060000000000011</v>
      </c>
      <c r="I4" s="2">
        <f t="shared" si="2"/>
        <v>0.11010000000000009</v>
      </c>
      <c r="J4" s="2">
        <f t="shared" si="3"/>
        <v>0.15715101341707119</v>
      </c>
      <c r="K4" s="1">
        <f t="shared" si="4"/>
        <v>0.15447977550048883</v>
      </c>
    </row>
    <row r="5" spans="1:11">
      <c r="A5" t="s">
        <v>14</v>
      </c>
      <c r="B5" s="2">
        <v>1.9220999999999999</v>
      </c>
      <c r="C5" s="2">
        <v>0.10299999999999999</v>
      </c>
      <c r="D5" s="2">
        <f>C5/B5</f>
        <v>5.3587222308932939E-2</v>
      </c>
      <c r="E5" s="2">
        <v>1.7179</v>
      </c>
      <c r="F5" s="2">
        <v>2.5108000000000001</v>
      </c>
      <c r="G5" s="2">
        <v>1.7565999999999999</v>
      </c>
      <c r="H5" s="2">
        <f>F5-G5</f>
        <v>0.7542000000000002</v>
      </c>
      <c r="I5" s="2">
        <f>G5-E5</f>
        <v>3.8699999999999957E-2</v>
      </c>
      <c r="J5" s="2">
        <f>I5/H5</f>
        <v>5.1312649164677732E-2</v>
      </c>
      <c r="K5" s="1">
        <f>(D5-J5)/D5</f>
        <v>4.2446184859931388E-2</v>
      </c>
    </row>
    <row r="6" spans="1:11">
      <c r="A6" t="s">
        <v>15</v>
      </c>
      <c r="B6" s="2">
        <v>1.8108</v>
      </c>
      <c r="C6" s="2">
        <v>0.214</v>
      </c>
      <c r="D6" s="2">
        <f t="shared" ref="D6:D76" si="5">C6/B6</f>
        <v>0.11817981002871659</v>
      </c>
      <c r="E6" s="2">
        <v>1.7042999999999999</v>
      </c>
      <c r="F6" s="2">
        <v>2.5024000000000002</v>
      </c>
      <c r="G6" s="2">
        <v>1.7878000000000001</v>
      </c>
      <c r="H6" s="2">
        <f>F6-G6</f>
        <v>0.71460000000000012</v>
      </c>
      <c r="I6" s="2">
        <f>G6-E6</f>
        <v>8.350000000000013E-2</v>
      </c>
      <c r="J6" s="2">
        <f t="shared" ref="J6:J68" si="6">I6/H6</f>
        <v>0.11684858662188653</v>
      </c>
      <c r="K6" s="1">
        <f t="shared" ref="K6:K68" si="7">(D6-J6)/D6</f>
        <v>1.126438946302746E-2</v>
      </c>
    </row>
    <row r="7" spans="1:11">
      <c r="A7" t="s">
        <v>16</v>
      </c>
      <c r="B7" s="2">
        <v>1.7101</v>
      </c>
      <c r="C7" s="2">
        <v>0.31130000000000002</v>
      </c>
      <c r="D7" s="2">
        <f t="shared" si="5"/>
        <v>0.18203613823752998</v>
      </c>
      <c r="E7" s="2">
        <v>1.7116</v>
      </c>
      <c r="F7" s="2">
        <v>2.5482</v>
      </c>
      <c r="G7" s="2">
        <v>1.8346</v>
      </c>
      <c r="H7" s="2">
        <f>F7-G7</f>
        <v>0.71360000000000001</v>
      </c>
      <c r="I7" s="2">
        <f t="shared" ref="I7" si="8">G7-E7</f>
        <v>0.123</v>
      </c>
      <c r="J7" s="2">
        <f t="shared" si="6"/>
        <v>0.17236547085201792</v>
      </c>
      <c r="K7" s="1">
        <f t="shared" si="7"/>
        <v>5.3124986495227025E-2</v>
      </c>
    </row>
    <row r="8" spans="1:11">
      <c r="A8" t="s">
        <v>17</v>
      </c>
      <c r="B8" s="2">
        <v>1.6028</v>
      </c>
      <c r="C8" s="2">
        <v>0.3997</v>
      </c>
      <c r="D8" s="2">
        <f t="shared" si="5"/>
        <v>0.24937609183928125</v>
      </c>
      <c r="E8" s="2">
        <v>1.7119</v>
      </c>
      <c r="F8" s="2">
        <v>2.5933999999999999</v>
      </c>
      <c r="G8" s="2">
        <v>1.8846000000000001</v>
      </c>
      <c r="H8" s="2">
        <f>F8-G8</f>
        <v>0.70879999999999987</v>
      </c>
      <c r="I8" s="2">
        <f t="shared" ref="I8:I49" si="9">G8-E8</f>
        <v>0.17270000000000008</v>
      </c>
      <c r="J8" s="2">
        <f t="shared" si="6"/>
        <v>0.24365124153498885</v>
      </c>
      <c r="K8" s="1">
        <f t="shared" si="7"/>
        <v>2.2956692688816262E-2</v>
      </c>
    </row>
    <row r="9" spans="1:11">
      <c r="A9" t="s">
        <v>18</v>
      </c>
      <c r="B9" s="2">
        <v>1.9097999999999999</v>
      </c>
      <c r="C9" s="2">
        <v>0.1013</v>
      </c>
      <c r="D9" s="2">
        <f t="shared" si="5"/>
        <v>5.3042203372080848E-2</v>
      </c>
      <c r="E9" s="2">
        <v>1.7097</v>
      </c>
      <c r="F9" s="2">
        <v>2.5005999999999999</v>
      </c>
      <c r="G9" s="2">
        <v>1.7485999999999999</v>
      </c>
      <c r="H9" s="2">
        <f>F9-G9</f>
        <v>0.752</v>
      </c>
      <c r="I9" s="2">
        <f t="shared" si="9"/>
        <v>3.8899999999999935E-2</v>
      </c>
      <c r="J9" s="2">
        <f t="shared" si="6"/>
        <v>5.1728723404255231E-2</v>
      </c>
      <c r="K9" s="1">
        <f t="shared" si="7"/>
        <v>2.4762922433893036E-2</v>
      </c>
    </row>
    <row r="10" spans="1:11">
      <c r="A10" t="s">
        <v>19</v>
      </c>
      <c r="B10" s="2">
        <v>1.8023</v>
      </c>
      <c r="C10" s="2">
        <v>0.2039</v>
      </c>
      <c r="D10" s="2">
        <f t="shared" si="5"/>
        <v>0.11313321866503911</v>
      </c>
      <c r="E10" s="2">
        <v>1.7071000000000001</v>
      </c>
      <c r="F10" s="2">
        <v>2.5154000000000001</v>
      </c>
      <c r="G10" s="2">
        <v>1.7895000000000001</v>
      </c>
      <c r="H10" s="2">
        <f t="shared" ref="H10:H50" si="10">F10-G10</f>
        <v>0.72589999999999999</v>
      </c>
      <c r="I10" s="2">
        <f t="shared" si="9"/>
        <v>8.2400000000000029E-2</v>
      </c>
      <c r="J10" s="2">
        <f t="shared" si="6"/>
        <v>0.11351425816228135</v>
      </c>
      <c r="K10" s="1">
        <f t="shared" si="7"/>
        <v>-3.3680602544368657E-3</v>
      </c>
    </row>
    <row r="11" spans="1:11">
      <c r="A11" t="s">
        <v>20</v>
      </c>
      <c r="B11" s="2">
        <v>1.7033</v>
      </c>
      <c r="C11" s="2">
        <v>0.31009999999999999</v>
      </c>
      <c r="D11" s="2">
        <f t="shared" si="5"/>
        <v>0.18205835730640521</v>
      </c>
      <c r="E11" s="2">
        <v>1.7232000000000001</v>
      </c>
      <c r="F11" s="2">
        <v>2.5211999999999999</v>
      </c>
      <c r="G11" s="2">
        <v>1.8442000000000001</v>
      </c>
      <c r="H11" s="2">
        <f t="shared" si="10"/>
        <v>0.67699999999999982</v>
      </c>
      <c r="I11" s="2">
        <f t="shared" si="9"/>
        <v>0.121</v>
      </c>
      <c r="J11" s="2">
        <f t="shared" si="6"/>
        <v>0.17872968980797641</v>
      </c>
      <c r="K11" s="1">
        <f t="shared" si="7"/>
        <v>1.8283519348835164E-2</v>
      </c>
    </row>
    <row r="12" spans="1:11">
      <c r="A12" t="s">
        <v>21</v>
      </c>
      <c r="B12" s="2">
        <v>1.603</v>
      </c>
      <c r="C12" s="2">
        <v>0.40600000000000003</v>
      </c>
      <c r="D12" s="2">
        <f t="shared" si="5"/>
        <v>0.25327510917030571</v>
      </c>
      <c r="E12" s="2">
        <v>1.7099</v>
      </c>
      <c r="F12" s="2">
        <v>2.5310000000000001</v>
      </c>
      <c r="G12" s="2">
        <v>1.8755999999999999</v>
      </c>
      <c r="H12" s="2">
        <f t="shared" si="10"/>
        <v>0.6554000000000002</v>
      </c>
      <c r="I12" s="2">
        <f t="shared" si="9"/>
        <v>0.16569999999999996</v>
      </c>
      <c r="J12" s="2">
        <f t="shared" si="6"/>
        <v>0.25282270369240145</v>
      </c>
      <c r="K12" s="1">
        <f t="shared" si="7"/>
        <v>1.7862216282771672E-3</v>
      </c>
    </row>
    <row r="13" spans="1:11">
      <c r="A13" t="s">
        <v>22</v>
      </c>
      <c r="B13" s="2">
        <v>1.9146000000000001</v>
      </c>
      <c r="C13" s="2">
        <v>0.12189999999999999</v>
      </c>
      <c r="D13" s="2">
        <f t="shared" si="5"/>
        <v>6.3668651415439245E-2</v>
      </c>
      <c r="E13" s="2">
        <v>1.7141</v>
      </c>
      <c r="F13" s="2">
        <v>2.4885000000000002</v>
      </c>
      <c r="G13" s="2">
        <v>1.7504</v>
      </c>
      <c r="H13" s="2">
        <f t="shared" si="10"/>
        <v>0.7381000000000002</v>
      </c>
      <c r="I13" s="2">
        <f t="shared" si="9"/>
        <v>3.6299999999999999E-2</v>
      </c>
      <c r="J13" s="2">
        <f t="shared" si="6"/>
        <v>4.9180327868852444E-2</v>
      </c>
      <c r="K13" s="1">
        <f t="shared" si="7"/>
        <v>0.22755819739372513</v>
      </c>
    </row>
    <row r="14" spans="1:11">
      <c r="A14" t="s">
        <v>23</v>
      </c>
      <c r="B14" s="2">
        <v>1.8096000000000001</v>
      </c>
      <c r="C14" s="2">
        <v>0.2195</v>
      </c>
      <c r="D14" s="2">
        <f t="shared" si="5"/>
        <v>0.12129752431476569</v>
      </c>
      <c r="E14" s="2">
        <v>1.7161999999999999</v>
      </c>
      <c r="F14" s="2">
        <v>2.5110999999999999</v>
      </c>
      <c r="G14" s="2">
        <v>1.7972999999999999</v>
      </c>
      <c r="H14" s="2">
        <f t="shared" si="10"/>
        <v>0.71379999999999999</v>
      </c>
      <c r="I14" s="2">
        <f t="shared" si="9"/>
        <v>8.109999999999995E-2</v>
      </c>
      <c r="J14" s="2">
        <f t="shared" si="6"/>
        <v>0.11361725973662083</v>
      </c>
      <c r="K14" s="1">
        <f t="shared" si="7"/>
        <v>6.3317570754491737E-2</v>
      </c>
    </row>
    <row r="15" spans="1:11">
      <c r="A15" t="s">
        <v>24</v>
      </c>
      <c r="B15" s="2">
        <v>1.7030000000000001</v>
      </c>
      <c r="C15" s="2">
        <v>0.31130000000000002</v>
      </c>
      <c r="D15" s="2">
        <f t="shared" si="5"/>
        <v>0.18279506752789196</v>
      </c>
      <c r="E15" s="2">
        <v>1.7157</v>
      </c>
      <c r="F15" s="2">
        <v>2.5121000000000002</v>
      </c>
      <c r="G15" s="2">
        <v>1.8136000000000001</v>
      </c>
      <c r="H15" s="2">
        <f>F15-G15</f>
        <v>0.69850000000000012</v>
      </c>
      <c r="I15" s="2">
        <f t="shared" si="9"/>
        <v>9.7900000000000098E-2</v>
      </c>
      <c r="J15" s="2">
        <f t="shared" si="6"/>
        <v>0.14015748031496075</v>
      </c>
      <c r="K15" s="1">
        <f t="shared" si="7"/>
        <v>0.23325348867209073</v>
      </c>
    </row>
    <row r="16" spans="1:11">
      <c r="A16" t="s">
        <v>25</v>
      </c>
      <c r="B16" s="2">
        <v>1.7</v>
      </c>
      <c r="C16" s="2">
        <v>0.43219999999999997</v>
      </c>
      <c r="D16" s="2">
        <f t="shared" si="5"/>
        <v>0.25423529411764706</v>
      </c>
      <c r="E16" s="2">
        <v>1.722</v>
      </c>
      <c r="F16" s="2">
        <v>2.6261000000000001</v>
      </c>
      <c r="G16" s="2">
        <v>1.9091</v>
      </c>
      <c r="H16" s="2">
        <f t="shared" si="10"/>
        <v>0.71700000000000008</v>
      </c>
      <c r="I16" s="2">
        <f t="shared" si="9"/>
        <v>0.18710000000000004</v>
      </c>
      <c r="J16" s="2">
        <f t="shared" si="6"/>
        <v>0.26094839609483966</v>
      </c>
      <c r="K16" s="1">
        <f t="shared" si="7"/>
        <v>-2.640507487558405E-2</v>
      </c>
    </row>
    <row r="17" spans="1:11">
      <c r="A17" t="s">
        <v>26</v>
      </c>
      <c r="B17" s="2">
        <v>1.909</v>
      </c>
      <c r="C17" s="2">
        <v>0.1028</v>
      </c>
      <c r="D17" s="2">
        <f t="shared" si="5"/>
        <v>5.3850183342063908E-2</v>
      </c>
      <c r="E17" s="2">
        <v>1.7079</v>
      </c>
      <c r="F17" s="2">
        <v>2.4702999999999999</v>
      </c>
      <c r="G17" s="2">
        <v>1.7459</v>
      </c>
      <c r="H17" s="2">
        <f t="shared" si="10"/>
        <v>0.72439999999999993</v>
      </c>
      <c r="I17" s="2">
        <f>G17-E17</f>
        <v>3.8000000000000034E-2</v>
      </c>
      <c r="J17" s="2">
        <f t="shared" si="6"/>
        <v>5.2457205963556096E-2</v>
      </c>
      <c r="K17" s="1">
        <f t="shared" si="7"/>
        <v>2.5867644120344487E-2</v>
      </c>
    </row>
    <row r="18" spans="1:11">
      <c r="A18" t="s">
        <v>27</v>
      </c>
      <c r="B18" s="2">
        <v>1.8119000000000001</v>
      </c>
      <c r="C18" s="2">
        <v>0.22509999999999999</v>
      </c>
      <c r="D18" s="2">
        <f t="shared" si="5"/>
        <v>0.12423422926210055</v>
      </c>
      <c r="E18" s="2">
        <v>1.7105999999999999</v>
      </c>
      <c r="F18" s="2">
        <v>2.5198999999999998</v>
      </c>
      <c r="G18" s="2">
        <v>1.7951999999999999</v>
      </c>
      <c r="H18" s="2">
        <f>F18-G18</f>
        <v>0.7246999999999999</v>
      </c>
      <c r="I18" s="2">
        <f>G18-E18</f>
        <v>8.4600000000000009E-2</v>
      </c>
      <c r="J18" s="2">
        <f t="shared" si="6"/>
        <v>0.11673796053539398</v>
      </c>
      <c r="K18" s="1">
        <f t="shared" si="7"/>
        <v>6.0339801447888204E-2</v>
      </c>
    </row>
    <row r="19" spans="1:11">
      <c r="A19" t="s">
        <v>28</v>
      </c>
      <c r="B19" s="2">
        <v>1.7051000000000001</v>
      </c>
      <c r="C19" s="2">
        <v>0.31559999999999999</v>
      </c>
      <c r="D19" s="2">
        <f t="shared" si="5"/>
        <v>0.18509178347311006</v>
      </c>
      <c r="E19" s="2">
        <v>1.7269000000000001</v>
      </c>
      <c r="F19" s="2">
        <v>2.5485000000000002</v>
      </c>
      <c r="G19" s="2">
        <v>1.8483000000000001</v>
      </c>
      <c r="H19" s="2">
        <f>F19-G19</f>
        <v>0.70020000000000016</v>
      </c>
      <c r="I19" s="2">
        <f t="shared" si="9"/>
        <v>0.12139999999999995</v>
      </c>
      <c r="J19" s="2">
        <f t="shared" si="6"/>
        <v>0.17337903456155374</v>
      </c>
      <c r="K19" s="1">
        <f t="shared" si="7"/>
        <v>6.3280760992061758E-2</v>
      </c>
    </row>
    <row r="20" spans="1:11">
      <c r="A20" t="s">
        <v>29</v>
      </c>
      <c r="B20" s="2">
        <v>1.6086</v>
      </c>
      <c r="C20" s="2">
        <v>0.4163</v>
      </c>
      <c r="D20" s="2">
        <f t="shared" si="5"/>
        <v>0.25879646897923658</v>
      </c>
      <c r="E20" s="2">
        <v>1.7194</v>
      </c>
      <c r="F20" s="2">
        <v>2.5394000000000001</v>
      </c>
      <c r="G20" s="2">
        <v>1.8669</v>
      </c>
      <c r="H20" s="2">
        <f t="shared" si="10"/>
        <v>0.6725000000000001</v>
      </c>
      <c r="I20" s="2">
        <f t="shared" si="9"/>
        <v>0.14749999999999996</v>
      </c>
      <c r="J20" s="2">
        <f t="shared" si="6"/>
        <v>0.21933085501858729</v>
      </c>
      <c r="K20" s="1">
        <f t="shared" si="7"/>
        <v>0.15249672499904027</v>
      </c>
    </row>
    <row r="21" spans="1:11">
      <c r="A21" t="s">
        <v>30</v>
      </c>
      <c r="B21" s="2">
        <v>1.8905000000000001</v>
      </c>
      <c r="C21" s="2">
        <v>0.1145</v>
      </c>
      <c r="D21" s="2">
        <f t="shared" si="5"/>
        <v>6.0565987833906376E-2</v>
      </c>
      <c r="E21" s="2">
        <v>1.7189000000000001</v>
      </c>
      <c r="F21" s="2">
        <v>2.5021</v>
      </c>
      <c r="G21" s="2">
        <v>1.7642</v>
      </c>
      <c r="H21" s="2">
        <f>F21-G21</f>
        <v>0.7379</v>
      </c>
      <c r="I21" s="2">
        <f t="shared" si="9"/>
        <v>4.5299999999999896E-2</v>
      </c>
      <c r="J21" s="2">
        <f t="shared" si="6"/>
        <v>6.1390432307900658E-2</v>
      </c>
      <c r="K21" s="1">
        <f t="shared" si="7"/>
        <v>-1.3612334306429606E-2</v>
      </c>
    </row>
    <row r="22" spans="1:11">
      <c r="A22" t="s">
        <v>31</v>
      </c>
      <c r="B22" s="2">
        <v>1.8165</v>
      </c>
      <c r="C22" s="2">
        <v>0.20169999999999999</v>
      </c>
      <c r="D22" s="2">
        <f t="shared" si="5"/>
        <v>0.11103770988164051</v>
      </c>
      <c r="E22" s="2">
        <v>1.7143999999999999</v>
      </c>
      <c r="F22" s="2">
        <v>2.5495000000000001</v>
      </c>
      <c r="G22" s="2">
        <v>1.7977000000000001</v>
      </c>
      <c r="H22" s="2">
        <f>F22-G22</f>
        <v>0.75180000000000002</v>
      </c>
      <c r="I22" s="2">
        <f>G22-E22</f>
        <v>8.3300000000000152E-2</v>
      </c>
      <c r="J22" s="2">
        <f t="shared" si="6"/>
        <v>0.11080074487895737</v>
      </c>
      <c r="K22" s="1">
        <f t="shared" si="7"/>
        <v>2.1340948308077277E-3</v>
      </c>
    </row>
    <row r="23" spans="1:11">
      <c r="A23" t="s">
        <v>32</v>
      </c>
      <c r="B23" s="2">
        <v>1.7131000000000001</v>
      </c>
      <c r="C23" s="2">
        <v>0.3075</v>
      </c>
      <c r="D23" s="2">
        <f t="shared" si="5"/>
        <v>0.17949915358122701</v>
      </c>
      <c r="E23" s="2">
        <v>1.7149000000000001</v>
      </c>
      <c r="F23" s="2">
        <v>2.5434000000000001</v>
      </c>
      <c r="G23" s="2">
        <v>1.8588</v>
      </c>
      <c r="H23" s="2">
        <f t="shared" si="10"/>
        <v>0.6846000000000001</v>
      </c>
      <c r="I23" s="2">
        <f t="shared" si="9"/>
        <v>0.14389999999999992</v>
      </c>
      <c r="J23" s="2">
        <f t="shared" si="6"/>
        <v>0.21019573473561187</v>
      </c>
      <c r="K23" s="1">
        <f t="shared" si="7"/>
        <v>-0.17101240057098119</v>
      </c>
    </row>
    <row r="24" spans="1:11">
      <c r="A24" t="s">
        <v>33</v>
      </c>
      <c r="B24" s="2">
        <v>1.6032999999999999</v>
      </c>
      <c r="C24" s="2">
        <v>0.40279999999999999</v>
      </c>
      <c r="D24" s="2">
        <f t="shared" si="5"/>
        <v>0.25123183434167029</v>
      </c>
      <c r="E24" s="2">
        <v>1.7305999999999999</v>
      </c>
      <c r="F24" s="2">
        <v>2.6111</v>
      </c>
      <c r="G24" s="2">
        <v>1.9121999999999999</v>
      </c>
      <c r="H24" s="2">
        <f t="shared" si="10"/>
        <v>0.69890000000000008</v>
      </c>
      <c r="I24" s="2">
        <f>G24-E24</f>
        <v>0.18159999999999998</v>
      </c>
      <c r="J24" s="2">
        <f t="shared" si="6"/>
        <v>0.25983688653598508</v>
      </c>
      <c r="K24" s="1">
        <f t="shared" si="7"/>
        <v>-3.4251440375235601E-2</v>
      </c>
    </row>
    <row r="25" spans="1:11">
      <c r="A25" t="s">
        <v>34</v>
      </c>
      <c r="B25" s="2">
        <v>1.9104000000000001</v>
      </c>
      <c r="C25" s="2">
        <v>0.1046</v>
      </c>
      <c r="D25" s="2">
        <f t="shared" si="5"/>
        <v>5.4752931323283079E-2</v>
      </c>
      <c r="E25" s="2">
        <v>1.7036</v>
      </c>
      <c r="F25" s="2">
        <v>2.4956</v>
      </c>
      <c r="G25" s="2">
        <v>1.7433000000000001</v>
      </c>
      <c r="H25" s="2">
        <f t="shared" si="10"/>
        <v>0.75229999999999997</v>
      </c>
      <c r="I25" s="2">
        <f t="shared" si="9"/>
        <v>3.9700000000000069E-2</v>
      </c>
      <c r="J25" s="2">
        <f t="shared" si="6"/>
        <v>5.2771500731091416E-2</v>
      </c>
      <c r="K25" s="1">
        <f t="shared" si="7"/>
        <v>3.6188575557580815E-2</v>
      </c>
    </row>
    <row r="26" spans="1:11">
      <c r="A26" t="s">
        <v>35</v>
      </c>
      <c r="B26" s="2">
        <v>1.8075000000000001</v>
      </c>
      <c r="C26" s="2">
        <v>0.21829999999999999</v>
      </c>
      <c r="D26" s="2">
        <f t="shared" si="5"/>
        <v>0.12077455048409404</v>
      </c>
      <c r="E26" s="2">
        <v>1.7056</v>
      </c>
      <c r="F26" s="2">
        <v>2.5003000000000002</v>
      </c>
      <c r="G26" s="2">
        <v>1.7968</v>
      </c>
      <c r="H26" s="2">
        <f t="shared" si="10"/>
        <v>0.70350000000000024</v>
      </c>
      <c r="I26" s="2">
        <f t="shared" si="9"/>
        <v>9.1199999999999948E-2</v>
      </c>
      <c r="J26" s="2">
        <f t="shared" si="6"/>
        <v>0.1296375266524519</v>
      </c>
      <c r="K26" s="1">
        <f t="shared" si="7"/>
        <v>-7.338446827442438E-2</v>
      </c>
    </row>
    <row r="27" spans="1:11">
      <c r="A27" t="s">
        <v>36</v>
      </c>
      <c r="B27" s="2">
        <v>1.7162999999999999</v>
      </c>
      <c r="C27" s="2">
        <v>0.31459999999999999</v>
      </c>
      <c r="D27" s="2">
        <f t="shared" si="5"/>
        <v>0.18330128765367359</v>
      </c>
      <c r="E27" s="2">
        <v>1.7050000000000001</v>
      </c>
      <c r="F27" s="2">
        <v>2.532</v>
      </c>
      <c r="G27" s="2">
        <v>1.8327</v>
      </c>
      <c r="H27" s="2">
        <f>F27-G27</f>
        <v>0.69930000000000003</v>
      </c>
      <c r="I27" s="2">
        <f t="shared" si="9"/>
        <v>0.12769999999999992</v>
      </c>
      <c r="J27" s="2">
        <f t="shared" si="6"/>
        <v>0.1826111826111825</v>
      </c>
      <c r="K27" s="1">
        <f t="shared" si="7"/>
        <v>3.7648674012315908E-3</v>
      </c>
    </row>
    <row r="28" spans="1:11">
      <c r="A28" t="s">
        <v>37</v>
      </c>
      <c r="B28" s="2">
        <v>1.601</v>
      </c>
      <c r="C28" s="2">
        <v>0.4032</v>
      </c>
      <c r="D28" s="2">
        <f t="shared" si="5"/>
        <v>0.25184259837601497</v>
      </c>
      <c r="E28" s="2">
        <v>1.7162999999999999</v>
      </c>
      <c r="F28" s="2">
        <v>2.5749</v>
      </c>
      <c r="G28" s="2">
        <v>1.8989</v>
      </c>
      <c r="H28" s="2">
        <f t="shared" si="10"/>
        <v>0.67599999999999993</v>
      </c>
      <c r="I28" s="2">
        <f t="shared" si="9"/>
        <v>0.1826000000000001</v>
      </c>
      <c r="J28" s="2">
        <f t="shared" si="6"/>
        <v>0.27011834319526645</v>
      </c>
      <c r="K28" s="1">
        <f t="shared" si="7"/>
        <v>-7.2568123649855223E-2</v>
      </c>
    </row>
    <row r="29" spans="1:11">
      <c r="A29" t="s">
        <v>38</v>
      </c>
      <c r="B29" s="2">
        <v>1.9104000000000001</v>
      </c>
      <c r="C29" s="2">
        <v>0.11169999999999999</v>
      </c>
      <c r="D29" s="2">
        <f t="shared" si="5"/>
        <v>5.8469430485762135E-2</v>
      </c>
      <c r="E29" s="2">
        <v>1.7116</v>
      </c>
      <c r="F29" s="2">
        <v>2.5394999999999999</v>
      </c>
      <c r="G29" s="2">
        <v>1.7503</v>
      </c>
      <c r="H29" s="2">
        <f t="shared" si="10"/>
        <v>0.7891999999999999</v>
      </c>
      <c r="I29" s="2">
        <f t="shared" si="9"/>
        <v>3.8699999999999957E-2</v>
      </c>
      <c r="J29" s="2">
        <f t="shared" si="6"/>
        <v>4.9036999493157582E-2</v>
      </c>
      <c r="K29" s="1">
        <f t="shared" si="7"/>
        <v>0.16132243660046322</v>
      </c>
    </row>
    <row r="30" spans="1:11">
      <c r="A30" t="s">
        <v>39</v>
      </c>
      <c r="B30" s="2">
        <v>1.7929999999999999</v>
      </c>
      <c r="C30" s="2">
        <v>0.20780000000000001</v>
      </c>
      <c r="D30" s="2">
        <f t="shared" si="5"/>
        <v>0.1158951477969883</v>
      </c>
      <c r="E30" s="2">
        <v>1.7135</v>
      </c>
      <c r="F30" s="2">
        <v>2.4988999999999999</v>
      </c>
      <c r="G30" s="2">
        <v>1.7735000000000001</v>
      </c>
      <c r="H30" s="2">
        <f t="shared" si="10"/>
        <v>0.72539999999999982</v>
      </c>
      <c r="I30" s="2">
        <f t="shared" si="9"/>
        <v>6.0000000000000053E-2</v>
      </c>
      <c r="J30" s="2">
        <f t="shared" si="6"/>
        <v>8.2712985938792491E-2</v>
      </c>
      <c r="K30" s="1">
        <f t="shared" si="7"/>
        <v>0.28631191632216113</v>
      </c>
    </row>
    <row r="31" spans="1:11">
      <c r="A31" t="s">
        <v>40</v>
      </c>
      <c r="B31" s="2">
        <v>1.7182999999999999</v>
      </c>
      <c r="C31" s="2">
        <v>0.3256</v>
      </c>
      <c r="D31" s="2">
        <f t="shared" si="5"/>
        <v>0.18948961182564164</v>
      </c>
      <c r="E31" s="2">
        <v>1.7202</v>
      </c>
      <c r="F31" s="2">
        <v>2.5188000000000001</v>
      </c>
      <c r="G31" s="2">
        <v>1.8292999999999999</v>
      </c>
      <c r="H31" s="2">
        <f>F31-G31</f>
        <v>0.68950000000000022</v>
      </c>
      <c r="I31" s="2">
        <f t="shared" si="9"/>
        <v>0.10909999999999997</v>
      </c>
      <c r="J31" s="2">
        <f t="shared" si="6"/>
        <v>0.15823060188542412</v>
      </c>
      <c r="K31" s="1">
        <f t="shared" si="7"/>
        <v>0.16496424072566265</v>
      </c>
    </row>
    <row r="32" spans="1:11">
      <c r="A32" t="s">
        <v>41</v>
      </c>
      <c r="B32" s="2">
        <v>1.6049</v>
      </c>
      <c r="C32" s="2">
        <v>0.40820000000000001</v>
      </c>
      <c r="D32" s="2">
        <f t="shared" si="5"/>
        <v>0.25434606517540032</v>
      </c>
      <c r="E32" s="2">
        <v>1.7234</v>
      </c>
      <c r="F32" s="2">
        <v>2.5642999999999998</v>
      </c>
      <c r="G32" s="2">
        <v>1.8754999999999999</v>
      </c>
      <c r="H32" s="2">
        <f t="shared" si="10"/>
        <v>0.68879999999999986</v>
      </c>
      <c r="I32" s="2">
        <f t="shared" si="9"/>
        <v>0.1520999999999999</v>
      </c>
      <c r="J32" s="2">
        <f t="shared" si="6"/>
        <v>0.22081881533101036</v>
      </c>
      <c r="K32" s="1">
        <f t="shared" si="7"/>
        <v>0.13181745045384968</v>
      </c>
    </row>
    <row r="33" spans="1:11">
      <c r="A33" t="s">
        <v>42</v>
      </c>
      <c r="B33" s="2">
        <v>1.9023000000000001</v>
      </c>
      <c r="C33" s="2">
        <v>0.11070000000000001</v>
      </c>
      <c r="D33" s="2">
        <f t="shared" si="5"/>
        <v>5.8192714082952214E-2</v>
      </c>
      <c r="E33" s="2">
        <v>1.7246999999999999</v>
      </c>
      <c r="F33" s="2">
        <v>2.5514999999999999</v>
      </c>
      <c r="G33" s="2">
        <v>1.7673000000000001</v>
      </c>
      <c r="H33" s="2">
        <f t="shared" si="10"/>
        <v>0.78419999999999979</v>
      </c>
      <c r="I33" s="2">
        <f t="shared" si="9"/>
        <v>4.2600000000000193E-2</v>
      </c>
      <c r="J33" s="2">
        <f t="shared" si="6"/>
        <v>5.4322876817138745E-2</v>
      </c>
      <c r="K33" s="1">
        <f t="shared" si="7"/>
        <v>6.6500374261580522E-2</v>
      </c>
    </row>
    <row r="34" spans="1:11">
      <c r="A34" t="s">
        <v>43</v>
      </c>
      <c r="B34" s="2">
        <v>1.7949999999999999</v>
      </c>
      <c r="C34" s="2">
        <v>0.2011</v>
      </c>
      <c r="D34" s="2">
        <f t="shared" si="5"/>
        <v>0.11203342618384401</v>
      </c>
      <c r="E34" s="2">
        <v>1.7204999999999999</v>
      </c>
      <c r="F34" s="2">
        <v>2.5278999999999998</v>
      </c>
      <c r="G34" s="2">
        <v>1.7964</v>
      </c>
      <c r="H34" s="2">
        <f t="shared" si="10"/>
        <v>0.73149999999999982</v>
      </c>
      <c r="I34" s="2">
        <f t="shared" si="9"/>
        <v>7.5900000000000079E-2</v>
      </c>
      <c r="J34" s="2">
        <f t="shared" si="6"/>
        <v>0.10375939849624073</v>
      </c>
      <c r="K34" s="1">
        <f t="shared" si="7"/>
        <v>7.3853205863987526E-2</v>
      </c>
    </row>
    <row r="35" spans="1:11">
      <c r="A35" t="s">
        <v>44</v>
      </c>
      <c r="B35" s="2">
        <v>1.7105999999999999</v>
      </c>
      <c r="C35" s="2">
        <v>0.33379999999999999</v>
      </c>
      <c r="D35" s="2">
        <f t="shared" si="5"/>
        <v>0.19513620951712848</v>
      </c>
      <c r="E35" s="2">
        <v>1.7164999999999999</v>
      </c>
      <c r="F35" s="2">
        <v>2.5487000000000002</v>
      </c>
      <c r="G35" s="2">
        <v>1.8466</v>
      </c>
      <c r="H35" s="2">
        <f t="shared" si="10"/>
        <v>0.70210000000000017</v>
      </c>
      <c r="I35" s="2">
        <f t="shared" si="9"/>
        <v>0.1301000000000001</v>
      </c>
      <c r="J35" s="2">
        <f t="shared" si="6"/>
        <v>0.18530123913972379</v>
      </c>
      <c r="K35" s="1">
        <f t="shared" si="7"/>
        <v>5.0400540226448361E-2</v>
      </c>
    </row>
    <row r="36" spans="1:11">
      <c r="A36" t="s">
        <v>45</v>
      </c>
      <c r="B36" s="2">
        <v>1.6053999999999999</v>
      </c>
      <c r="C36" s="2">
        <v>0.42299999999999999</v>
      </c>
      <c r="D36" s="2">
        <f t="shared" si="5"/>
        <v>0.26348573564220756</v>
      </c>
      <c r="E36" s="2">
        <v>1.72</v>
      </c>
      <c r="F36" s="2">
        <v>2.5463</v>
      </c>
      <c r="G36" s="2">
        <v>1.8743000000000001</v>
      </c>
      <c r="H36" s="2">
        <f t="shared" si="10"/>
        <v>0.67199999999999993</v>
      </c>
      <c r="I36" s="2">
        <f t="shared" si="9"/>
        <v>0.1543000000000001</v>
      </c>
      <c r="J36" s="2">
        <f t="shared" si="6"/>
        <v>0.22961309523809542</v>
      </c>
      <c r="K36" s="1">
        <f t="shared" si="7"/>
        <v>0.1285558792074743</v>
      </c>
    </row>
    <row r="37" spans="1:11">
      <c r="A37" t="s">
        <v>46</v>
      </c>
      <c r="B37" s="2">
        <v>1.8975</v>
      </c>
      <c r="C37" s="2">
        <v>0.108</v>
      </c>
      <c r="D37" s="2">
        <f t="shared" si="5"/>
        <v>5.6916996047430828E-2</v>
      </c>
      <c r="E37" s="2">
        <v>1.7124999999999999</v>
      </c>
      <c r="F37" s="2">
        <v>2.4740000000000002</v>
      </c>
      <c r="G37" s="2">
        <v>1.7524999999999999</v>
      </c>
      <c r="H37" s="2">
        <f t="shared" si="10"/>
        <v>0.72150000000000025</v>
      </c>
      <c r="I37" s="2">
        <f>G37-E37</f>
        <v>4.0000000000000036E-2</v>
      </c>
      <c r="J37" s="2">
        <f t="shared" si="6"/>
        <v>5.5440055440055473E-2</v>
      </c>
      <c r="K37" s="1">
        <f t="shared" si="7"/>
        <v>2.5949025949025324E-2</v>
      </c>
    </row>
    <row r="38" spans="1:11">
      <c r="A38" t="s">
        <v>47</v>
      </c>
      <c r="B38" s="2">
        <v>1.8031999999999999</v>
      </c>
      <c r="C38" s="2">
        <v>0.2044</v>
      </c>
      <c r="D38" s="2">
        <f t="shared" si="5"/>
        <v>0.11335403726708075</v>
      </c>
      <c r="E38" s="2">
        <v>1.718</v>
      </c>
      <c r="F38" s="2">
        <v>2.5470999999999999</v>
      </c>
      <c r="G38" s="2">
        <v>1.8041</v>
      </c>
      <c r="H38" s="2">
        <f t="shared" si="10"/>
        <v>0.74299999999999988</v>
      </c>
      <c r="I38" s="2">
        <f t="shared" si="9"/>
        <v>8.6100000000000065E-2</v>
      </c>
      <c r="J38" s="2">
        <f t="shared" si="6"/>
        <v>0.11588156123822352</v>
      </c>
      <c r="K38" s="1">
        <f t="shared" si="7"/>
        <v>-2.2297608731725233E-2</v>
      </c>
    </row>
    <row r="39" spans="1:11">
      <c r="A39" t="s">
        <v>48</v>
      </c>
      <c r="B39" s="2">
        <v>1.718</v>
      </c>
      <c r="C39" s="2">
        <v>0.30420000000000003</v>
      </c>
      <c r="D39" s="2">
        <f t="shared" si="5"/>
        <v>0.17706635622817232</v>
      </c>
      <c r="E39" s="2">
        <v>1.7137</v>
      </c>
      <c r="F39" s="2">
        <v>2.5207999999999999</v>
      </c>
      <c r="G39" s="2">
        <v>1.8414999999999999</v>
      </c>
      <c r="H39" s="2">
        <f t="shared" si="10"/>
        <v>0.67930000000000001</v>
      </c>
      <c r="I39" s="2">
        <f t="shared" si="9"/>
        <v>0.12779999999999991</v>
      </c>
      <c r="J39" s="2">
        <f t="shared" si="6"/>
        <v>0.18813484469306627</v>
      </c>
      <c r="K39" s="1">
        <f t="shared" si="7"/>
        <v>-6.2510398365180117E-2</v>
      </c>
    </row>
    <row r="40" spans="1:11">
      <c r="A40" t="s">
        <v>49</v>
      </c>
      <c r="B40" s="2">
        <v>1.6061000000000001</v>
      </c>
      <c r="C40" s="2">
        <v>0.4007</v>
      </c>
      <c r="D40" s="2">
        <f t="shared" si="5"/>
        <v>0.24948633335408754</v>
      </c>
      <c r="E40" s="2">
        <v>1.7084999999999999</v>
      </c>
      <c r="F40" s="2">
        <v>2.5916000000000001</v>
      </c>
      <c r="G40" s="2">
        <v>1.8900999999999999</v>
      </c>
      <c r="H40" s="2">
        <f t="shared" si="10"/>
        <v>0.70150000000000023</v>
      </c>
      <c r="I40" s="2">
        <f t="shared" si="9"/>
        <v>0.18159999999999998</v>
      </c>
      <c r="J40" s="2">
        <f t="shared" si="6"/>
        <v>0.25887384176764067</v>
      </c>
      <c r="K40" s="1">
        <f t="shared" si="7"/>
        <v>-3.7627345303238517E-2</v>
      </c>
    </row>
    <row r="41" spans="1:11">
      <c r="A41" t="s">
        <v>50</v>
      </c>
      <c r="B41" s="2">
        <v>1.9146000000000001</v>
      </c>
      <c r="C41" s="2">
        <v>0.1002</v>
      </c>
      <c r="D41" s="2">
        <f t="shared" si="5"/>
        <v>5.233469131933563E-2</v>
      </c>
      <c r="E41" s="2">
        <v>1.7175</v>
      </c>
      <c r="F41" s="2">
        <v>2.5051999999999999</v>
      </c>
      <c r="G41" s="2">
        <v>1.7563</v>
      </c>
      <c r="H41" s="2">
        <f t="shared" si="10"/>
        <v>0.7488999999999999</v>
      </c>
      <c r="I41" s="2">
        <f t="shared" si="9"/>
        <v>3.8799999999999946E-2</v>
      </c>
      <c r="J41" s="2">
        <f t="shared" si="6"/>
        <v>5.1809320336493457E-2</v>
      </c>
      <c r="K41" s="1">
        <f t="shared" si="7"/>
        <v>1.0038675486523197E-2</v>
      </c>
    </row>
    <row r="42" spans="1:11">
      <c r="A42" t="s">
        <v>51</v>
      </c>
      <c r="B42" s="2">
        <v>1.8191999999999999</v>
      </c>
      <c r="C42" s="2">
        <v>0.20280000000000001</v>
      </c>
      <c r="D42" s="2">
        <f t="shared" si="5"/>
        <v>0.11147757255936676</v>
      </c>
      <c r="E42" s="2">
        <v>1.71</v>
      </c>
      <c r="F42" s="2">
        <v>2.5268000000000002</v>
      </c>
      <c r="G42" s="2">
        <v>1.7916000000000001</v>
      </c>
      <c r="H42" s="2">
        <f>F42-G42</f>
        <v>0.73520000000000008</v>
      </c>
      <c r="I42" s="2">
        <f t="shared" si="9"/>
        <v>8.1600000000000117E-2</v>
      </c>
      <c r="J42" s="2">
        <f t="shared" si="6"/>
        <v>0.11099020674646369</v>
      </c>
      <c r="K42" s="1">
        <f t="shared" si="7"/>
        <v>4.3718732092369863E-3</v>
      </c>
    </row>
    <row r="43" spans="1:11">
      <c r="A43" t="s">
        <v>52</v>
      </c>
      <c r="B43" s="2">
        <v>1.6995</v>
      </c>
      <c r="C43" s="2">
        <v>0.30769999999999997</v>
      </c>
      <c r="D43" s="2">
        <f t="shared" si="5"/>
        <v>0.18105325095616356</v>
      </c>
      <c r="E43" s="2">
        <v>1.7164999999999999</v>
      </c>
      <c r="F43" s="2">
        <v>2.5489999999999999</v>
      </c>
      <c r="G43" s="2">
        <v>1.8465</v>
      </c>
      <c r="H43" s="2">
        <f t="shared" si="10"/>
        <v>0.7024999999999999</v>
      </c>
      <c r="I43" s="2">
        <f t="shared" si="9"/>
        <v>0.13000000000000012</v>
      </c>
      <c r="J43" s="2">
        <f t="shared" si="6"/>
        <v>0.18505338078291833</v>
      </c>
      <c r="K43" s="1">
        <f t="shared" si="7"/>
        <v>-2.2093664740233106E-2</v>
      </c>
    </row>
    <row r="44" spans="1:11">
      <c r="A44" t="s">
        <v>53</v>
      </c>
      <c r="B44" s="2">
        <v>1.5983000000000001</v>
      </c>
      <c r="C44" s="2">
        <v>0.41689999999999999</v>
      </c>
      <c r="D44" s="2">
        <f t="shared" si="5"/>
        <v>0.26083964211975225</v>
      </c>
      <c r="E44" s="2">
        <v>1.7169000000000001</v>
      </c>
      <c r="F44" s="2">
        <v>2.5895000000000001</v>
      </c>
      <c r="G44" s="2">
        <v>1.8995</v>
      </c>
      <c r="H44" s="2">
        <f t="shared" si="10"/>
        <v>0.69000000000000017</v>
      </c>
      <c r="I44" s="2">
        <f t="shared" si="9"/>
        <v>0.18259999999999987</v>
      </c>
      <c r="J44" s="2">
        <f t="shared" si="6"/>
        <v>0.26463768115942005</v>
      </c>
      <c r="K44" s="1">
        <f t="shared" si="7"/>
        <v>-1.4560819853924309E-2</v>
      </c>
    </row>
    <row r="45" spans="1:11">
      <c r="A45" t="s">
        <v>54</v>
      </c>
      <c r="B45" s="2">
        <v>1.9081999999999999</v>
      </c>
      <c r="C45" s="2">
        <v>0.1014</v>
      </c>
      <c r="D45" s="2">
        <f t="shared" si="5"/>
        <v>5.3139083953464006E-2</v>
      </c>
      <c r="E45" s="2">
        <v>1.7215</v>
      </c>
      <c r="F45" s="2">
        <v>2.4788999999999999</v>
      </c>
      <c r="G45" s="2">
        <v>1.7574000000000001</v>
      </c>
      <c r="H45" s="2">
        <f>F45-G45</f>
        <v>0.72149999999999981</v>
      </c>
      <c r="I45" s="2">
        <f t="shared" si="9"/>
        <v>3.5900000000000043E-2</v>
      </c>
      <c r="J45" s="2">
        <f t="shared" si="6"/>
        <v>4.9757449757449827E-2</v>
      </c>
      <c r="K45" s="1">
        <f t="shared" si="7"/>
        <v>6.363741985043643E-2</v>
      </c>
    </row>
    <row r="46" spans="1:11">
      <c r="A46" t="s">
        <v>55</v>
      </c>
      <c r="B46" s="2">
        <v>1.7972999999999999</v>
      </c>
      <c r="C46" s="2">
        <v>0.20030000000000001</v>
      </c>
      <c r="D46" s="2">
        <f t="shared" si="5"/>
        <v>0.11144494519557115</v>
      </c>
      <c r="E46" s="2">
        <v>1.7244999999999999</v>
      </c>
      <c r="F46" s="2">
        <v>2.5226000000000002</v>
      </c>
      <c r="G46" s="2">
        <v>1.8076000000000001</v>
      </c>
      <c r="H46" s="2">
        <f t="shared" si="10"/>
        <v>0.71500000000000008</v>
      </c>
      <c r="I46" s="2">
        <f t="shared" si="9"/>
        <v>8.3100000000000174E-2</v>
      </c>
      <c r="J46" s="2">
        <f t="shared" si="6"/>
        <v>0.11622377622377646</v>
      </c>
      <c r="K46" s="1">
        <f t="shared" si="7"/>
        <v>-4.2880644068863723E-2</v>
      </c>
    </row>
    <row r="47" spans="1:11">
      <c r="A47" t="s">
        <v>56</v>
      </c>
      <c r="B47" s="2">
        <v>1.698</v>
      </c>
      <c r="C47" s="2">
        <v>0.31290000000000001</v>
      </c>
      <c r="D47" s="2">
        <f t="shared" si="5"/>
        <v>0.1842756183745583</v>
      </c>
      <c r="E47" s="2">
        <v>1.7204999999999999</v>
      </c>
      <c r="F47" s="2">
        <v>2.5617000000000001</v>
      </c>
      <c r="G47" s="2">
        <v>1.8964000000000001</v>
      </c>
      <c r="H47" s="2">
        <f t="shared" si="10"/>
        <v>0.6653</v>
      </c>
      <c r="I47" s="2">
        <f>G47-E47</f>
        <v>0.17590000000000017</v>
      </c>
      <c r="J47" s="2">
        <f t="shared" si="6"/>
        <v>0.2643920036073954</v>
      </c>
      <c r="K47" s="1">
        <f t="shared" si="7"/>
        <v>-0.43476389301808049</v>
      </c>
    </row>
    <row r="48" spans="1:11">
      <c r="A48" t="s">
        <v>57</v>
      </c>
      <c r="B48" s="2">
        <v>1.5956999999999999</v>
      </c>
      <c r="C48" s="2">
        <v>0.4022</v>
      </c>
      <c r="D48" s="2">
        <f t="shared" si="5"/>
        <v>0.25205239080027575</v>
      </c>
      <c r="E48" s="2">
        <v>1.7257</v>
      </c>
      <c r="F48" s="2">
        <v>2.5788000000000002</v>
      </c>
      <c r="G48" s="2">
        <v>1.8907</v>
      </c>
      <c r="H48" s="2">
        <f t="shared" si="10"/>
        <v>0.68810000000000016</v>
      </c>
      <c r="I48" s="2">
        <f t="shared" si="9"/>
        <v>0.16500000000000004</v>
      </c>
      <c r="J48" s="2">
        <f t="shared" si="6"/>
        <v>0.23979072809184712</v>
      </c>
      <c r="K48" s="1">
        <f t="shared" si="7"/>
        <v>4.8647277930978519E-2</v>
      </c>
    </row>
    <row r="49" spans="1:11">
      <c r="A49" t="s">
        <v>58</v>
      </c>
      <c r="B49" s="2">
        <v>1.9113</v>
      </c>
      <c r="C49" s="2">
        <v>0.1028</v>
      </c>
      <c r="D49" s="2">
        <f t="shared" si="5"/>
        <v>5.3785381677392351E-2</v>
      </c>
      <c r="E49" s="2">
        <v>1.7091000000000001</v>
      </c>
      <c r="F49" s="2">
        <v>2.4182999999999999</v>
      </c>
      <c r="G49" s="2">
        <v>1.7444999999999999</v>
      </c>
      <c r="H49" s="2">
        <f t="shared" si="10"/>
        <v>0.67379999999999995</v>
      </c>
      <c r="I49" s="2">
        <f t="shared" si="9"/>
        <v>3.5399999999999876E-2</v>
      </c>
      <c r="J49" s="2">
        <f t="shared" si="6"/>
        <v>5.2537845057880499E-2</v>
      </c>
      <c r="K49" s="1">
        <f t="shared" si="7"/>
        <v>2.319471537814205E-2</v>
      </c>
    </row>
    <row r="50" spans="1:11">
      <c r="A50" t="s">
        <v>59</v>
      </c>
      <c r="B50" s="2">
        <v>2.0623999999999998</v>
      </c>
      <c r="C50" s="2">
        <v>0.25190000000000001</v>
      </c>
      <c r="D50" s="2">
        <f t="shared" si="5"/>
        <v>0.12213925523661755</v>
      </c>
      <c r="E50" s="2">
        <v>1.7231000000000001</v>
      </c>
      <c r="F50" s="2">
        <v>2.5594999999999999</v>
      </c>
      <c r="G50" s="2">
        <v>1.8388</v>
      </c>
      <c r="H50" s="2">
        <f t="shared" si="10"/>
        <v>0.7206999999999999</v>
      </c>
      <c r="I50" s="2">
        <f>G50-E50</f>
        <v>0.11569999999999991</v>
      </c>
      <c r="J50" s="2">
        <f t="shared" si="6"/>
        <v>0.1605383654780074</v>
      </c>
      <c r="K50" s="1">
        <f t="shared" si="7"/>
        <v>-0.31438795141660353</v>
      </c>
    </row>
    <row r="51" spans="1:11">
      <c r="A51" t="s">
        <v>60</v>
      </c>
      <c r="B51" s="2">
        <v>1.7</v>
      </c>
      <c r="C51" s="2">
        <v>0.30270000000000002</v>
      </c>
      <c r="D51" s="2">
        <f t="shared" si="5"/>
        <v>0.1780588235294118</v>
      </c>
      <c r="E51" s="2">
        <v>1.7238</v>
      </c>
      <c r="F51" s="2">
        <v>2.5430000000000001</v>
      </c>
      <c r="G51" s="2">
        <v>1.8856999999999999</v>
      </c>
      <c r="H51" s="2">
        <f t="shared" ref="H51:H68" si="11">F51-G51</f>
        <v>0.65730000000000022</v>
      </c>
      <c r="I51" s="2">
        <f t="shared" ref="I51:I68" si="12">G51-E51</f>
        <v>0.16189999999999993</v>
      </c>
      <c r="J51" s="2">
        <f t="shared" si="6"/>
        <v>0.2463106648410161</v>
      </c>
      <c r="K51" s="1">
        <f t="shared" si="7"/>
        <v>-0.38331063835390583</v>
      </c>
    </row>
    <row r="52" spans="1:11">
      <c r="A52" t="s">
        <v>61</v>
      </c>
      <c r="B52" s="2">
        <v>1.6086</v>
      </c>
      <c r="C52" s="2">
        <v>0.4042</v>
      </c>
      <c r="D52" s="2">
        <f t="shared" si="5"/>
        <v>0.25127440009946539</v>
      </c>
      <c r="E52" s="2">
        <v>1.7208000000000001</v>
      </c>
      <c r="F52" s="2">
        <v>2.6063000000000001</v>
      </c>
      <c r="G52" s="2">
        <v>1.9124000000000001</v>
      </c>
      <c r="H52" s="2">
        <f>F52-G52</f>
        <v>0.69389999999999996</v>
      </c>
      <c r="I52" s="2">
        <f t="shared" si="12"/>
        <v>0.19159999999999999</v>
      </c>
      <c r="J52" s="2">
        <f t="shared" si="6"/>
        <v>0.27612047845510879</v>
      </c>
      <c r="K52" s="1">
        <f t="shared" si="7"/>
        <v>-9.8880261362909366E-2</v>
      </c>
    </row>
    <row r="53" spans="1:11">
      <c r="A53" s="3" t="s">
        <v>62</v>
      </c>
      <c r="B53" s="2">
        <v>1.8972</v>
      </c>
      <c r="C53" s="2">
        <v>9.7500000000000003E-2</v>
      </c>
      <c r="D53" s="2">
        <f t="shared" si="5"/>
        <v>5.1391524351676154E-2</v>
      </c>
      <c r="H53" s="2">
        <f t="shared" si="11"/>
        <v>0</v>
      </c>
      <c r="I53" s="2">
        <f t="shared" si="12"/>
        <v>0</v>
      </c>
      <c r="J53" s="2" t="e">
        <f t="shared" si="6"/>
        <v>#DIV/0!</v>
      </c>
      <c r="K53" s="1" t="e">
        <f t="shared" si="7"/>
        <v>#DIV/0!</v>
      </c>
    </row>
    <row r="54" spans="1:11">
      <c r="A54" s="3" t="s">
        <v>63</v>
      </c>
      <c r="B54" s="2">
        <v>1.8166</v>
      </c>
      <c r="C54" s="2">
        <v>0.20830000000000001</v>
      </c>
      <c r="D54" s="2">
        <f t="shared" si="5"/>
        <v>0.11466475833975559</v>
      </c>
      <c r="H54" s="2">
        <f t="shared" si="11"/>
        <v>0</v>
      </c>
      <c r="I54" s="2">
        <f t="shared" si="12"/>
        <v>0</v>
      </c>
      <c r="J54" s="2" t="e">
        <f t="shared" si="6"/>
        <v>#DIV/0!</v>
      </c>
      <c r="K54" s="1" t="e">
        <f t="shared" si="7"/>
        <v>#DIV/0!</v>
      </c>
    </row>
    <row r="55" spans="1:11">
      <c r="A55" s="3" t="s">
        <v>64</v>
      </c>
      <c r="B55" s="2">
        <v>1.7015</v>
      </c>
      <c r="C55" s="2">
        <v>0.3085</v>
      </c>
      <c r="D55" s="2">
        <f t="shared" si="5"/>
        <v>0.18131060828680576</v>
      </c>
      <c r="H55" s="2">
        <f t="shared" si="11"/>
        <v>0</v>
      </c>
      <c r="I55" s="2">
        <f t="shared" si="12"/>
        <v>0</v>
      </c>
      <c r="J55" s="2" t="e">
        <f t="shared" si="6"/>
        <v>#DIV/0!</v>
      </c>
      <c r="K55" s="1" t="e">
        <f t="shared" si="7"/>
        <v>#DIV/0!</v>
      </c>
    </row>
    <row r="56" spans="1:11">
      <c r="A56" s="3" t="s">
        <v>65</v>
      </c>
      <c r="B56" s="2">
        <v>1.5991</v>
      </c>
      <c r="C56" s="2">
        <v>0.40799999999999997</v>
      </c>
      <c r="D56" s="2">
        <f t="shared" si="5"/>
        <v>0.25514351822900383</v>
      </c>
      <c r="H56" s="2">
        <f t="shared" si="11"/>
        <v>0</v>
      </c>
      <c r="I56" s="2">
        <f t="shared" si="12"/>
        <v>0</v>
      </c>
      <c r="J56" s="2" t="e">
        <f t="shared" si="6"/>
        <v>#DIV/0!</v>
      </c>
      <c r="K56" s="1" t="e">
        <f t="shared" si="7"/>
        <v>#DIV/0!</v>
      </c>
    </row>
    <row r="57" spans="1:11">
      <c r="A57" t="s">
        <v>66</v>
      </c>
      <c r="B57" s="2">
        <v>1.9755</v>
      </c>
      <c r="C57" s="2">
        <v>1.95E-2</v>
      </c>
      <c r="D57" s="2">
        <f t="shared" si="5"/>
        <v>9.8709187547456334E-3</v>
      </c>
      <c r="E57" s="2">
        <v>1.7067000000000001</v>
      </c>
      <c r="F57" s="2">
        <v>2.58</v>
      </c>
      <c r="G57" s="2">
        <v>1.7123999999999999</v>
      </c>
      <c r="H57" s="2">
        <f t="shared" si="11"/>
        <v>0.86760000000000015</v>
      </c>
      <c r="I57" s="2">
        <f t="shared" si="12"/>
        <v>5.6999999999998163E-3</v>
      </c>
      <c r="J57" s="2">
        <f t="shared" si="6"/>
        <v>6.5698478561546977E-3</v>
      </c>
      <c r="K57" s="1">
        <f t="shared" si="7"/>
        <v>0.33442387488032788</v>
      </c>
    </row>
    <row r="58" spans="1:11">
      <c r="A58" t="s">
        <v>67</v>
      </c>
      <c r="B58" s="2">
        <v>1.94</v>
      </c>
      <c r="C58" s="2">
        <v>5.8900000000000001E-2</v>
      </c>
      <c r="D58" s="2">
        <f t="shared" si="5"/>
        <v>3.0360824742268044E-2</v>
      </c>
      <c r="E58" s="2">
        <v>1.6913</v>
      </c>
      <c r="F58" s="2">
        <v>2.3654999999999999</v>
      </c>
      <c r="G58" s="2">
        <v>1.7114</v>
      </c>
      <c r="H58" s="2">
        <f t="shared" si="11"/>
        <v>0.6540999999999999</v>
      </c>
      <c r="I58" s="2">
        <f t="shared" si="12"/>
        <v>2.0100000000000007E-2</v>
      </c>
      <c r="J58" s="2">
        <f t="shared" si="6"/>
        <v>3.0729246292615822E-2</v>
      </c>
      <c r="K58" s="1">
        <f t="shared" si="7"/>
        <v>-1.2134767532677252E-2</v>
      </c>
    </row>
    <row r="59" spans="1:11">
      <c r="A59" t="s">
        <v>68</v>
      </c>
      <c r="B59" s="2">
        <v>1.897</v>
      </c>
      <c r="C59" s="2">
        <v>0.10489999999999999</v>
      </c>
      <c r="D59" s="2">
        <f t="shared" si="5"/>
        <v>5.5297838692672636E-2</v>
      </c>
      <c r="E59" s="2">
        <v>1.7044999999999999</v>
      </c>
      <c r="F59" s="2">
        <v>2.3904999999999998</v>
      </c>
      <c r="G59" s="2">
        <v>1.7392000000000001</v>
      </c>
      <c r="H59" s="2">
        <f t="shared" si="11"/>
        <v>0.65129999999999977</v>
      </c>
      <c r="I59" s="2">
        <f t="shared" si="12"/>
        <v>3.4700000000000175E-2</v>
      </c>
      <c r="J59" s="2">
        <f t="shared" si="6"/>
        <v>5.3278059266083505E-2</v>
      </c>
      <c r="K59" s="1">
        <f t="shared" si="7"/>
        <v>3.652546780018668E-2</v>
      </c>
    </row>
    <row r="60" spans="1:11">
      <c r="A60" t="s">
        <v>69</v>
      </c>
      <c r="B60" s="2">
        <v>1.8576999999999999</v>
      </c>
      <c r="C60" s="2">
        <v>0.13950000000000001</v>
      </c>
      <c r="D60" s="2">
        <f t="shared" si="5"/>
        <v>7.5092856758357113E-2</v>
      </c>
      <c r="E60" s="2">
        <v>1.7269000000000001</v>
      </c>
      <c r="F60" s="2">
        <v>2.3704000000000001</v>
      </c>
      <c r="G60" s="2">
        <v>1.7701</v>
      </c>
      <c r="H60" s="2">
        <f t="shared" si="11"/>
        <v>0.60030000000000006</v>
      </c>
      <c r="I60" s="2">
        <f t="shared" si="12"/>
        <v>4.3199999999999905E-2</v>
      </c>
      <c r="J60" s="2">
        <f t="shared" si="6"/>
        <v>7.1964017991004339E-2</v>
      </c>
      <c r="K60" s="1">
        <f t="shared" si="7"/>
        <v>4.1666263642374531E-2</v>
      </c>
    </row>
    <row r="61" spans="1:11">
      <c r="A61" t="s">
        <v>70</v>
      </c>
      <c r="B61" s="2">
        <v>1.9790000000000001</v>
      </c>
      <c r="C61" s="2">
        <v>2.1700000000000001E-2</v>
      </c>
      <c r="D61" s="2">
        <f t="shared" si="5"/>
        <v>1.0965133906013138E-2</v>
      </c>
      <c r="E61" s="2">
        <v>1.6992</v>
      </c>
      <c r="F61" s="2">
        <v>2.2854999999999999</v>
      </c>
      <c r="G61" s="2">
        <v>1.7088000000000001</v>
      </c>
      <c r="H61" s="2">
        <f t="shared" si="11"/>
        <v>0.57669999999999977</v>
      </c>
      <c r="I61" s="2">
        <f t="shared" si="12"/>
        <v>9.6000000000000529E-3</v>
      </c>
      <c r="J61" s="2">
        <f t="shared" si="6"/>
        <v>1.6646436622160667E-2</v>
      </c>
      <c r="K61" s="1">
        <f t="shared" si="7"/>
        <v>-0.51812433526525159</v>
      </c>
    </row>
    <row r="62" spans="1:11">
      <c r="A62" t="s">
        <v>71</v>
      </c>
      <c r="B62" s="2">
        <v>1.9375</v>
      </c>
      <c r="C62" s="2">
        <v>5.9799999999999999E-2</v>
      </c>
      <c r="D62" s="2">
        <f t="shared" si="5"/>
        <v>3.0864516129032259E-2</v>
      </c>
      <c r="E62" s="2">
        <v>1.6886000000000001</v>
      </c>
      <c r="F62" s="2">
        <v>2.2498</v>
      </c>
      <c r="G62" s="2">
        <v>1.7099</v>
      </c>
      <c r="H62" s="2">
        <f t="shared" si="11"/>
        <v>0.53990000000000005</v>
      </c>
      <c r="I62" s="2">
        <f t="shared" si="12"/>
        <v>2.1299999999999875E-2</v>
      </c>
      <c r="J62" s="2">
        <f t="shared" si="6"/>
        <v>3.9451750324133866E-2</v>
      </c>
      <c r="K62" s="1">
        <f t="shared" si="7"/>
        <v>-0.27822351593661143</v>
      </c>
    </row>
    <row r="63" spans="1:11">
      <c r="A63" t="s">
        <v>72</v>
      </c>
      <c r="B63" s="2">
        <v>1.9661999999999999</v>
      </c>
      <c r="C63" s="2">
        <v>4.3099999999999999E-2</v>
      </c>
      <c r="D63" s="2">
        <f t="shared" si="5"/>
        <v>2.1920455701352863E-2</v>
      </c>
      <c r="E63" s="2">
        <v>1.6911</v>
      </c>
      <c r="F63" s="2">
        <v>2.3498999999999999</v>
      </c>
      <c r="G63" s="2">
        <v>1.7097</v>
      </c>
      <c r="H63" s="2">
        <f t="shared" si="11"/>
        <v>0.64019999999999988</v>
      </c>
      <c r="I63" s="2">
        <f t="shared" si="12"/>
        <v>1.859999999999995E-2</v>
      </c>
      <c r="J63" s="2">
        <f t="shared" si="6"/>
        <v>2.9053420805998053E-2</v>
      </c>
      <c r="K63" s="1">
        <f t="shared" si="7"/>
        <v>-0.32540222711724764</v>
      </c>
    </row>
    <row r="64" spans="1:11">
      <c r="A64" t="s">
        <v>73</v>
      </c>
      <c r="B64" s="2">
        <v>1.9220999999999999</v>
      </c>
      <c r="C64" s="2">
        <v>8.0299999999999996E-2</v>
      </c>
      <c r="D64" s="2">
        <f t="shared" si="5"/>
        <v>4.1777222829197234E-2</v>
      </c>
      <c r="E64" s="2">
        <v>1.7003999999999999</v>
      </c>
      <c r="F64" s="2">
        <v>2.3527999999999998</v>
      </c>
      <c r="G64" s="2">
        <v>1.7274</v>
      </c>
      <c r="H64" s="2">
        <f t="shared" si="11"/>
        <v>0.62539999999999973</v>
      </c>
      <c r="I64" s="2">
        <f t="shared" si="12"/>
        <v>2.7000000000000135E-2</v>
      </c>
      <c r="J64" s="2">
        <f t="shared" si="6"/>
        <v>4.3172369683402857E-2</v>
      </c>
      <c r="K64" s="1">
        <f t="shared" si="7"/>
        <v>-3.3394916170219523E-2</v>
      </c>
    </row>
    <row r="65" spans="1:11">
      <c r="A65" t="s">
        <v>74</v>
      </c>
      <c r="B65" s="2">
        <v>1.9807999999999999</v>
      </c>
      <c r="C65" s="2">
        <v>2.06E-2</v>
      </c>
      <c r="D65" s="2">
        <f t="shared" si="5"/>
        <v>1.039983844911147E-2</v>
      </c>
      <c r="E65" s="2">
        <v>1.6886000000000001</v>
      </c>
      <c r="F65" s="2">
        <v>2.2938999999999998</v>
      </c>
      <c r="G65" s="2">
        <v>1.6948000000000001</v>
      </c>
      <c r="H65" s="2">
        <f t="shared" si="11"/>
        <v>0.59909999999999974</v>
      </c>
      <c r="I65" s="2">
        <f>G65-E65</f>
        <v>6.1999999999999833E-3</v>
      </c>
      <c r="J65" s="2">
        <f t="shared" si="6"/>
        <v>1.0348856618260701E-2</v>
      </c>
      <c r="K65" s="1">
        <f t="shared" si="7"/>
        <v>4.9021752693787675E-3</v>
      </c>
    </row>
    <row r="66" spans="1:11">
      <c r="A66" t="s">
        <v>75</v>
      </c>
      <c r="B66" s="2">
        <v>1.9435</v>
      </c>
      <c r="C66" s="2">
        <v>6.0299999999999999E-2</v>
      </c>
      <c r="D66" s="2">
        <f t="shared" si="5"/>
        <v>3.1026498585027013E-2</v>
      </c>
      <c r="E66" s="2">
        <v>1.6956</v>
      </c>
      <c r="F66" s="2">
        <v>2.2951000000000001</v>
      </c>
      <c r="G66" s="2">
        <v>1.7164999999999999</v>
      </c>
      <c r="H66" s="2">
        <f t="shared" si="11"/>
        <v>0.57860000000000023</v>
      </c>
      <c r="I66" s="2">
        <f t="shared" si="12"/>
        <v>2.0899999999999919E-2</v>
      </c>
      <c r="J66" s="2">
        <f t="shared" si="6"/>
        <v>3.6121673003802125E-2</v>
      </c>
      <c r="K66" s="1">
        <f t="shared" si="7"/>
        <v>-0.16422009092685624</v>
      </c>
    </row>
    <row r="67" spans="1:11">
      <c r="A67" t="s">
        <v>76</v>
      </c>
      <c r="B67" s="2">
        <v>1.9652000000000001</v>
      </c>
      <c r="C67" s="2">
        <v>4.1099999999999998E-2</v>
      </c>
      <c r="D67" s="2">
        <f t="shared" si="5"/>
        <v>2.0913901892937105E-2</v>
      </c>
      <c r="E67" s="2">
        <v>1.6919</v>
      </c>
      <c r="F67" s="2">
        <v>2.2717999999999998</v>
      </c>
      <c r="G67" s="2">
        <v>1.7071000000000001</v>
      </c>
      <c r="H67" s="2">
        <f t="shared" si="11"/>
        <v>0.56469999999999976</v>
      </c>
      <c r="I67" s="2">
        <f t="shared" si="12"/>
        <v>1.5200000000000102E-2</v>
      </c>
      <c r="J67" s="2">
        <f t="shared" si="6"/>
        <v>2.691694705153198E-2</v>
      </c>
      <c r="K67" s="1">
        <f t="shared" si="7"/>
        <v>-0.28703611546643915</v>
      </c>
    </row>
    <row r="68" spans="1:11">
      <c r="A68" t="s">
        <v>77</v>
      </c>
      <c r="B68" s="2">
        <v>1.9249000000000001</v>
      </c>
      <c r="C68" s="2">
        <v>8.4099999999999994E-2</v>
      </c>
      <c r="D68" s="2">
        <f t="shared" si="5"/>
        <v>4.3690581328900198E-2</v>
      </c>
      <c r="E68" s="2">
        <v>1.6898</v>
      </c>
      <c r="F68" s="2">
        <v>2.3325999999999998</v>
      </c>
      <c r="G68" s="2">
        <v>1.7222999999999999</v>
      </c>
      <c r="H68" s="2">
        <f t="shared" si="11"/>
        <v>0.61029999999999984</v>
      </c>
      <c r="I68" s="2">
        <f t="shared" si="12"/>
        <v>3.2499999999999973E-2</v>
      </c>
      <c r="J68" s="2">
        <f t="shared" si="6"/>
        <v>5.3252498771096154E-2</v>
      </c>
      <c r="K68" s="1">
        <f t="shared" si="7"/>
        <v>-0.21885534939932222</v>
      </c>
    </row>
    <row r="69" spans="1:11">
      <c r="A69" t="s">
        <v>78</v>
      </c>
      <c r="B69" s="2">
        <v>1.8945000000000001</v>
      </c>
      <c r="C69" s="2">
        <v>0.1043</v>
      </c>
      <c r="D69" s="2">
        <f t="shared" si="5"/>
        <v>5.5054103985220378E-2</v>
      </c>
    </row>
    <row r="70" spans="1:11">
      <c r="A70" t="s">
        <v>79</v>
      </c>
      <c r="B70" s="2">
        <v>1.8029999999999999</v>
      </c>
      <c r="C70" s="2">
        <v>0.19989999999999999</v>
      </c>
      <c r="D70" s="2">
        <f t="shared" si="5"/>
        <v>0.11087077093732668</v>
      </c>
      <c r="E70" s="2">
        <v>2.5910000000000002</v>
      </c>
      <c r="F70" s="2">
        <v>3.7018</v>
      </c>
    </row>
    <row r="71" spans="1:11">
      <c r="A71" t="s">
        <v>80</v>
      </c>
      <c r="B71" s="2">
        <v>1.6969000000000001</v>
      </c>
      <c r="C71" s="2">
        <v>0.31540000000000001</v>
      </c>
      <c r="D71" s="2">
        <f t="shared" si="5"/>
        <v>0.18586834816429962</v>
      </c>
      <c r="E71" s="2">
        <v>2.1316000000000002</v>
      </c>
      <c r="F71" s="2">
        <v>3.3708</v>
      </c>
    </row>
    <row r="72" spans="1:11">
      <c r="A72" t="s">
        <v>81</v>
      </c>
      <c r="B72" s="2">
        <v>1.6099000000000001</v>
      </c>
      <c r="C72" s="2">
        <v>0.40899999999999997</v>
      </c>
      <c r="D72" s="2">
        <f t="shared" si="5"/>
        <v>0.25405304677309148</v>
      </c>
      <c r="E72" s="2">
        <v>2.1879</v>
      </c>
      <c r="F72" s="2">
        <v>3.419</v>
      </c>
    </row>
    <row r="73" spans="1:11">
      <c r="A73" t="s">
        <v>82</v>
      </c>
      <c r="B73" s="2">
        <v>1.9008</v>
      </c>
      <c r="C73" s="2">
        <v>0.1023</v>
      </c>
      <c r="D73" s="2">
        <f t="shared" si="5"/>
        <v>5.3819444444444448E-2</v>
      </c>
      <c r="E73" s="2">
        <v>2.1800000000000002</v>
      </c>
      <c r="F73" s="2">
        <v>3.3544999999999998</v>
      </c>
    </row>
    <row r="74" spans="1:11">
      <c r="A74" t="s">
        <v>83</v>
      </c>
      <c r="B74" s="2">
        <v>1.8109999999999999</v>
      </c>
      <c r="C74" s="2">
        <v>0.20419999999999999</v>
      </c>
      <c r="D74" s="2">
        <f t="shared" si="5"/>
        <v>0.11275538376587521</v>
      </c>
      <c r="E74" s="2">
        <v>2.5914999999999999</v>
      </c>
      <c r="F74" s="2">
        <v>3.7481</v>
      </c>
    </row>
    <row r="75" spans="1:11">
      <c r="A75" t="s">
        <v>84</v>
      </c>
      <c r="B75" s="2">
        <v>1.7028000000000001</v>
      </c>
      <c r="C75" s="2">
        <v>0.20419999999999999</v>
      </c>
      <c r="D75" s="2">
        <f t="shared" si="5"/>
        <v>0.11992013154803852</v>
      </c>
      <c r="E75" s="2">
        <v>2.5771999999999999</v>
      </c>
      <c r="F75" s="2">
        <v>3.7957000000000001</v>
      </c>
    </row>
    <row r="76" spans="1:11">
      <c r="A76" t="s">
        <v>85</v>
      </c>
      <c r="B76" s="2">
        <v>1.6085</v>
      </c>
      <c r="C76" s="2">
        <v>0.4032</v>
      </c>
      <c r="D76" s="2">
        <f t="shared" si="5"/>
        <v>0.25066832452595583</v>
      </c>
      <c r="E76" s="2">
        <v>2.5651000000000002</v>
      </c>
      <c r="F76" s="2">
        <v>3.8048000000000002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Hephaistos</dc:creator>
  <cp:keywords/>
  <dc:description/>
  <cp:lastModifiedBy/>
  <cp:revision/>
  <dcterms:created xsi:type="dcterms:W3CDTF">2021-06-01T12:43:52Z</dcterms:created>
  <dcterms:modified xsi:type="dcterms:W3CDTF">2021-07-22T20:44:10Z</dcterms:modified>
  <cp:category/>
  <cp:contentStatus/>
</cp:coreProperties>
</file>