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2E9D5CAA-0E0E-4FEB-AAD8-2A650C1C37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U15" i="1"/>
  <c r="W15" i="1"/>
  <c r="C16" i="1"/>
  <c r="C8" i="1"/>
  <c r="N15" i="1"/>
  <c r="O15" i="1"/>
  <c r="P15" i="1"/>
  <c r="Q15" i="1"/>
  <c r="R15" i="1"/>
  <c r="S15" i="1"/>
  <c r="T15" i="1"/>
  <c r="V15" i="1"/>
  <c r="M14" i="1"/>
  <c r="B7" i="1" l="1"/>
  <c r="E5" i="1"/>
  <c r="D5" i="1"/>
  <c r="C5" i="1"/>
</calcChain>
</file>

<file path=xl/sharedStrings.xml><?xml version="1.0" encoding="utf-8"?>
<sst xmlns="http://schemas.openxmlformats.org/spreadsheetml/2006/main" count="16" uniqueCount="16">
  <si>
    <t>תאריך בסיס</t>
  </si>
  <si>
    <t>הוסף 3 ימים, 3 חודשים, 3 שנים</t>
  </si>
  <si>
    <t>התאריך היום?</t>
  </si>
  <si>
    <t>תרגיל 1. ביחס לתאריך הבסיס, באמצעות פונקציות תאריך ענה על השאלות הבאות:</t>
  </si>
  <si>
    <t>תרגיל 2.</t>
  </si>
  <si>
    <t>חברה משקיעה 45000 שח בהקמת העסק.</t>
  </si>
  <si>
    <t>החברה צופה החזר שנתי ממוצע של 6200 שח, למשך 10 תקופות</t>
  </si>
  <si>
    <t>ריבית שנתית במשק 5%</t>
  </si>
  <si>
    <t>א. בצע את החישוב באמצעות PV</t>
  </si>
  <si>
    <t>ב. בצע את החישוב באמצעות NPV</t>
  </si>
  <si>
    <t>הוסף 3 דקות, 3 שעות, 3 שניות</t>
  </si>
  <si>
    <t xml:space="preserve">ג. האם ההשקעה כדאית? </t>
  </si>
  <si>
    <t>present value</t>
  </si>
  <si>
    <t>payment</t>
  </si>
  <si>
    <t>total</t>
  </si>
  <si>
    <t xml:space="preserve">קיים רווח של 287.476 ₪ בממוצע כל תקופה, לשיקול המשקיע אם כדאי לו.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</si>
</sst>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₪&quot;\ #,##0.00;[Red]&quot;₪&quot;\ \-#,##0.00"/>
    <numFmt numFmtId="164" formatCode="&quot;$&quot;#,##0.00_);[Red]\(&quot;$&quot;#,##0.00\)"/>
    <numFmt numFmtId="165" formatCode="m/d/yy\ h:mm;@"/>
    <numFmt numFmtId="169" formatCode="_ [$₪-40D]\ * #,##0.00_ ;_ [$₪-40D]\ * \-#,##0.00_ ;_ [$₪-40D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0" applyFont="1" applyFill="1"/>
    <xf numFmtId="0" fontId="2" fillId="0" borderId="0" xfId="0" applyFont="1" applyFill="1"/>
    <xf numFmtId="165" fontId="2" fillId="0" borderId="0" xfId="0" applyNumberFormat="1" applyFont="1" applyFill="1"/>
    <xf numFmtId="14" fontId="2" fillId="0" borderId="0" xfId="0" applyNumberFormat="1" applyFont="1" applyFill="1"/>
    <xf numFmtId="14" fontId="0" fillId="0" borderId="0" xfId="0" applyNumberFormat="1"/>
    <xf numFmtId="18" fontId="0" fillId="0" borderId="0" xfId="0" applyNumberFormat="1"/>
    <xf numFmtId="8" fontId="0" fillId="0" borderId="0" xfId="0" applyNumberFormat="1"/>
    <xf numFmtId="9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23"/>
  <sheetViews>
    <sheetView rightToLeft="1" tabSelected="1" zoomScale="145" zoomScaleNormal="145" workbookViewId="0">
      <selection activeCell="A17" sqref="A17"/>
    </sheetView>
  </sheetViews>
  <sheetFormatPr defaultRowHeight="15" x14ac:dyDescent="0.25"/>
  <cols>
    <col min="1" max="1" width="15.42578125" customWidth="1"/>
    <col min="2" max="2" width="20.42578125" customWidth="1"/>
    <col min="3" max="3" width="21.28515625" customWidth="1"/>
    <col min="4" max="4" width="13" customWidth="1"/>
    <col min="5" max="5" width="11.140625" bestFit="1" customWidth="1"/>
    <col min="6" max="6" width="13.85546875" customWidth="1"/>
    <col min="13" max="13" width="12.7109375" bestFit="1" customWidth="1"/>
    <col min="14" max="14" width="12.140625" customWidth="1"/>
    <col min="15" max="15" width="12.85546875" customWidth="1"/>
    <col min="16" max="16" width="15" customWidth="1"/>
    <col min="17" max="17" width="15.7109375" customWidth="1"/>
    <col min="18" max="18" width="14" customWidth="1"/>
    <col min="19" max="19" width="15.140625" customWidth="1"/>
    <col min="20" max="20" width="12.28515625" customWidth="1"/>
    <col min="21" max="21" width="14.7109375" customWidth="1"/>
    <col min="22" max="23" width="13.28515625" bestFit="1" customWidth="1"/>
    <col min="24" max="24" width="15.28515625" customWidth="1"/>
    <col min="25" max="25" width="14.85546875" customWidth="1"/>
    <col min="26" max="26" width="14" customWidth="1"/>
  </cols>
  <sheetData>
    <row r="3" spans="1:26" x14ac:dyDescent="0.25">
      <c r="A3" s="3" t="s">
        <v>3</v>
      </c>
      <c r="B3" s="3"/>
      <c r="C3" s="3"/>
      <c r="D3" s="4"/>
      <c r="E3" s="4"/>
      <c r="F3" s="4"/>
      <c r="G3" s="4"/>
      <c r="H3" s="4"/>
    </row>
    <row r="4" spans="1:26" x14ac:dyDescent="0.25">
      <c r="A4" s="3" t="s">
        <v>0</v>
      </c>
      <c r="B4" s="4"/>
      <c r="C4" s="4" t="s">
        <v>1</v>
      </c>
      <c r="D4" s="4"/>
      <c r="E4" s="4"/>
      <c r="F4" s="4"/>
      <c r="G4" s="4"/>
      <c r="H4" s="4"/>
    </row>
    <row r="5" spans="1:26" x14ac:dyDescent="0.25">
      <c r="A5" s="5">
        <v>42607.25</v>
      </c>
      <c r="B5" s="5"/>
      <c r="C5" s="6">
        <f>DATE(YEAR(A5),MONTH(A5),DAY(A5)+3)</f>
        <v>42610</v>
      </c>
      <c r="D5" s="6">
        <f>DATE(YEAR(A5),MONTH(A5)+3,DAY(A5))</f>
        <v>42699</v>
      </c>
      <c r="E5" s="6">
        <f>DATE(YEAR(A5)+3,MONTH(A5),DAY(A5))</f>
        <v>43702</v>
      </c>
      <c r="F5" s="4"/>
      <c r="G5" s="4"/>
      <c r="H5" s="4"/>
    </row>
    <row r="6" spans="1:26" x14ac:dyDescent="0.25">
      <c r="A6" s="4"/>
      <c r="B6" s="4"/>
      <c r="C6" s="4"/>
      <c r="D6" s="4"/>
      <c r="E6" s="4"/>
      <c r="F6" s="4"/>
      <c r="G6" s="4"/>
      <c r="H6" s="4"/>
    </row>
    <row r="7" spans="1:26" x14ac:dyDescent="0.25">
      <c r="A7" t="s">
        <v>2</v>
      </c>
      <c r="B7" s="7">
        <f ca="1">TODAY()</f>
        <v>44153</v>
      </c>
      <c r="C7" t="s">
        <v>10</v>
      </c>
    </row>
    <row r="8" spans="1:26" ht="13.5" customHeight="1" x14ac:dyDescent="0.25">
      <c r="C8" s="8">
        <f>TIME(HOUR(A5)+3,MINUTE(A5)+3,SECOND(A5)+3)</f>
        <v>0.37711805555555555</v>
      </c>
    </row>
    <row r="9" spans="1:26" hidden="1" x14ac:dyDescent="0.25"/>
    <row r="11" spans="1:26" x14ac:dyDescent="0.25">
      <c r="A11" s="1" t="s">
        <v>4</v>
      </c>
    </row>
    <row r="12" spans="1:26" x14ac:dyDescent="0.25">
      <c r="A12" t="s">
        <v>5</v>
      </c>
      <c r="G12" s="1"/>
      <c r="I12" s="10">
        <v>0.05</v>
      </c>
    </row>
    <row r="13" spans="1:26" x14ac:dyDescent="0.25">
      <c r="A13" t="s">
        <v>6</v>
      </c>
      <c r="M13" t="s">
        <v>14</v>
      </c>
      <c r="N13">
        <v>10</v>
      </c>
      <c r="O13">
        <v>9</v>
      </c>
      <c r="P13">
        <v>8</v>
      </c>
      <c r="Q13">
        <v>7</v>
      </c>
      <c r="R13">
        <v>6</v>
      </c>
      <c r="S13">
        <v>5</v>
      </c>
      <c r="T13">
        <v>4</v>
      </c>
      <c r="U13">
        <v>3</v>
      </c>
      <c r="V13">
        <v>2</v>
      </c>
      <c r="W13">
        <v>1</v>
      </c>
      <c r="X13">
        <v>0</v>
      </c>
    </row>
    <row r="14" spans="1:26" x14ac:dyDescent="0.25">
      <c r="A14" t="s">
        <v>7</v>
      </c>
      <c r="M14" s="11">
        <f>SUM(N14:X14)</f>
        <v>17000</v>
      </c>
      <c r="N14" s="11">
        <v>6200</v>
      </c>
      <c r="O14" s="11">
        <v>6200</v>
      </c>
      <c r="P14" s="11">
        <v>6200</v>
      </c>
      <c r="Q14" s="11">
        <v>6200</v>
      </c>
      <c r="R14" s="11">
        <v>6200</v>
      </c>
      <c r="S14" s="11">
        <v>6200</v>
      </c>
      <c r="T14" s="11">
        <v>6200</v>
      </c>
      <c r="U14" s="11">
        <v>6200</v>
      </c>
      <c r="V14" s="11">
        <v>6200</v>
      </c>
      <c r="W14" s="11">
        <v>6200</v>
      </c>
      <c r="X14" s="11">
        <v>-45000</v>
      </c>
      <c r="Y14" t="s">
        <v>13</v>
      </c>
    </row>
    <row r="15" spans="1:26" x14ac:dyDescent="0.25">
      <c r="A15" t="s">
        <v>8</v>
      </c>
      <c r="M15" s="11">
        <f>SUM(N15:X15)</f>
        <v>2874.7565609458397</v>
      </c>
      <c r="N15" s="11">
        <f t="shared" ref="N15:V15" si="0">-PV($I$12,N13,0,N14)</f>
        <v>3806.2621719527078</v>
      </c>
      <c r="O15" s="11">
        <f t="shared" si="0"/>
        <v>3996.575280550343</v>
      </c>
      <c r="P15" s="11">
        <f t="shared" si="0"/>
        <v>4196.4040445778601</v>
      </c>
      <c r="Q15" s="11">
        <f t="shared" si="0"/>
        <v>4406.2242468067534</v>
      </c>
      <c r="R15" s="11">
        <f t="shared" si="0"/>
        <v>4626.5354591470914</v>
      </c>
      <c r="S15" s="11">
        <f t="shared" si="0"/>
        <v>4857.8622321044459</v>
      </c>
      <c r="T15" s="11">
        <f t="shared" si="0"/>
        <v>5100.7553437096685</v>
      </c>
      <c r="U15" s="11">
        <f>-PV($I$12,U13,0,U14)</f>
        <v>5355.7931108951507</v>
      </c>
      <c r="V15" s="11">
        <f t="shared" si="0"/>
        <v>5623.5827664399094</v>
      </c>
      <c r="W15" s="11">
        <f>-PV($I$12,W13,0,W14)</f>
        <v>5904.7619047619046</v>
      </c>
      <c r="X15" s="11">
        <v>-45000</v>
      </c>
      <c r="Y15" t="s">
        <v>12</v>
      </c>
      <c r="Z15" s="11"/>
    </row>
    <row r="16" spans="1:26" x14ac:dyDescent="0.25">
      <c r="A16" t="s">
        <v>9</v>
      </c>
      <c r="C16" s="9">
        <f>NPV(I12,N14:W14)-45000</f>
        <v>2874.7565609458325</v>
      </c>
    </row>
    <row r="17" spans="1:25" x14ac:dyDescent="0.25">
      <c r="A17" t="s">
        <v>11</v>
      </c>
      <c r="B17" s="1"/>
      <c r="C17" t="s">
        <v>15</v>
      </c>
      <c r="Y17" s="9"/>
    </row>
    <row r="18" spans="1:25" x14ac:dyDescent="0.25">
      <c r="B18" s="2"/>
    </row>
    <row r="23" spans="1:25" x14ac:dyDescent="0.25">
      <c r="D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2020-11-18T11:39:03Z</dcterms:modified>
</cp:coreProperties>
</file>