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ll\Documents\2025 Spring\Thesis\Cleaned Data\"/>
    </mc:Choice>
  </mc:AlternateContent>
  <xr:revisionPtr revIDLastSave="0" documentId="8_{EF9588D5-05FD-4670-A913-E5A3C9B4B8C8}" xr6:coauthVersionLast="47" xr6:coauthVersionMax="47" xr10:uidLastSave="{00000000-0000-0000-0000-000000000000}"/>
  <bookViews>
    <workbookView xWindow="10" yWindow="0" windowWidth="19130" windowHeight="11370" activeTab="2" xr2:uid="{D63E7BF2-EC48-4C85-BC45-8970B7196808}"/>
  </bookViews>
  <sheets>
    <sheet name="John Keefe the GOAT" sheetId="4" r:id="rId1"/>
    <sheet name="Sheet4" sheetId="5" r:id="rId2"/>
    <sheet name="District Population and Ethnici" sheetId="6" r:id="rId3"/>
    <sheet name="Renamed Columns" sheetId="3" r:id="rId4"/>
    <sheet name="Raw Data" sheetId="1" r:id="rId5"/>
  </sheets>
  <calcPr calcId="0"/>
</workbook>
</file>

<file path=xl/calcChain.xml><?xml version="1.0" encoding="utf-8"?>
<calcChain xmlns="http://schemas.openxmlformats.org/spreadsheetml/2006/main">
  <c r="O18" i="5" l="1"/>
  <c r="O17" i="5"/>
  <c r="O8" i="5"/>
  <c r="O9" i="5"/>
  <c r="O10" i="5"/>
  <c r="O11" i="5"/>
  <c r="O12" i="5"/>
  <c r="O13" i="5"/>
  <c r="O14" i="5"/>
  <c r="O15" i="5"/>
  <c r="O7" i="5"/>
  <c r="N8" i="5"/>
  <c r="N9" i="5"/>
  <c r="N10" i="5"/>
  <c r="N11" i="5"/>
  <c r="N12" i="5"/>
  <c r="N13" i="5"/>
  <c r="N14" i="5"/>
  <c r="N15" i="5"/>
  <c r="N7" i="5"/>
  <c r="C5" i="5"/>
  <c r="B5" i="5"/>
  <c r="D5" i="5" s="1"/>
  <c r="E5" i="5" s="1"/>
  <c r="F5" i="5" s="1"/>
  <c r="G5" i="5" s="1"/>
  <c r="H5" i="5" s="1"/>
  <c r="I5" i="5" s="1"/>
  <c r="J5" i="5" s="1"/>
  <c r="K5" i="5" s="1"/>
  <c r="L5" i="5" s="1"/>
  <c r="C6" i="5" l="1"/>
  <c r="C7" i="5" l="1"/>
  <c r="D6" i="5"/>
  <c r="E6" i="5" s="1"/>
  <c r="F6" i="5" s="1"/>
  <c r="G6" i="5" s="1"/>
  <c r="H6" i="5" s="1"/>
  <c r="I6" i="5" s="1"/>
  <c r="J6" i="5" s="1"/>
  <c r="K6" i="5" s="1"/>
  <c r="L6" i="5" s="1"/>
  <c r="C8" i="5" l="1"/>
  <c r="D7" i="5"/>
  <c r="E7" i="5" s="1"/>
  <c r="F7" i="5" s="1"/>
  <c r="G7" i="5" s="1"/>
  <c r="H7" i="5" s="1"/>
  <c r="I7" i="5" s="1"/>
  <c r="J7" i="5" s="1"/>
  <c r="K7" i="5" s="1"/>
  <c r="L7" i="5" s="1"/>
  <c r="C9" i="5" l="1"/>
  <c r="D8" i="5"/>
  <c r="E8" i="5" s="1"/>
  <c r="F8" i="5" s="1"/>
  <c r="G8" i="5" s="1"/>
  <c r="H8" i="5" s="1"/>
  <c r="I8" i="5" s="1"/>
  <c r="J8" i="5" s="1"/>
  <c r="K8" i="5" s="1"/>
  <c r="L8" i="5" s="1"/>
  <c r="C10" i="5" l="1"/>
  <c r="D9" i="5"/>
  <c r="E9" i="5" s="1"/>
  <c r="F9" i="5" s="1"/>
  <c r="G9" i="5" s="1"/>
  <c r="H9" i="5" s="1"/>
  <c r="I9" i="5" s="1"/>
  <c r="J9" i="5" s="1"/>
  <c r="K9" i="5" s="1"/>
  <c r="L9" i="5" s="1"/>
  <c r="C11" i="5" l="1"/>
  <c r="D10" i="5"/>
  <c r="E10" i="5" s="1"/>
  <c r="F10" i="5" s="1"/>
  <c r="G10" i="5" s="1"/>
  <c r="H10" i="5" s="1"/>
  <c r="I10" i="5" s="1"/>
  <c r="J10" i="5" s="1"/>
  <c r="K10" i="5" s="1"/>
  <c r="L10" i="5" s="1"/>
  <c r="C12" i="5" l="1"/>
  <c r="D11" i="5"/>
  <c r="E11" i="5" s="1"/>
  <c r="F11" i="5" s="1"/>
  <c r="G11" i="5" s="1"/>
  <c r="H11" i="5" s="1"/>
  <c r="I11" i="5" s="1"/>
  <c r="J11" i="5" s="1"/>
  <c r="K11" i="5" s="1"/>
  <c r="L11" i="5" s="1"/>
  <c r="C13" i="5" l="1"/>
  <c r="D12" i="5"/>
  <c r="E12" i="5" s="1"/>
  <c r="F12" i="5" s="1"/>
  <c r="G12" i="5" s="1"/>
  <c r="H12" i="5" s="1"/>
  <c r="I12" i="5" s="1"/>
  <c r="J12" i="5" s="1"/>
  <c r="K12" i="5" s="1"/>
  <c r="L12" i="5" s="1"/>
  <c r="D13" i="5" l="1"/>
  <c r="E13" i="5" s="1"/>
  <c r="F13" i="5" s="1"/>
  <c r="G13" i="5" s="1"/>
  <c r="H13" i="5" s="1"/>
  <c r="I13" i="5" s="1"/>
  <c r="J13" i="5" s="1"/>
  <c r="K13" i="5" s="1"/>
  <c r="L13" i="5" s="1"/>
  <c r="C14" i="5"/>
  <c r="C15" i="5" l="1"/>
  <c r="D14" i="5"/>
  <c r="E14" i="5" s="1"/>
  <c r="F14" i="5" s="1"/>
  <c r="G14" i="5" s="1"/>
  <c r="H14" i="5" s="1"/>
  <c r="I14" i="5" s="1"/>
  <c r="J14" i="5" s="1"/>
  <c r="K14" i="5" s="1"/>
  <c r="L14" i="5" s="1"/>
  <c r="C16" i="5" l="1"/>
  <c r="D15" i="5"/>
  <c r="E15" i="5" s="1"/>
  <c r="F15" i="5" s="1"/>
  <c r="G15" i="5" s="1"/>
  <c r="H15" i="5" s="1"/>
  <c r="I15" i="5" s="1"/>
  <c r="J15" i="5" s="1"/>
  <c r="K15" i="5" s="1"/>
  <c r="L15" i="5" s="1"/>
  <c r="C17" i="5" l="1"/>
  <c r="D16" i="5"/>
  <c r="E16" i="5" s="1"/>
  <c r="F16" i="5" s="1"/>
  <c r="G16" i="5" s="1"/>
  <c r="H16" i="5" s="1"/>
  <c r="I16" i="5" s="1"/>
  <c r="J16" i="5" s="1"/>
  <c r="K16" i="5" s="1"/>
  <c r="L16" i="5" s="1"/>
  <c r="C18" i="5" l="1"/>
  <c r="D17" i="5"/>
  <c r="E17" i="5" s="1"/>
  <c r="F17" i="5" s="1"/>
  <c r="G17" i="5" s="1"/>
  <c r="H17" i="5" s="1"/>
  <c r="I17" i="5" s="1"/>
  <c r="J17" i="5" s="1"/>
  <c r="K17" i="5" s="1"/>
  <c r="L17" i="5" s="1"/>
  <c r="C19" i="5" l="1"/>
  <c r="D18" i="5"/>
  <c r="E18" i="5" s="1"/>
  <c r="F18" i="5" s="1"/>
  <c r="G18" i="5" s="1"/>
  <c r="H18" i="5" s="1"/>
  <c r="I18" i="5" s="1"/>
  <c r="J18" i="5" s="1"/>
  <c r="K18" i="5" s="1"/>
  <c r="L18" i="5" s="1"/>
  <c r="D19" i="5" l="1"/>
  <c r="E19" i="5" s="1"/>
  <c r="F19" i="5" s="1"/>
  <c r="G19" i="5" s="1"/>
  <c r="H19" i="5" s="1"/>
  <c r="I19" i="5" s="1"/>
  <c r="J19" i="5" s="1"/>
  <c r="K19" i="5" s="1"/>
  <c r="L19" i="5" s="1"/>
  <c r="C20" i="5"/>
  <c r="C21" i="5" l="1"/>
  <c r="D20" i="5"/>
  <c r="E20" i="5" s="1"/>
  <c r="F20" i="5" s="1"/>
  <c r="G20" i="5" s="1"/>
  <c r="H20" i="5" s="1"/>
  <c r="I20" i="5" s="1"/>
  <c r="J20" i="5" s="1"/>
  <c r="K20" i="5" s="1"/>
  <c r="L20" i="5" s="1"/>
  <c r="C22" i="5" l="1"/>
  <c r="D21" i="5"/>
  <c r="E21" i="5" s="1"/>
  <c r="F21" i="5" s="1"/>
  <c r="G21" i="5" s="1"/>
  <c r="H21" i="5" s="1"/>
  <c r="I21" i="5" s="1"/>
  <c r="J21" i="5" s="1"/>
  <c r="K21" i="5" s="1"/>
  <c r="L21" i="5" s="1"/>
  <c r="C23" i="5" l="1"/>
  <c r="D22" i="5"/>
  <c r="E22" i="5" s="1"/>
  <c r="F22" i="5" s="1"/>
  <c r="G22" i="5" s="1"/>
  <c r="H22" i="5" s="1"/>
  <c r="I22" i="5" s="1"/>
  <c r="J22" i="5" s="1"/>
  <c r="K22" i="5" s="1"/>
  <c r="L22" i="5" s="1"/>
  <c r="C24" i="5" l="1"/>
  <c r="D23" i="5"/>
  <c r="E23" i="5" s="1"/>
  <c r="F23" i="5" s="1"/>
  <c r="G23" i="5" s="1"/>
  <c r="H23" i="5" s="1"/>
  <c r="I23" i="5" s="1"/>
  <c r="J23" i="5" s="1"/>
  <c r="K23" i="5" s="1"/>
  <c r="L23" i="5" s="1"/>
  <c r="C25" i="5" l="1"/>
  <c r="D24" i="5"/>
  <c r="E24" i="5" s="1"/>
  <c r="F24" i="5" s="1"/>
  <c r="G24" i="5" s="1"/>
  <c r="H24" i="5" s="1"/>
  <c r="I24" i="5" s="1"/>
  <c r="J24" i="5" s="1"/>
  <c r="K24" i="5" s="1"/>
  <c r="L24" i="5" s="1"/>
  <c r="D25" i="5" l="1"/>
  <c r="E25" i="5" s="1"/>
  <c r="F25" i="5" s="1"/>
  <c r="G25" i="5" s="1"/>
  <c r="H25" i="5" s="1"/>
  <c r="I25" i="5" s="1"/>
  <c r="J25" i="5" s="1"/>
  <c r="K25" i="5" s="1"/>
  <c r="L25" i="5" s="1"/>
  <c r="C26" i="5"/>
  <c r="C27" i="5" l="1"/>
  <c r="D26" i="5"/>
  <c r="E26" i="5" s="1"/>
  <c r="F26" i="5" s="1"/>
  <c r="G26" i="5" s="1"/>
  <c r="H26" i="5" s="1"/>
  <c r="I26" i="5" s="1"/>
  <c r="J26" i="5" s="1"/>
  <c r="K26" i="5" s="1"/>
  <c r="L26" i="5" s="1"/>
  <c r="D27" i="5" l="1"/>
  <c r="E27" i="5" s="1"/>
  <c r="F27" i="5" s="1"/>
  <c r="G27" i="5" s="1"/>
  <c r="H27" i="5" s="1"/>
  <c r="I27" i="5" s="1"/>
  <c r="J27" i="5" s="1"/>
  <c r="K27" i="5" s="1"/>
  <c r="L27" i="5" s="1"/>
</calcChain>
</file>

<file path=xl/sharedStrings.xml><?xml version="1.0" encoding="utf-8"?>
<sst xmlns="http://schemas.openxmlformats.org/spreadsheetml/2006/main" count="68" uniqueCount="57">
  <si>
    <t>dist_num</t>
  </si>
  <si>
    <t>P003001</t>
  </si>
  <si>
    <t>P003002</t>
  </si>
  <si>
    <t>P003003</t>
  </si>
  <si>
    <t>P003004</t>
  </si>
  <si>
    <t>P003005</t>
  </si>
  <si>
    <t>P003006</t>
  </si>
  <si>
    <t>P003007</t>
  </si>
  <si>
    <t>P003008</t>
  </si>
  <si>
    <t>P005001</t>
  </si>
  <si>
    <t>P005002</t>
  </si>
  <si>
    <t>P005003</t>
  </si>
  <si>
    <t>P005004</t>
  </si>
  <si>
    <t>P005005</t>
  </si>
  <si>
    <t>P005006</t>
  </si>
  <si>
    <t>P005007</t>
  </si>
  <si>
    <t>P005008</t>
  </si>
  <si>
    <t>P005009</t>
  </si>
  <si>
    <t>P005010</t>
  </si>
  <si>
    <t>P005011</t>
  </si>
  <si>
    <t>P005012</t>
  </si>
  <si>
    <t>P005013</t>
  </si>
  <si>
    <t>P005014</t>
  </si>
  <si>
    <t>P005015</t>
  </si>
  <si>
    <t>P005016</t>
  </si>
  <si>
    <t>P005017</t>
  </si>
  <si>
    <t>Total_Population</t>
  </si>
  <si>
    <t>White_Alone</t>
  </si>
  <si>
    <t>Black_Alone</t>
  </si>
  <si>
    <t>Native_Alone</t>
  </si>
  <si>
    <t>Asian_Alone</t>
  </si>
  <si>
    <t>Other_Alone</t>
  </si>
  <si>
    <t>Total_Population_2</t>
  </si>
  <si>
    <t>Not_Hispanic</t>
  </si>
  <si>
    <t>Hispanic</t>
  </si>
  <si>
    <t>Not_Hispanic_Two_or_More</t>
  </si>
  <si>
    <t>Pacific_Islander_Alone</t>
  </si>
  <si>
    <t>Two_or_More</t>
  </si>
  <si>
    <t>Not_Hispanic_White</t>
  </si>
  <si>
    <t>Not_Hispanic_Black</t>
  </si>
  <si>
    <t>Not_Hispanic_Native</t>
  </si>
  <si>
    <t>Not_Hispanic_Asian</t>
  </si>
  <si>
    <t>Not_Hispanic_Pacific_Islander</t>
  </si>
  <si>
    <t>Not_Hispanic_Other</t>
  </si>
  <si>
    <t>Hispanic_White</t>
  </si>
  <si>
    <t>Hispanic_Black</t>
  </si>
  <si>
    <t>Hispanic_Native</t>
  </si>
  <si>
    <t>Hispanic_Asian</t>
  </si>
  <si>
    <t>Hispanic_Pacific_Islander</t>
  </si>
  <si>
    <t>Hispanic_Other</t>
  </si>
  <si>
    <t>Hispanic_Two_or_More</t>
  </si>
  <si>
    <t>Not_Hispanic_AAPI</t>
  </si>
  <si>
    <t>District</t>
  </si>
  <si>
    <t>Total_Population_2010</t>
  </si>
  <si>
    <t>Cook County</t>
  </si>
  <si>
    <t>Chicago</t>
  </si>
  <si>
    <t>Total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</si>
</sst>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3" fontId="0" fillId="0" borderId="0" xfId="0" applyNumberFormat="1" applyBorder="1" applyAlignment="1" applyProtection="1">
      <alignment horizontal="right"/>
      <protection locked="0"/>
    </xf>
    <xf numFmtId="0" fontId="0" fillId="0" borderId="0" xfId="0"/>
    <xf numFmtId="3" fontId="0" fillId="0" borderId="10" xfId="0" applyNumberFormat="1" applyBorder="1" applyAlignment="1" applyProtection="1">
      <alignment horizontal="right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BBC31-D040-4EEA-AA8C-CC8CB9A416CB}">
  <dimension ref="A1:J24"/>
  <sheetViews>
    <sheetView workbookViewId="0">
      <selection sqref="A1:B1048576"/>
    </sheetView>
  </sheetViews>
  <sheetFormatPr defaultRowHeight="14.5" x14ac:dyDescent="0.35"/>
  <cols>
    <col min="2" max="2" width="9.90625" customWidth="1"/>
    <col min="7" max="7" width="13.90625" customWidth="1"/>
    <col min="8" max="8" width="9.6328125" customWidth="1"/>
  </cols>
  <sheetData>
    <row r="1" spans="1:10" x14ac:dyDescent="0.35">
      <c r="A1" t="s">
        <v>52</v>
      </c>
      <c r="B1" t="s">
        <v>26</v>
      </c>
      <c r="C1" t="s">
        <v>38</v>
      </c>
      <c r="D1" t="s">
        <v>39</v>
      </c>
      <c r="E1" t="s">
        <v>40</v>
      </c>
      <c r="F1" t="s">
        <v>51</v>
      </c>
      <c r="G1" t="s">
        <v>43</v>
      </c>
      <c r="H1" t="s">
        <v>35</v>
      </c>
      <c r="I1" t="s">
        <v>34</v>
      </c>
      <c r="J1" t="s">
        <v>50</v>
      </c>
    </row>
    <row r="2" spans="1:10" x14ac:dyDescent="0.35">
      <c r="A2">
        <v>1</v>
      </c>
      <c r="B2">
        <v>62781</v>
      </c>
      <c r="C2">
        <v>32952</v>
      </c>
      <c r="D2">
        <v>13452</v>
      </c>
      <c r="E2">
        <v>95</v>
      </c>
      <c r="F2">
        <v>10812</v>
      </c>
      <c r="G2">
        <v>157</v>
      </c>
      <c r="H2">
        <v>1547</v>
      </c>
      <c r="I2">
        <v>3766</v>
      </c>
      <c r="J2">
        <v>279</v>
      </c>
    </row>
    <row r="3" spans="1:10" x14ac:dyDescent="0.35">
      <c r="A3">
        <v>2</v>
      </c>
      <c r="B3">
        <v>95439</v>
      </c>
      <c r="C3">
        <v>17747</v>
      </c>
      <c r="D3">
        <v>65993</v>
      </c>
      <c r="E3">
        <v>138</v>
      </c>
      <c r="F3">
        <v>5850</v>
      </c>
      <c r="G3">
        <v>202</v>
      </c>
      <c r="H3">
        <v>2267</v>
      </c>
      <c r="I3">
        <v>3242</v>
      </c>
      <c r="J3">
        <v>376</v>
      </c>
    </row>
    <row r="4" spans="1:10" x14ac:dyDescent="0.35">
      <c r="A4">
        <v>3</v>
      </c>
      <c r="B4">
        <v>75235</v>
      </c>
      <c r="C4">
        <v>1472</v>
      </c>
      <c r="D4">
        <v>71010</v>
      </c>
      <c r="E4">
        <v>169</v>
      </c>
      <c r="F4">
        <v>316</v>
      </c>
      <c r="G4">
        <v>98</v>
      </c>
      <c r="H4">
        <v>1047</v>
      </c>
      <c r="I4">
        <v>1123</v>
      </c>
      <c r="J4">
        <v>190</v>
      </c>
    </row>
    <row r="5" spans="1:10" x14ac:dyDescent="0.35">
      <c r="A5">
        <v>4</v>
      </c>
      <c r="B5">
        <v>123575</v>
      </c>
      <c r="C5">
        <v>9925</v>
      </c>
      <c r="D5">
        <v>76399</v>
      </c>
      <c r="E5">
        <v>223</v>
      </c>
      <c r="F5">
        <v>287</v>
      </c>
      <c r="G5">
        <v>138</v>
      </c>
      <c r="H5">
        <v>1222</v>
      </c>
      <c r="I5">
        <v>35381</v>
      </c>
      <c r="J5">
        <v>1524</v>
      </c>
    </row>
    <row r="6" spans="1:10" x14ac:dyDescent="0.35">
      <c r="A6">
        <v>5</v>
      </c>
      <c r="B6">
        <v>74396</v>
      </c>
      <c r="C6">
        <v>843</v>
      </c>
      <c r="D6">
        <v>70064</v>
      </c>
      <c r="E6">
        <v>118</v>
      </c>
      <c r="F6">
        <v>46</v>
      </c>
      <c r="G6">
        <v>55</v>
      </c>
      <c r="H6">
        <v>746</v>
      </c>
      <c r="I6">
        <v>2524</v>
      </c>
      <c r="J6">
        <v>173</v>
      </c>
    </row>
    <row r="7" spans="1:10" x14ac:dyDescent="0.35">
      <c r="A7">
        <v>6</v>
      </c>
      <c r="B7">
        <v>90841</v>
      </c>
      <c r="C7">
        <v>312</v>
      </c>
      <c r="D7">
        <v>88525</v>
      </c>
      <c r="E7">
        <v>164</v>
      </c>
      <c r="F7">
        <v>67</v>
      </c>
      <c r="G7">
        <v>60</v>
      </c>
      <c r="H7">
        <v>799</v>
      </c>
      <c r="I7">
        <v>914</v>
      </c>
      <c r="J7">
        <v>139</v>
      </c>
    </row>
    <row r="8" spans="1:10" x14ac:dyDescent="0.35">
      <c r="A8">
        <v>7</v>
      </c>
      <c r="B8">
        <v>71071</v>
      </c>
      <c r="C8">
        <v>262</v>
      </c>
      <c r="D8">
        <v>68787</v>
      </c>
      <c r="E8">
        <v>136</v>
      </c>
      <c r="F8">
        <v>64</v>
      </c>
      <c r="G8">
        <v>49</v>
      </c>
      <c r="H8">
        <v>606</v>
      </c>
      <c r="I8">
        <v>1167</v>
      </c>
      <c r="J8">
        <v>97</v>
      </c>
    </row>
    <row r="9" spans="1:10" x14ac:dyDescent="0.35">
      <c r="A9">
        <v>8</v>
      </c>
      <c r="B9">
        <v>247373</v>
      </c>
      <c r="C9">
        <v>51491</v>
      </c>
      <c r="D9">
        <v>52219</v>
      </c>
      <c r="E9">
        <v>247</v>
      </c>
      <c r="F9">
        <v>2019</v>
      </c>
      <c r="G9">
        <v>231</v>
      </c>
      <c r="H9">
        <v>1312</v>
      </c>
      <c r="I9">
        <v>139854</v>
      </c>
      <c r="J9">
        <v>5056</v>
      </c>
    </row>
    <row r="10" spans="1:10" x14ac:dyDescent="0.35">
      <c r="A10">
        <v>9</v>
      </c>
      <c r="B10">
        <v>165201</v>
      </c>
      <c r="C10">
        <v>24307</v>
      </c>
      <c r="D10">
        <v>19044</v>
      </c>
      <c r="E10">
        <v>173</v>
      </c>
      <c r="F10">
        <v>25910</v>
      </c>
      <c r="G10">
        <v>146</v>
      </c>
      <c r="H10">
        <v>1011</v>
      </c>
      <c r="I10">
        <v>94610</v>
      </c>
      <c r="J10">
        <v>3473</v>
      </c>
    </row>
    <row r="11" spans="1:10" x14ac:dyDescent="0.35">
      <c r="A11">
        <v>10</v>
      </c>
      <c r="B11">
        <v>118093</v>
      </c>
      <c r="C11">
        <v>4300</v>
      </c>
      <c r="D11">
        <v>39440</v>
      </c>
      <c r="E11">
        <v>144</v>
      </c>
      <c r="F11">
        <v>242</v>
      </c>
      <c r="G11">
        <v>121</v>
      </c>
      <c r="H11">
        <v>405</v>
      </c>
      <c r="I11">
        <v>73441</v>
      </c>
      <c r="J11">
        <v>2458</v>
      </c>
    </row>
    <row r="12" spans="1:10" x14ac:dyDescent="0.35">
      <c r="A12">
        <v>11</v>
      </c>
      <c r="B12">
        <v>70474</v>
      </c>
      <c r="C12">
        <v>1664</v>
      </c>
      <c r="D12">
        <v>59671</v>
      </c>
      <c r="E12">
        <v>73</v>
      </c>
      <c r="F12">
        <v>333</v>
      </c>
      <c r="G12">
        <v>46</v>
      </c>
      <c r="H12">
        <v>569</v>
      </c>
      <c r="I12">
        <v>8118</v>
      </c>
      <c r="J12">
        <v>517</v>
      </c>
    </row>
    <row r="13" spans="1:10" x14ac:dyDescent="0.35">
      <c r="A13">
        <v>12</v>
      </c>
      <c r="B13">
        <v>127869</v>
      </c>
      <c r="C13">
        <v>51775</v>
      </c>
      <c r="D13">
        <v>23039</v>
      </c>
      <c r="E13">
        <v>185</v>
      </c>
      <c r="F13">
        <v>8197</v>
      </c>
      <c r="G13">
        <v>273</v>
      </c>
      <c r="H13">
        <v>2071</v>
      </c>
      <c r="I13">
        <v>42329</v>
      </c>
      <c r="J13">
        <v>1883</v>
      </c>
    </row>
    <row r="14" spans="1:10" x14ac:dyDescent="0.35">
      <c r="A14">
        <v>14</v>
      </c>
      <c r="B14">
        <v>117738</v>
      </c>
      <c r="C14">
        <v>49809</v>
      </c>
      <c r="D14">
        <v>8027</v>
      </c>
      <c r="E14">
        <v>189</v>
      </c>
      <c r="F14">
        <v>3637</v>
      </c>
      <c r="G14">
        <v>236</v>
      </c>
      <c r="H14">
        <v>1801</v>
      </c>
      <c r="I14">
        <v>54039</v>
      </c>
      <c r="J14">
        <v>2893</v>
      </c>
    </row>
    <row r="15" spans="1:10" x14ac:dyDescent="0.35">
      <c r="A15">
        <v>15</v>
      </c>
      <c r="B15">
        <v>59458</v>
      </c>
      <c r="C15">
        <v>959</v>
      </c>
      <c r="D15">
        <v>55468</v>
      </c>
      <c r="E15">
        <v>107</v>
      </c>
      <c r="F15">
        <v>179</v>
      </c>
      <c r="G15">
        <v>24</v>
      </c>
      <c r="H15">
        <v>456</v>
      </c>
      <c r="I15">
        <v>2265</v>
      </c>
      <c r="J15">
        <v>191</v>
      </c>
    </row>
    <row r="16" spans="1:10" x14ac:dyDescent="0.35">
      <c r="A16">
        <v>16</v>
      </c>
      <c r="B16">
        <v>199476</v>
      </c>
      <c r="C16">
        <v>138043</v>
      </c>
      <c r="D16">
        <v>2022</v>
      </c>
      <c r="E16">
        <v>299</v>
      </c>
      <c r="F16">
        <v>10755</v>
      </c>
      <c r="G16">
        <v>266</v>
      </c>
      <c r="H16">
        <v>2657</v>
      </c>
      <c r="I16">
        <v>45434</v>
      </c>
      <c r="J16">
        <v>2812</v>
      </c>
    </row>
    <row r="17" spans="1:10" x14ac:dyDescent="0.35">
      <c r="A17">
        <v>17</v>
      </c>
      <c r="B17">
        <v>144096</v>
      </c>
      <c r="C17">
        <v>55743</v>
      </c>
      <c r="D17">
        <v>4782</v>
      </c>
      <c r="E17">
        <v>321</v>
      </c>
      <c r="F17">
        <v>17421</v>
      </c>
      <c r="G17">
        <v>409</v>
      </c>
      <c r="H17">
        <v>3188</v>
      </c>
      <c r="I17">
        <v>62232</v>
      </c>
      <c r="J17">
        <v>4087</v>
      </c>
    </row>
    <row r="18" spans="1:10" x14ac:dyDescent="0.35">
      <c r="A18">
        <v>18</v>
      </c>
      <c r="B18">
        <v>117041</v>
      </c>
      <c r="C18">
        <v>88418</v>
      </c>
      <c r="D18">
        <v>10681</v>
      </c>
      <c r="E18">
        <v>108</v>
      </c>
      <c r="F18">
        <v>9814</v>
      </c>
      <c r="G18">
        <v>237</v>
      </c>
      <c r="H18">
        <v>1977</v>
      </c>
      <c r="I18">
        <v>5806</v>
      </c>
      <c r="J18">
        <v>393</v>
      </c>
    </row>
    <row r="19" spans="1:10" x14ac:dyDescent="0.35">
      <c r="A19">
        <v>19</v>
      </c>
      <c r="B19">
        <v>200786</v>
      </c>
      <c r="C19">
        <v>150551</v>
      </c>
      <c r="D19">
        <v>13305</v>
      </c>
      <c r="E19">
        <v>308</v>
      </c>
      <c r="F19">
        <v>12344</v>
      </c>
      <c r="G19">
        <v>341</v>
      </c>
      <c r="H19">
        <v>3912</v>
      </c>
      <c r="I19">
        <v>20025</v>
      </c>
      <c r="J19">
        <v>1312</v>
      </c>
    </row>
    <row r="20" spans="1:10" x14ac:dyDescent="0.35">
      <c r="A20">
        <v>20</v>
      </c>
      <c r="B20">
        <v>91279</v>
      </c>
      <c r="C20">
        <v>49420</v>
      </c>
      <c r="D20">
        <v>9909</v>
      </c>
      <c r="E20">
        <v>223</v>
      </c>
      <c r="F20">
        <v>12819</v>
      </c>
      <c r="G20">
        <v>251</v>
      </c>
      <c r="H20">
        <v>2138</v>
      </c>
      <c r="I20">
        <v>16519</v>
      </c>
      <c r="J20">
        <v>1056</v>
      </c>
    </row>
    <row r="21" spans="1:10" x14ac:dyDescent="0.35">
      <c r="A21">
        <v>22</v>
      </c>
      <c r="B21">
        <v>101941</v>
      </c>
      <c r="C21">
        <v>34863</v>
      </c>
      <c r="D21">
        <v>62094</v>
      </c>
      <c r="E21">
        <v>112</v>
      </c>
      <c r="F21">
        <v>377</v>
      </c>
      <c r="G21">
        <v>82</v>
      </c>
      <c r="H21">
        <v>1095</v>
      </c>
      <c r="I21">
        <v>3318</v>
      </c>
      <c r="J21">
        <v>342</v>
      </c>
    </row>
    <row r="22" spans="1:10" x14ac:dyDescent="0.35">
      <c r="A22">
        <v>24</v>
      </c>
      <c r="B22">
        <v>141038</v>
      </c>
      <c r="C22">
        <v>60488</v>
      </c>
      <c r="D22">
        <v>25322</v>
      </c>
      <c r="E22">
        <v>351</v>
      </c>
      <c r="F22">
        <v>20841</v>
      </c>
      <c r="G22">
        <v>466</v>
      </c>
      <c r="H22">
        <v>3824</v>
      </c>
      <c r="I22">
        <v>29746</v>
      </c>
      <c r="J22">
        <v>1903</v>
      </c>
    </row>
    <row r="23" spans="1:10" x14ac:dyDescent="0.35">
      <c r="A23">
        <v>25</v>
      </c>
      <c r="B23">
        <v>200391</v>
      </c>
      <c r="C23">
        <v>29371</v>
      </c>
      <c r="D23">
        <v>33033</v>
      </c>
      <c r="E23">
        <v>214</v>
      </c>
      <c r="F23">
        <v>3130</v>
      </c>
      <c r="G23">
        <v>339</v>
      </c>
      <c r="H23">
        <v>1299</v>
      </c>
      <c r="I23">
        <v>133005</v>
      </c>
      <c r="J23">
        <v>6045</v>
      </c>
    </row>
    <row r="24" spans="1:10" x14ac:dyDescent="0.35">
      <c r="A24">
        <v>31</v>
      </c>
      <c r="B24">
        <v>24266</v>
      </c>
      <c r="C24">
        <v>20452</v>
      </c>
      <c r="D24">
        <v>116</v>
      </c>
      <c r="E24">
        <v>23</v>
      </c>
      <c r="F24">
        <v>1208</v>
      </c>
      <c r="G24">
        <v>23</v>
      </c>
      <c r="H24">
        <v>214</v>
      </c>
      <c r="I24">
        <v>2230</v>
      </c>
      <c r="J24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23BAA-6B45-4A6B-9448-ACBE1A5E44E0}">
  <dimension ref="A1:O28"/>
  <sheetViews>
    <sheetView topLeftCell="A7" workbookViewId="0">
      <selection activeCell="I27" sqref="I27"/>
    </sheetView>
  </sheetViews>
  <sheetFormatPr defaultRowHeight="14.5" x14ac:dyDescent="0.35"/>
  <cols>
    <col min="2" max="2" width="19.36328125" customWidth="1"/>
    <col min="3" max="3" width="8.90625" bestFit="1" customWidth="1"/>
  </cols>
  <sheetData>
    <row r="1" spans="1:15" x14ac:dyDescent="0.35">
      <c r="A1" t="s">
        <v>52</v>
      </c>
      <c r="B1" t="s">
        <v>53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</row>
    <row r="2" spans="1:15" x14ac:dyDescent="0.35">
      <c r="A2" t="s">
        <v>54</v>
      </c>
      <c r="B2" s="1">
        <v>5194675</v>
      </c>
      <c r="C2" s="1">
        <v>5217080</v>
      </c>
      <c r="D2" s="1">
        <v>5231351</v>
      </c>
      <c r="E2" s="1">
        <v>5240700</v>
      </c>
      <c r="F2" s="1">
        <v>5246456</v>
      </c>
      <c r="G2" s="1">
        <v>5248526</v>
      </c>
      <c r="H2" s="1">
        <v>5223232</v>
      </c>
      <c r="I2" s="1">
        <v>5206844</v>
      </c>
      <c r="J2" s="1">
        <v>5190144</v>
      </c>
      <c r="K2" s="1">
        <v>5192893</v>
      </c>
      <c r="L2" s="1">
        <v>5157489</v>
      </c>
    </row>
    <row r="3" spans="1:15" x14ac:dyDescent="0.35">
      <c r="B3" s="4">
        <v>2697477</v>
      </c>
      <c r="C3" s="4">
        <v>2708114</v>
      </c>
      <c r="D3" s="4">
        <v>2719141</v>
      </c>
      <c r="E3" s="4">
        <v>2725731</v>
      </c>
      <c r="F3" s="4">
        <v>2727066</v>
      </c>
      <c r="G3" s="4">
        <v>2724344</v>
      </c>
      <c r="H3" s="4">
        <v>2716723</v>
      </c>
      <c r="I3" s="4">
        <v>2711069</v>
      </c>
      <c r="J3" s="4">
        <v>2701423</v>
      </c>
      <c r="K3" s="4">
        <v>2693976</v>
      </c>
      <c r="L3" s="1"/>
    </row>
    <row r="4" spans="1:15" s="3" customFormat="1" x14ac:dyDescent="0.35"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5" x14ac:dyDescent="0.35">
      <c r="A5" t="s">
        <v>55</v>
      </c>
      <c r="B5" s="1">
        <f>SUM(B6:B27)</f>
        <v>2695592</v>
      </c>
      <c r="C5" s="1">
        <f>(B5/B2)*C2</f>
        <v>2707218.2785949069</v>
      </c>
      <c r="D5" s="1">
        <f>(C5/C2)*D2</f>
        <v>2714623.7069291146</v>
      </c>
      <c r="E5" s="1">
        <f>(D5/D2)*E2</f>
        <v>2719475.0382651463</v>
      </c>
      <c r="F5" s="1">
        <f>(E5/E2)*F2</f>
        <v>2722461.9099273775</v>
      </c>
      <c r="G5" s="1">
        <f>(F5/F2)*G2</f>
        <v>2723536.0628705355</v>
      </c>
      <c r="H5" s="1">
        <f>(G5/G2)*H2</f>
        <v>2710410.6403853945</v>
      </c>
      <c r="I5" s="1">
        <f>(H5/H2)*I2</f>
        <v>2701906.6701281597</v>
      </c>
      <c r="J5" s="1">
        <f>(I5/I2)*J2</f>
        <v>2693240.7985577537</v>
      </c>
      <c r="K5" s="1">
        <f>(J5/J2)*K2</f>
        <v>2694667.2944228463</v>
      </c>
      <c r="L5" s="1">
        <f>(K5/K2)*L2</f>
        <v>2676295.646693585</v>
      </c>
    </row>
    <row r="6" spans="1:15" x14ac:dyDescent="0.35">
      <c r="A6">
        <v>1</v>
      </c>
      <c r="B6">
        <v>62781</v>
      </c>
      <c r="C6">
        <f>(B6/B5)*C5</f>
        <v>63051.778885108295</v>
      </c>
      <c r="D6">
        <f t="shared" ref="D6:L6" si="0">(C6/C5)*D5</f>
        <v>63224.253130561578</v>
      </c>
      <c r="E6">
        <f t="shared" si="0"/>
        <v>63337.241829373343</v>
      </c>
      <c r="F6">
        <f t="shared" si="0"/>
        <v>63406.806804275526</v>
      </c>
      <c r="G6">
        <f t="shared" si="0"/>
        <v>63431.824090246257</v>
      </c>
      <c r="H6">
        <f t="shared" si="0"/>
        <v>63126.129775587491</v>
      </c>
      <c r="I6">
        <f t="shared" si="0"/>
        <v>62928.070218829853</v>
      </c>
      <c r="J6">
        <f t="shared" si="0"/>
        <v>62726.23994070851</v>
      </c>
      <c r="K6">
        <f t="shared" si="0"/>
        <v>62759.463379903456</v>
      </c>
      <c r="L6">
        <f t="shared" si="0"/>
        <v>62331.583190286197</v>
      </c>
      <c r="M6" s="4">
        <v>2697477</v>
      </c>
      <c r="N6" s="1"/>
    </row>
    <row r="7" spans="1:15" x14ac:dyDescent="0.35">
      <c r="A7">
        <v>2</v>
      </c>
      <c r="B7">
        <v>95439</v>
      </c>
      <c r="C7">
        <f t="shared" ref="C7:C27" si="1">(B7/B6)*C6</f>
        <v>95850.635144643296</v>
      </c>
      <c r="D7">
        <f t="shared" ref="D7:D27" si="2">(C7/C6)*D6</f>
        <v>96112.828634900157</v>
      </c>
      <c r="E7">
        <f t="shared" ref="E7:E27" si="3">(D7/D6)*E6</f>
        <v>96284.592837857999</v>
      </c>
      <c r="F7">
        <f t="shared" ref="F7:F27" si="4">(E7/E6)*F6</f>
        <v>96390.344763435627</v>
      </c>
      <c r="G7">
        <f t="shared" ref="G7:G27" si="5">(F7/F6)*G6</f>
        <v>96428.375772112791</v>
      </c>
      <c r="H7">
        <f t="shared" ref="H7:H27" si="6">(G7/G6)*H6</f>
        <v>95963.662567533087</v>
      </c>
      <c r="I7">
        <f t="shared" ref="I7:I27" si="7">(H7/H6)*I6</f>
        <v>95662.574562604976</v>
      </c>
      <c r="J7">
        <f t="shared" ref="J7:J27" si="8">(I7/I6)*J6</f>
        <v>95355.754347673341</v>
      </c>
      <c r="K7">
        <f t="shared" ref="K7:K27" si="9">(J7/J6)*K6</f>
        <v>95406.260262095326</v>
      </c>
      <c r="L7">
        <f t="shared" ref="L7:L27" si="10">(K7/K6)*L6</f>
        <v>94755.801406440238</v>
      </c>
      <c r="M7" s="4">
        <v>2708114</v>
      </c>
      <c r="N7" s="1">
        <f>M7-M6</f>
        <v>10637</v>
      </c>
      <c r="O7">
        <f>N7/M6*100</f>
        <v>0.39433144378988222</v>
      </c>
    </row>
    <row r="8" spans="1:15" x14ac:dyDescent="0.35">
      <c r="A8">
        <v>3</v>
      </c>
      <c r="B8">
        <v>75235</v>
      </c>
      <c r="C8">
        <f t="shared" si="1"/>
        <v>75559.49386631501</v>
      </c>
      <c r="D8">
        <f t="shared" si="2"/>
        <v>75766.182193303714</v>
      </c>
      <c r="E8">
        <f t="shared" si="3"/>
        <v>75901.584699716535</v>
      </c>
      <c r="F8">
        <f t="shared" si="4"/>
        <v>75984.949426094987</v>
      </c>
      <c r="G8">
        <f t="shared" si="5"/>
        <v>76014.929444094189</v>
      </c>
      <c r="H8">
        <f t="shared" si="6"/>
        <v>75648.593900484615</v>
      </c>
      <c r="I8">
        <f t="shared" si="7"/>
        <v>75411.244849774041</v>
      </c>
      <c r="J8">
        <f t="shared" si="8"/>
        <v>75169.377071712865</v>
      </c>
      <c r="K8">
        <f t="shared" si="9"/>
        <v>75209.191114939837</v>
      </c>
      <c r="L8">
        <f t="shared" si="10"/>
        <v>74696.431425450093</v>
      </c>
      <c r="M8" s="4">
        <v>2719141</v>
      </c>
      <c r="N8" s="1">
        <f t="shared" ref="N8:N15" si="11">M8-M7</f>
        <v>11027</v>
      </c>
      <c r="O8" s="3">
        <f t="shared" ref="O8:O15" si="12">N8/M7*100</f>
        <v>0.4071837448497368</v>
      </c>
    </row>
    <row r="9" spans="1:15" x14ac:dyDescent="0.35">
      <c r="A9">
        <v>4</v>
      </c>
      <c r="B9">
        <v>123575</v>
      </c>
      <c r="C9">
        <f t="shared" si="1"/>
        <v>124107.98769894168</v>
      </c>
      <c r="D9">
        <f t="shared" si="2"/>
        <v>124447.47743121561</v>
      </c>
      <c r="E9">
        <f t="shared" si="3"/>
        <v>124669.87877008667</v>
      </c>
      <c r="F9">
        <f t="shared" si="4"/>
        <v>124806.80700910065</v>
      </c>
      <c r="G9">
        <f t="shared" si="5"/>
        <v>124856.04979137289</v>
      </c>
      <c r="H9">
        <f t="shared" si="6"/>
        <v>124254.33629630339</v>
      </c>
      <c r="I9">
        <f t="shared" si="7"/>
        <v>123864.48570892306</v>
      </c>
      <c r="J9">
        <f t="shared" si="8"/>
        <v>123467.21302102634</v>
      </c>
      <c r="K9">
        <f t="shared" si="9"/>
        <v>123532.60838743523</v>
      </c>
      <c r="L9">
        <f t="shared" si="10"/>
        <v>122690.3902890941</v>
      </c>
      <c r="M9" s="4">
        <v>2725731</v>
      </c>
      <c r="N9" s="1">
        <f t="shared" si="11"/>
        <v>6590</v>
      </c>
      <c r="O9" s="3">
        <f t="shared" si="12"/>
        <v>0.24235594991212298</v>
      </c>
    </row>
    <row r="10" spans="1:15" x14ac:dyDescent="0.35">
      <c r="A10">
        <v>5</v>
      </c>
      <c r="B10">
        <v>74396</v>
      </c>
      <c r="C10">
        <f t="shared" si="1"/>
        <v>74716.875200084687</v>
      </c>
      <c r="D10">
        <f t="shared" si="2"/>
        <v>74921.258595773557</v>
      </c>
      <c r="E10">
        <f t="shared" si="3"/>
        <v>75055.151130725208</v>
      </c>
      <c r="F10">
        <f t="shared" si="4"/>
        <v>75137.586196634031</v>
      </c>
      <c r="G10">
        <f t="shared" si="5"/>
        <v>75167.231885729125</v>
      </c>
      <c r="H10">
        <f t="shared" si="6"/>
        <v>74804.981615211698</v>
      </c>
      <c r="I10">
        <f t="shared" si="7"/>
        <v>74570.279415747835</v>
      </c>
      <c r="J10">
        <f t="shared" si="8"/>
        <v>74331.108880536311</v>
      </c>
      <c r="K10">
        <f t="shared" si="9"/>
        <v>74370.478928518147</v>
      </c>
      <c r="L10">
        <f t="shared" si="10"/>
        <v>73863.437393869666</v>
      </c>
      <c r="M10" s="4">
        <v>2727066</v>
      </c>
      <c r="N10" s="1">
        <f t="shared" si="11"/>
        <v>1335</v>
      </c>
      <c r="O10" s="3">
        <f t="shared" si="12"/>
        <v>4.8977687086509999E-2</v>
      </c>
    </row>
    <row r="11" spans="1:15" x14ac:dyDescent="0.35">
      <c r="A11">
        <v>6</v>
      </c>
      <c r="B11">
        <v>90841</v>
      </c>
      <c r="C11">
        <f t="shared" si="1"/>
        <v>91232.803646041371</v>
      </c>
      <c r="D11">
        <f t="shared" si="2"/>
        <v>91482.365343548925</v>
      </c>
      <c r="E11">
        <f t="shared" si="3"/>
        <v>91645.854398975876</v>
      </c>
      <c r="F11">
        <f t="shared" si="4"/>
        <v>91746.511474923827</v>
      </c>
      <c r="G11">
        <f t="shared" si="5"/>
        <v>91782.710249630632</v>
      </c>
      <c r="H11">
        <f t="shared" si="6"/>
        <v>91340.385704976696</v>
      </c>
      <c r="I11">
        <f t="shared" si="7"/>
        <v>91053.803328215901</v>
      </c>
      <c r="J11">
        <f t="shared" si="8"/>
        <v>90761.764904252908</v>
      </c>
      <c r="K11">
        <f t="shared" si="9"/>
        <v>90809.837576556776</v>
      </c>
      <c r="L11">
        <f t="shared" si="10"/>
        <v>90190.71611775519</v>
      </c>
      <c r="M11" s="4">
        <v>2724344</v>
      </c>
      <c r="N11" s="1">
        <f t="shared" si="11"/>
        <v>-2722</v>
      </c>
      <c r="O11" s="3">
        <f t="shared" si="12"/>
        <v>-9.9814232585496654E-2</v>
      </c>
    </row>
    <row r="12" spans="1:15" x14ac:dyDescent="0.35">
      <c r="A12">
        <v>7</v>
      </c>
      <c r="B12">
        <v>71071</v>
      </c>
      <c r="C12">
        <f t="shared" si="1"/>
        <v>71377.534240351903</v>
      </c>
      <c r="D12">
        <f t="shared" si="2"/>
        <v>71572.783075168321</v>
      </c>
      <c r="E12">
        <f t="shared" si="3"/>
        <v>71700.691515831117</v>
      </c>
      <c r="F12">
        <f t="shared" si="4"/>
        <v>71779.442289652376</v>
      </c>
      <c r="G12">
        <f t="shared" si="5"/>
        <v>71807.763016165598</v>
      </c>
      <c r="H12">
        <f t="shared" si="6"/>
        <v>71461.702892288711</v>
      </c>
      <c r="I12">
        <f t="shared" si="7"/>
        <v>71237.490299970639</v>
      </c>
      <c r="J12">
        <f t="shared" si="8"/>
        <v>71009.009076409973</v>
      </c>
      <c r="K12">
        <f t="shared" si="9"/>
        <v>71046.619548479939</v>
      </c>
      <c r="L12">
        <f t="shared" si="10"/>
        <v>70562.23935453131</v>
      </c>
      <c r="M12" s="4">
        <v>2716723</v>
      </c>
      <c r="N12" s="1">
        <f t="shared" si="11"/>
        <v>-7621</v>
      </c>
      <c r="O12" s="3">
        <f t="shared" si="12"/>
        <v>-0.27973706697832579</v>
      </c>
    </row>
    <row r="13" spans="1:15" x14ac:dyDescent="0.35">
      <c r="A13">
        <v>8</v>
      </c>
      <c r="B13">
        <v>247373</v>
      </c>
      <c r="C13">
        <f t="shared" si="1"/>
        <v>248439.93721262639</v>
      </c>
      <c r="D13">
        <f t="shared" si="2"/>
        <v>249119.52931088084</v>
      </c>
      <c r="E13">
        <f t="shared" si="3"/>
        <v>249564.73332787905</v>
      </c>
      <c r="F13">
        <f t="shared" si="4"/>
        <v>249838.83690278986</v>
      </c>
      <c r="G13">
        <f t="shared" si="5"/>
        <v>249937.41132948647</v>
      </c>
      <c r="H13">
        <f t="shared" si="6"/>
        <v>248732.89850394867</v>
      </c>
      <c r="I13">
        <f t="shared" si="7"/>
        <v>247952.49381568623</v>
      </c>
      <c r="J13">
        <f t="shared" si="8"/>
        <v>247157.23153267527</v>
      </c>
      <c r="K13">
        <f t="shared" si="9"/>
        <v>247288.14027614819</v>
      </c>
      <c r="L13">
        <f t="shared" si="10"/>
        <v>245602.18423616487</v>
      </c>
      <c r="M13" s="4">
        <v>2711069</v>
      </c>
      <c r="N13" s="1">
        <f t="shared" si="11"/>
        <v>-5654</v>
      </c>
      <c r="O13" s="3">
        <f t="shared" si="12"/>
        <v>-0.20811838380283892</v>
      </c>
    </row>
    <row r="14" spans="1:15" x14ac:dyDescent="0.35">
      <c r="A14">
        <v>9</v>
      </c>
      <c r="B14">
        <v>165201</v>
      </c>
      <c r="C14">
        <f t="shared" si="1"/>
        <v>165913.52357558461</v>
      </c>
      <c r="D14">
        <f t="shared" si="2"/>
        <v>166367.3697682723</v>
      </c>
      <c r="E14">
        <f t="shared" si="3"/>
        <v>166664.68656845714</v>
      </c>
      <c r="F14">
        <f t="shared" si="4"/>
        <v>166847.73882023417</v>
      </c>
      <c r="G14">
        <f t="shared" si="5"/>
        <v>166913.56893857653</v>
      </c>
      <c r="H14">
        <f t="shared" si="6"/>
        <v>166109.16941521841</v>
      </c>
      <c r="I14">
        <f t="shared" si="7"/>
        <v>165587.99841068016</v>
      </c>
      <c r="J14">
        <f t="shared" si="8"/>
        <v>165056.90518540621</v>
      </c>
      <c r="K14">
        <f t="shared" si="9"/>
        <v>165144.32885464444</v>
      </c>
      <c r="L14">
        <f t="shared" si="10"/>
        <v>164018.41121706361</v>
      </c>
      <c r="M14" s="4">
        <v>2701423</v>
      </c>
      <c r="N14" s="1">
        <f t="shared" si="11"/>
        <v>-9646</v>
      </c>
      <c r="O14" s="3">
        <f t="shared" si="12"/>
        <v>-0.35580060854223927</v>
      </c>
    </row>
    <row r="15" spans="1:15" x14ac:dyDescent="0.35">
      <c r="A15">
        <v>10</v>
      </c>
      <c r="B15">
        <v>118093</v>
      </c>
      <c r="C15">
        <f t="shared" si="1"/>
        <v>118602.34344593261</v>
      </c>
      <c r="D15">
        <f t="shared" si="2"/>
        <v>118926.7728285215</v>
      </c>
      <c r="E15">
        <f t="shared" si="3"/>
        <v>119139.30806065828</v>
      </c>
      <c r="F15">
        <f t="shared" si="4"/>
        <v>119270.16192697328</v>
      </c>
      <c r="G15">
        <f t="shared" si="5"/>
        <v>119317.22021454663</v>
      </c>
      <c r="H15">
        <f t="shared" si="6"/>
        <v>118742.19976726161</v>
      </c>
      <c r="I15">
        <f t="shared" si="7"/>
        <v>118369.64362390331</v>
      </c>
      <c r="J15">
        <f t="shared" si="8"/>
        <v>117989.99463720059</v>
      </c>
      <c r="K15">
        <f t="shared" si="9"/>
        <v>118052.48895243688</v>
      </c>
      <c r="L15">
        <f t="shared" si="10"/>
        <v>117247.63310062706</v>
      </c>
      <c r="M15" s="4">
        <v>2693976</v>
      </c>
      <c r="N15" s="1">
        <f t="shared" si="11"/>
        <v>-7447</v>
      </c>
      <c r="O15" s="3">
        <f t="shared" si="12"/>
        <v>-0.27566952676422757</v>
      </c>
    </row>
    <row r="16" spans="1:15" x14ac:dyDescent="0.35">
      <c r="A16">
        <v>11</v>
      </c>
      <c r="B16">
        <v>70474</v>
      </c>
      <c r="C16">
        <f t="shared" si="1"/>
        <v>70777.959337205888</v>
      </c>
      <c r="D16">
        <f t="shared" si="2"/>
        <v>70971.568071919799</v>
      </c>
      <c r="E16">
        <f t="shared" si="3"/>
        <v>71098.40207520203</v>
      </c>
      <c r="F16">
        <f t="shared" si="4"/>
        <v>71176.491338534179</v>
      </c>
      <c r="G16">
        <f t="shared" si="5"/>
        <v>71204.574169510131</v>
      </c>
      <c r="H16">
        <f t="shared" si="6"/>
        <v>70861.42096820299</v>
      </c>
      <c r="I16">
        <f t="shared" si="7"/>
        <v>70639.091773017557</v>
      </c>
      <c r="J16">
        <f t="shared" si="8"/>
        <v>70412.529803308193</v>
      </c>
      <c r="K16">
        <f t="shared" si="9"/>
        <v>70449.824345507659</v>
      </c>
      <c r="L16">
        <f t="shared" si="10"/>
        <v>69969.512969723786</v>
      </c>
    </row>
    <row r="17" spans="1:15" x14ac:dyDescent="0.35">
      <c r="A17">
        <v>12</v>
      </c>
      <c r="B17">
        <v>127869</v>
      </c>
      <c r="C17">
        <f t="shared" si="1"/>
        <v>128420.50802408234</v>
      </c>
      <c r="D17">
        <f t="shared" si="2"/>
        <v>128771.79438925437</v>
      </c>
      <c r="E17">
        <f t="shared" si="3"/>
        <v>129001.92375846423</v>
      </c>
      <c r="F17">
        <f t="shared" si="4"/>
        <v>129143.60999754557</v>
      </c>
      <c r="G17">
        <f t="shared" si="5"/>
        <v>129194.56387435211</v>
      </c>
      <c r="H17">
        <f t="shared" si="6"/>
        <v>128571.94196133535</v>
      </c>
      <c r="I17">
        <f t="shared" si="7"/>
        <v>128168.54479558393</v>
      </c>
      <c r="J17">
        <f t="shared" si="8"/>
        <v>127757.46762521235</v>
      </c>
      <c r="K17">
        <f t="shared" si="9"/>
        <v>127825.13535822742</v>
      </c>
      <c r="L17">
        <f t="shared" si="10"/>
        <v>126953.65175703962</v>
      </c>
      <c r="O17" s="1">
        <f>M15-M6</f>
        <v>-3501</v>
      </c>
    </row>
    <row r="18" spans="1:15" x14ac:dyDescent="0.35">
      <c r="A18">
        <v>14</v>
      </c>
      <c r="B18">
        <v>117738</v>
      </c>
      <c r="C18">
        <f t="shared" si="1"/>
        <v>118245.81230587092</v>
      </c>
      <c r="D18">
        <f t="shared" si="2"/>
        <v>118569.26641955464</v>
      </c>
      <c r="E18">
        <f t="shared" si="3"/>
        <v>118781.16274839141</v>
      </c>
      <c r="F18">
        <f t="shared" si="4"/>
        <v>118911.62325419782</v>
      </c>
      <c r="G18">
        <f t="shared" si="5"/>
        <v>118958.54007960076</v>
      </c>
      <c r="H18">
        <f t="shared" si="6"/>
        <v>118385.24820436307</v>
      </c>
      <c r="I18">
        <f t="shared" si="7"/>
        <v>118013.81200402335</v>
      </c>
      <c r="J18">
        <f t="shared" si="8"/>
        <v>117635.30428217357</v>
      </c>
      <c r="K18">
        <f t="shared" si="9"/>
        <v>117697.61073291399</v>
      </c>
      <c r="L18">
        <f t="shared" si="10"/>
        <v>116895.17436259243</v>
      </c>
      <c r="O18">
        <f>O17/M6</f>
        <v>-1.2978794629203512E-3</v>
      </c>
    </row>
    <row r="19" spans="1:15" x14ac:dyDescent="0.35">
      <c r="A19">
        <v>15</v>
      </c>
      <c r="B19">
        <v>59458</v>
      </c>
      <c r="C19">
        <f t="shared" si="1"/>
        <v>59714.446551516696</v>
      </c>
      <c r="D19">
        <f t="shared" si="2"/>
        <v>59877.791730570243</v>
      </c>
      <c r="E19">
        <f t="shared" si="3"/>
        <v>59984.799934548369</v>
      </c>
      <c r="F19">
        <f t="shared" si="4"/>
        <v>60050.682833478517</v>
      </c>
      <c r="G19">
        <f t="shared" si="5"/>
        <v>60074.375953837349</v>
      </c>
      <c r="H19">
        <f t="shared" si="6"/>
        <v>59784.862047385039</v>
      </c>
      <c r="I19">
        <f t="shared" si="7"/>
        <v>59597.285788235065</v>
      </c>
      <c r="J19">
        <f t="shared" si="8"/>
        <v>59406.13839210345</v>
      </c>
      <c r="K19">
        <f t="shared" si="9"/>
        <v>59437.603313778047</v>
      </c>
      <c r="L19">
        <f t="shared" si="10"/>
        <v>59032.37083397901</v>
      </c>
    </row>
    <row r="20" spans="1:15" x14ac:dyDescent="0.35">
      <c r="A20">
        <v>16</v>
      </c>
      <c r="B20">
        <v>199476</v>
      </c>
      <c r="C20">
        <f t="shared" si="1"/>
        <v>200336.35407027387</v>
      </c>
      <c r="D20">
        <f t="shared" si="2"/>
        <v>200884.36178894731</v>
      </c>
      <c r="E20">
        <f t="shared" si="3"/>
        <v>201243.36425281662</v>
      </c>
      <c r="F20">
        <f t="shared" si="4"/>
        <v>201464.39518468431</v>
      </c>
      <c r="G20">
        <f t="shared" si="5"/>
        <v>201543.88337595711</v>
      </c>
      <c r="H20">
        <f t="shared" si="6"/>
        <v>200572.59143873284</v>
      </c>
      <c r="I20">
        <f t="shared" si="7"/>
        <v>199943.29072444374</v>
      </c>
      <c r="J20">
        <f t="shared" si="8"/>
        <v>199302.00918132506</v>
      </c>
      <c r="K20">
        <f t="shared" si="9"/>
        <v>199407.57103533903</v>
      </c>
      <c r="L20">
        <f t="shared" si="10"/>
        <v>198048.05416392742</v>
      </c>
    </row>
    <row r="21" spans="1:15" x14ac:dyDescent="0.35">
      <c r="A21">
        <v>17</v>
      </c>
      <c r="B21">
        <v>144096</v>
      </c>
      <c r="C21">
        <f t="shared" si="1"/>
        <v>144717.49622064902</v>
      </c>
      <c r="D21">
        <f t="shared" si="2"/>
        <v>145113.36199011488</v>
      </c>
      <c r="E21">
        <f t="shared" si="3"/>
        <v>145372.69553918199</v>
      </c>
      <c r="F21">
        <f t="shared" si="4"/>
        <v>145532.36223170845</v>
      </c>
      <c r="G21">
        <f t="shared" si="5"/>
        <v>145589.78232439954</v>
      </c>
      <c r="H21">
        <f t="shared" si="6"/>
        <v>144888.14762655986</v>
      </c>
      <c r="I21">
        <f t="shared" si="7"/>
        <v>144433.55802316798</v>
      </c>
      <c r="J21">
        <f t="shared" si="8"/>
        <v>143970.31379710956</v>
      </c>
      <c r="K21">
        <f t="shared" si="9"/>
        <v>144046.5687897703</v>
      </c>
      <c r="L21">
        <f t="shared" si="10"/>
        <v>143064.49103052646</v>
      </c>
    </row>
    <row r="22" spans="1:15" x14ac:dyDescent="0.35">
      <c r="A22">
        <v>18</v>
      </c>
      <c r="B22">
        <v>117041</v>
      </c>
      <c r="C22">
        <f t="shared" si="1"/>
        <v>117545.80609566526</v>
      </c>
      <c r="D22">
        <f t="shared" si="2"/>
        <v>117867.34538561123</v>
      </c>
      <c r="E22">
        <f t="shared" si="3"/>
        <v>118077.98730430685</v>
      </c>
      <c r="F22">
        <f t="shared" si="4"/>
        <v>118207.67549384708</v>
      </c>
      <c r="G22">
        <f t="shared" si="5"/>
        <v>118254.31457521407</v>
      </c>
      <c r="H22">
        <f t="shared" si="6"/>
        <v>117684.41654424962</v>
      </c>
      <c r="I22">
        <f t="shared" si="7"/>
        <v>117315.17921794917</v>
      </c>
      <c r="J22">
        <f t="shared" si="8"/>
        <v>116938.91223300785</v>
      </c>
      <c r="K22">
        <f t="shared" si="9"/>
        <v>117000.84983430148</v>
      </c>
      <c r="L22">
        <f t="shared" si="10"/>
        <v>116203.16382622591</v>
      </c>
    </row>
    <row r="23" spans="1:15" x14ac:dyDescent="0.35">
      <c r="A23">
        <v>19</v>
      </c>
      <c r="B23">
        <v>200786</v>
      </c>
      <c r="C23">
        <f t="shared" si="1"/>
        <v>201652.00419275506</v>
      </c>
      <c r="D23">
        <f t="shared" si="2"/>
        <v>202203.61079105045</v>
      </c>
      <c r="E23">
        <f t="shared" si="3"/>
        <v>202564.97089808321</v>
      </c>
      <c r="F23">
        <f t="shared" si="4"/>
        <v>202787.45338563051</v>
      </c>
      <c r="G23">
        <f t="shared" si="5"/>
        <v>202867.46359223634</v>
      </c>
      <c r="H23">
        <f t="shared" si="6"/>
        <v>201889.79298069654</v>
      </c>
      <c r="I23">
        <f t="shared" si="7"/>
        <v>201256.35951893049</v>
      </c>
      <c r="J23">
        <f t="shared" si="8"/>
        <v>200610.86654776288</v>
      </c>
      <c r="K23">
        <f t="shared" si="9"/>
        <v>200717.12164822631</v>
      </c>
      <c r="L23">
        <f t="shared" si="10"/>
        <v>199348.67654935105</v>
      </c>
    </row>
    <row r="24" spans="1:15" x14ac:dyDescent="0.35">
      <c r="A24">
        <v>20</v>
      </c>
      <c r="B24">
        <v>91279</v>
      </c>
      <c r="C24">
        <f t="shared" si="1"/>
        <v>91672.69277096256</v>
      </c>
      <c r="D24">
        <f t="shared" si="2"/>
        <v>91923.457757992554</v>
      </c>
      <c r="E24">
        <f t="shared" si="3"/>
        <v>92087.735094110831</v>
      </c>
      <c r="F24">
        <f t="shared" si="4"/>
        <v>92188.877499362337</v>
      </c>
      <c r="G24">
        <f t="shared" si="5"/>
        <v>92225.250810493468</v>
      </c>
      <c r="H24">
        <f t="shared" si="6"/>
        <v>91780.793548778311</v>
      </c>
      <c r="I24">
        <f t="shared" si="7"/>
        <v>91492.829383166449</v>
      </c>
      <c r="J24">
        <f t="shared" si="8"/>
        <v>91199.382863413033</v>
      </c>
      <c r="K24">
        <f t="shared" si="9"/>
        <v>91247.687323461054</v>
      </c>
      <c r="L24">
        <f t="shared" si="10"/>
        <v>90625.580701583851</v>
      </c>
    </row>
    <row r="25" spans="1:15" x14ac:dyDescent="0.35">
      <c r="A25">
        <v>22</v>
      </c>
      <c r="B25">
        <v>101941</v>
      </c>
      <c r="C25">
        <f t="shared" si="1"/>
        <v>102380.67872966065</v>
      </c>
      <c r="D25">
        <f t="shared" si="2"/>
        <v>102660.73475068218</v>
      </c>
      <c r="E25">
        <f t="shared" si="3"/>
        <v>102844.20078253215</v>
      </c>
      <c r="F25">
        <f t="shared" si="4"/>
        <v>102957.15729973484</v>
      </c>
      <c r="G25">
        <f t="shared" si="5"/>
        <v>102997.77925779768</v>
      </c>
      <c r="H25">
        <f t="shared" si="6"/>
        <v>102501.406404058</v>
      </c>
      <c r="I25">
        <f t="shared" si="7"/>
        <v>102179.80609066019</v>
      </c>
      <c r="J25">
        <f t="shared" si="8"/>
        <v>101852.08304735139</v>
      </c>
      <c r="K25">
        <f t="shared" si="9"/>
        <v>101906.02979262419</v>
      </c>
      <c r="L25">
        <f t="shared" si="10"/>
        <v>101211.2569408096</v>
      </c>
    </row>
    <row r="26" spans="1:15" x14ac:dyDescent="0.35">
      <c r="A26">
        <v>24</v>
      </c>
      <c r="B26">
        <v>141038</v>
      </c>
      <c r="C26">
        <f t="shared" si="1"/>
        <v>141646.30685076542</v>
      </c>
      <c r="D26">
        <f t="shared" si="2"/>
        <v>142033.77157146498</v>
      </c>
      <c r="E26">
        <f t="shared" si="3"/>
        <v>142287.60155351396</v>
      </c>
      <c r="F26">
        <f t="shared" si="4"/>
        <v>142443.8798053776</v>
      </c>
      <c r="G26">
        <f t="shared" si="5"/>
        <v>142500.08133097834</v>
      </c>
      <c r="H26">
        <f t="shared" si="6"/>
        <v>141813.33669883094</v>
      </c>
      <c r="I26">
        <f t="shared" si="7"/>
        <v>141368.39437924413</v>
      </c>
      <c r="J26">
        <f t="shared" si="8"/>
        <v>140914.98110507391</v>
      </c>
      <c r="K26">
        <f t="shared" si="9"/>
        <v>140989.61781709149</v>
      </c>
      <c r="L26">
        <f t="shared" si="10"/>
        <v>140028.38167585072</v>
      </c>
    </row>
    <row r="27" spans="1:15" x14ac:dyDescent="0.35">
      <c r="A27">
        <v>25</v>
      </c>
      <c r="B27">
        <v>200391</v>
      </c>
      <c r="C27">
        <f t="shared" si="1"/>
        <v>201255.30052986948</v>
      </c>
      <c r="D27">
        <f t="shared" si="2"/>
        <v>201805.82196980558</v>
      </c>
      <c r="E27">
        <f t="shared" si="3"/>
        <v>202166.47118443408</v>
      </c>
      <c r="F27">
        <f t="shared" si="4"/>
        <v>202388.51598916194</v>
      </c>
      <c r="G27">
        <f t="shared" si="5"/>
        <v>202468.36879419786</v>
      </c>
      <c r="H27">
        <f t="shared" si="6"/>
        <v>201492.62152338683</v>
      </c>
      <c r="I27">
        <f t="shared" si="7"/>
        <v>200860.43419540202</v>
      </c>
      <c r="J27">
        <f t="shared" si="8"/>
        <v>200216.21108231018</v>
      </c>
      <c r="K27">
        <f t="shared" si="9"/>
        <v>200322.25715044726</v>
      </c>
      <c r="L27">
        <f t="shared" si="10"/>
        <v>198956.50415069272</v>
      </c>
    </row>
    <row r="28" spans="1:15" x14ac:dyDescent="0.35">
      <c r="A28">
        <v>31</v>
      </c>
      <c r="B28">
        <v>24266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1A57A-9806-49B6-9DD4-C8B99879D1DF}">
  <dimension ref="A1:B24"/>
  <sheetViews>
    <sheetView tabSelected="1" workbookViewId="0">
      <selection activeCell="C4" sqref="C4"/>
    </sheetView>
  </sheetViews>
  <sheetFormatPr defaultRowHeight="14.5" x14ac:dyDescent="0.35"/>
  <cols>
    <col min="2" max="2" width="13.7265625" customWidth="1"/>
  </cols>
  <sheetData>
    <row r="1" spans="1:2" s="3" customFormat="1" x14ac:dyDescent="0.35">
      <c r="A1" s="3" t="s">
        <v>52</v>
      </c>
      <c r="B1" s="3" t="s">
        <v>56</v>
      </c>
    </row>
    <row r="2" spans="1:2" x14ac:dyDescent="0.35">
      <c r="A2" s="3">
        <v>1</v>
      </c>
      <c r="B2" s="3">
        <v>62781</v>
      </c>
    </row>
    <row r="3" spans="1:2" x14ac:dyDescent="0.35">
      <c r="A3" s="3">
        <v>2</v>
      </c>
      <c r="B3" s="3">
        <v>95439</v>
      </c>
    </row>
    <row r="4" spans="1:2" x14ac:dyDescent="0.35">
      <c r="A4" s="3">
        <v>3</v>
      </c>
      <c r="B4" s="3">
        <v>75235</v>
      </c>
    </row>
    <row r="5" spans="1:2" x14ac:dyDescent="0.35">
      <c r="A5" s="3">
        <v>4</v>
      </c>
      <c r="B5" s="3">
        <v>123575</v>
      </c>
    </row>
    <row r="6" spans="1:2" x14ac:dyDescent="0.35">
      <c r="A6" s="3">
        <v>5</v>
      </c>
      <c r="B6" s="3">
        <v>74396</v>
      </c>
    </row>
    <row r="7" spans="1:2" x14ac:dyDescent="0.35">
      <c r="A7" s="3">
        <v>6</v>
      </c>
      <c r="B7" s="3">
        <v>90841</v>
      </c>
    </row>
    <row r="8" spans="1:2" x14ac:dyDescent="0.35">
      <c r="A8" s="3">
        <v>7</v>
      </c>
      <c r="B8" s="3">
        <v>71071</v>
      </c>
    </row>
    <row r="9" spans="1:2" x14ac:dyDescent="0.35">
      <c r="A9" s="3">
        <v>8</v>
      </c>
      <c r="B9" s="3">
        <v>247373</v>
      </c>
    </row>
    <row r="10" spans="1:2" x14ac:dyDescent="0.35">
      <c r="A10" s="3">
        <v>9</v>
      </c>
      <c r="B10" s="3">
        <v>165201</v>
      </c>
    </row>
    <row r="11" spans="1:2" x14ac:dyDescent="0.35">
      <c r="A11" s="3">
        <v>10</v>
      </c>
      <c r="B11" s="3">
        <v>118093</v>
      </c>
    </row>
    <row r="12" spans="1:2" x14ac:dyDescent="0.35">
      <c r="A12" s="3">
        <v>11</v>
      </c>
      <c r="B12" s="3">
        <v>70474</v>
      </c>
    </row>
    <row r="13" spans="1:2" x14ac:dyDescent="0.35">
      <c r="A13" s="3">
        <v>12</v>
      </c>
      <c r="B13" s="3">
        <v>127869</v>
      </c>
    </row>
    <row r="14" spans="1:2" x14ac:dyDescent="0.35">
      <c r="A14" s="3">
        <v>14</v>
      </c>
      <c r="B14" s="3">
        <v>117738</v>
      </c>
    </row>
    <row r="15" spans="1:2" x14ac:dyDescent="0.35">
      <c r="A15" s="3">
        <v>15</v>
      </c>
      <c r="B15" s="3">
        <v>59458</v>
      </c>
    </row>
    <row r="16" spans="1:2" x14ac:dyDescent="0.35">
      <c r="A16" s="3">
        <v>16</v>
      </c>
      <c r="B16" s="3">
        <v>199476</v>
      </c>
    </row>
    <row r="17" spans="1:2" x14ac:dyDescent="0.35">
      <c r="A17" s="3">
        <v>17</v>
      </c>
      <c r="B17" s="3">
        <v>144096</v>
      </c>
    </row>
    <row r="18" spans="1:2" x14ac:dyDescent="0.35">
      <c r="A18" s="3">
        <v>18</v>
      </c>
      <c r="B18" s="3">
        <v>117041</v>
      </c>
    </row>
    <row r="19" spans="1:2" x14ac:dyDescent="0.35">
      <c r="A19" s="3">
        <v>19</v>
      </c>
      <c r="B19" s="3">
        <v>200786</v>
      </c>
    </row>
    <row r="20" spans="1:2" x14ac:dyDescent="0.35">
      <c r="A20" s="3">
        <v>20</v>
      </c>
      <c r="B20" s="3">
        <v>91279</v>
      </c>
    </row>
    <row r="21" spans="1:2" x14ac:dyDescent="0.35">
      <c r="A21" s="3">
        <v>22</v>
      </c>
      <c r="B21" s="3">
        <v>101941</v>
      </c>
    </row>
    <row r="22" spans="1:2" x14ac:dyDescent="0.35">
      <c r="A22" s="3">
        <v>24</v>
      </c>
      <c r="B22" s="3">
        <v>141038</v>
      </c>
    </row>
    <row r="23" spans="1:2" x14ac:dyDescent="0.35">
      <c r="A23" s="3">
        <v>25</v>
      </c>
      <c r="B23" s="3">
        <v>200391</v>
      </c>
    </row>
    <row r="24" spans="1:2" x14ac:dyDescent="0.35">
      <c r="A24" s="3">
        <v>31</v>
      </c>
      <c r="B24" s="3">
        <v>24266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8E72C-4A8E-47FF-BA8D-7FCB5B0332B7}">
  <dimension ref="A1:Z24"/>
  <sheetViews>
    <sheetView topLeftCell="R1" workbookViewId="0">
      <selection activeCell="Z2" sqref="Z2"/>
    </sheetView>
  </sheetViews>
  <sheetFormatPr defaultRowHeight="14.5" x14ac:dyDescent="0.35"/>
  <sheetData>
    <row r="1" spans="1:26" x14ac:dyDescent="0.35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36</v>
      </c>
      <c r="H1" t="s">
        <v>31</v>
      </c>
      <c r="I1" t="s">
        <v>37</v>
      </c>
      <c r="J1" t="s">
        <v>32</v>
      </c>
      <c r="K1" t="s">
        <v>33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35</v>
      </c>
      <c r="S1" t="s">
        <v>34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</row>
    <row r="2" spans="1:26" x14ac:dyDescent="0.35">
      <c r="A2">
        <v>1</v>
      </c>
      <c r="B2">
        <v>62781</v>
      </c>
      <c r="C2">
        <v>35208</v>
      </c>
      <c r="D2">
        <v>13657</v>
      </c>
      <c r="E2">
        <v>138</v>
      </c>
      <c r="F2">
        <v>10835</v>
      </c>
      <c r="G2">
        <v>29</v>
      </c>
      <c r="H2">
        <v>1088</v>
      </c>
      <c r="I2">
        <v>1826</v>
      </c>
      <c r="J2">
        <v>62781</v>
      </c>
      <c r="K2">
        <v>59015</v>
      </c>
      <c r="L2">
        <v>32952</v>
      </c>
      <c r="M2">
        <v>13452</v>
      </c>
      <c r="N2">
        <v>95</v>
      </c>
      <c r="O2">
        <v>10790</v>
      </c>
      <c r="P2">
        <v>22</v>
      </c>
      <c r="Q2">
        <v>157</v>
      </c>
      <c r="R2">
        <v>1547</v>
      </c>
      <c r="S2">
        <v>3766</v>
      </c>
      <c r="T2">
        <v>2256</v>
      </c>
      <c r="U2">
        <v>205</v>
      </c>
      <c r="V2">
        <v>43</v>
      </c>
      <c r="W2">
        <v>45</v>
      </c>
      <c r="X2">
        <v>7</v>
      </c>
      <c r="Y2">
        <v>931</v>
      </c>
      <c r="Z2">
        <v>279</v>
      </c>
    </row>
    <row r="3" spans="1:26" x14ac:dyDescent="0.35">
      <c r="A3">
        <v>2</v>
      </c>
      <c r="B3">
        <v>95439</v>
      </c>
      <c r="C3">
        <v>19189</v>
      </c>
      <c r="D3">
        <v>66577</v>
      </c>
      <c r="E3">
        <v>187</v>
      </c>
      <c r="F3">
        <v>5867</v>
      </c>
      <c r="G3">
        <v>13</v>
      </c>
      <c r="H3">
        <v>963</v>
      </c>
      <c r="I3">
        <v>2643</v>
      </c>
      <c r="J3">
        <v>95439</v>
      </c>
      <c r="K3">
        <v>92197</v>
      </c>
      <c r="L3">
        <v>17747</v>
      </c>
      <c r="M3">
        <v>65993</v>
      </c>
      <c r="N3">
        <v>138</v>
      </c>
      <c r="O3">
        <v>5837</v>
      </c>
      <c r="P3">
        <v>13</v>
      </c>
      <c r="Q3">
        <v>202</v>
      </c>
      <c r="R3">
        <v>2267</v>
      </c>
      <c r="S3">
        <v>3242</v>
      </c>
      <c r="T3">
        <v>1442</v>
      </c>
      <c r="U3">
        <v>584</v>
      </c>
      <c r="V3">
        <v>49</v>
      </c>
      <c r="W3">
        <v>30</v>
      </c>
      <c r="X3">
        <v>0</v>
      </c>
      <c r="Y3">
        <v>761</v>
      </c>
      <c r="Z3">
        <v>376</v>
      </c>
    </row>
    <row r="4" spans="1:26" x14ac:dyDescent="0.35">
      <c r="A4">
        <v>3</v>
      </c>
      <c r="B4">
        <v>75235</v>
      </c>
      <c r="C4">
        <v>1654</v>
      </c>
      <c r="D4">
        <v>71508</v>
      </c>
      <c r="E4">
        <v>182</v>
      </c>
      <c r="F4">
        <v>318</v>
      </c>
      <c r="G4">
        <v>4</v>
      </c>
      <c r="H4">
        <v>332</v>
      </c>
      <c r="I4">
        <v>1237</v>
      </c>
      <c r="J4">
        <v>75235</v>
      </c>
      <c r="K4">
        <v>74112</v>
      </c>
      <c r="L4">
        <v>1472</v>
      </c>
      <c r="M4">
        <v>71010</v>
      </c>
      <c r="N4">
        <v>169</v>
      </c>
      <c r="O4">
        <v>312</v>
      </c>
      <c r="P4">
        <v>4</v>
      </c>
      <c r="Q4">
        <v>98</v>
      </c>
      <c r="R4">
        <v>1047</v>
      </c>
      <c r="S4">
        <v>1123</v>
      </c>
      <c r="T4">
        <v>182</v>
      </c>
      <c r="U4">
        <v>498</v>
      </c>
      <c r="V4">
        <v>13</v>
      </c>
      <c r="W4">
        <v>6</v>
      </c>
      <c r="X4">
        <v>0</v>
      </c>
      <c r="Y4">
        <v>234</v>
      </c>
      <c r="Z4">
        <v>190</v>
      </c>
    </row>
    <row r="5" spans="1:26" x14ac:dyDescent="0.35">
      <c r="A5">
        <v>4</v>
      </c>
      <c r="B5">
        <v>123575</v>
      </c>
      <c r="C5">
        <v>26117</v>
      </c>
      <c r="D5">
        <v>77303</v>
      </c>
      <c r="E5">
        <v>689</v>
      </c>
      <c r="F5">
        <v>311</v>
      </c>
      <c r="G5">
        <v>31</v>
      </c>
      <c r="H5">
        <v>16378</v>
      </c>
      <c r="I5">
        <v>2746</v>
      </c>
      <c r="J5">
        <v>123575</v>
      </c>
      <c r="K5">
        <v>88194</v>
      </c>
      <c r="L5">
        <v>9925</v>
      </c>
      <c r="M5">
        <v>76399</v>
      </c>
      <c r="N5">
        <v>223</v>
      </c>
      <c r="O5">
        <v>258</v>
      </c>
      <c r="P5">
        <v>29</v>
      </c>
      <c r="Q5">
        <v>138</v>
      </c>
      <c r="R5">
        <v>1222</v>
      </c>
      <c r="S5">
        <v>35381</v>
      </c>
      <c r="T5">
        <v>16192</v>
      </c>
      <c r="U5">
        <v>904</v>
      </c>
      <c r="V5">
        <v>466</v>
      </c>
      <c r="W5">
        <v>53</v>
      </c>
      <c r="X5">
        <v>2</v>
      </c>
      <c r="Y5">
        <v>16240</v>
      </c>
      <c r="Z5">
        <v>1524</v>
      </c>
    </row>
    <row r="6" spans="1:26" x14ac:dyDescent="0.35">
      <c r="A6">
        <v>5</v>
      </c>
      <c r="B6">
        <v>74396</v>
      </c>
      <c r="C6">
        <v>1629</v>
      </c>
      <c r="D6">
        <v>70429</v>
      </c>
      <c r="E6">
        <v>166</v>
      </c>
      <c r="F6">
        <v>41</v>
      </c>
      <c r="G6">
        <v>10</v>
      </c>
      <c r="H6">
        <v>1202</v>
      </c>
      <c r="I6">
        <v>919</v>
      </c>
      <c r="J6">
        <v>74396</v>
      </c>
      <c r="K6">
        <v>71872</v>
      </c>
      <c r="L6">
        <v>843</v>
      </c>
      <c r="M6">
        <v>70064</v>
      </c>
      <c r="N6">
        <v>118</v>
      </c>
      <c r="O6">
        <v>38</v>
      </c>
      <c r="P6">
        <v>8</v>
      </c>
      <c r="Q6">
        <v>55</v>
      </c>
      <c r="R6">
        <v>746</v>
      </c>
      <c r="S6">
        <v>2524</v>
      </c>
      <c r="T6">
        <v>786</v>
      </c>
      <c r="U6">
        <v>365</v>
      </c>
      <c r="V6">
        <v>48</v>
      </c>
      <c r="W6">
        <v>3</v>
      </c>
      <c r="X6">
        <v>2</v>
      </c>
      <c r="Y6">
        <v>1147</v>
      </c>
      <c r="Z6">
        <v>173</v>
      </c>
    </row>
    <row r="7" spans="1:26" x14ac:dyDescent="0.35">
      <c r="A7">
        <v>6</v>
      </c>
      <c r="B7">
        <v>90841</v>
      </c>
      <c r="C7">
        <v>446</v>
      </c>
      <c r="D7">
        <v>88938</v>
      </c>
      <c r="E7">
        <v>182</v>
      </c>
      <c r="F7">
        <v>61</v>
      </c>
      <c r="G7">
        <v>7</v>
      </c>
      <c r="H7">
        <v>269</v>
      </c>
      <c r="I7">
        <v>938</v>
      </c>
      <c r="J7">
        <v>90841</v>
      </c>
      <c r="K7">
        <v>89927</v>
      </c>
      <c r="L7">
        <v>312</v>
      </c>
      <c r="M7">
        <v>88525</v>
      </c>
      <c r="N7">
        <v>164</v>
      </c>
      <c r="O7">
        <v>61</v>
      </c>
      <c r="P7">
        <v>6</v>
      </c>
      <c r="Q7">
        <v>60</v>
      </c>
      <c r="R7">
        <v>799</v>
      </c>
      <c r="S7">
        <v>914</v>
      </c>
      <c r="T7">
        <v>134</v>
      </c>
      <c r="U7">
        <v>413</v>
      </c>
      <c r="V7">
        <v>18</v>
      </c>
      <c r="W7">
        <v>0</v>
      </c>
      <c r="X7">
        <v>1</v>
      </c>
      <c r="Y7">
        <v>209</v>
      </c>
      <c r="Z7">
        <v>139</v>
      </c>
    </row>
    <row r="8" spans="1:26" x14ac:dyDescent="0.35">
      <c r="A8">
        <v>7</v>
      </c>
      <c r="B8">
        <v>71071</v>
      </c>
      <c r="C8">
        <v>511</v>
      </c>
      <c r="D8">
        <v>69202</v>
      </c>
      <c r="E8">
        <v>149</v>
      </c>
      <c r="F8">
        <v>62</v>
      </c>
      <c r="G8">
        <v>9</v>
      </c>
      <c r="H8">
        <v>435</v>
      </c>
      <c r="I8">
        <v>703</v>
      </c>
      <c r="J8">
        <v>71071</v>
      </c>
      <c r="K8">
        <v>69904</v>
      </c>
      <c r="L8">
        <v>262</v>
      </c>
      <c r="M8">
        <v>68787</v>
      </c>
      <c r="N8">
        <v>136</v>
      </c>
      <c r="O8">
        <v>56</v>
      </c>
      <c r="P8">
        <v>8</v>
      </c>
      <c r="Q8">
        <v>49</v>
      </c>
      <c r="R8">
        <v>606</v>
      </c>
      <c r="S8">
        <v>1167</v>
      </c>
      <c r="T8">
        <v>249</v>
      </c>
      <c r="U8">
        <v>415</v>
      </c>
      <c r="V8">
        <v>13</v>
      </c>
      <c r="W8">
        <v>6</v>
      </c>
      <c r="X8">
        <v>1</v>
      </c>
      <c r="Y8">
        <v>386</v>
      </c>
      <c r="Z8">
        <v>97</v>
      </c>
    </row>
    <row r="9" spans="1:26" x14ac:dyDescent="0.35">
      <c r="A9">
        <v>8</v>
      </c>
      <c r="B9">
        <v>247373</v>
      </c>
      <c r="C9">
        <v>118778</v>
      </c>
      <c r="D9">
        <v>53462</v>
      </c>
      <c r="E9">
        <v>1632</v>
      </c>
      <c r="F9">
        <v>2168</v>
      </c>
      <c r="G9">
        <v>61</v>
      </c>
      <c r="H9">
        <v>64904</v>
      </c>
      <c r="I9">
        <v>6368</v>
      </c>
      <c r="J9">
        <v>247373</v>
      </c>
      <c r="K9">
        <v>107519</v>
      </c>
      <c r="L9">
        <v>51491</v>
      </c>
      <c r="M9">
        <v>52219</v>
      </c>
      <c r="N9">
        <v>247</v>
      </c>
      <c r="O9">
        <v>2001</v>
      </c>
      <c r="P9">
        <v>18</v>
      </c>
      <c r="Q9">
        <v>231</v>
      </c>
      <c r="R9">
        <v>1312</v>
      </c>
      <c r="S9">
        <v>139854</v>
      </c>
      <c r="T9">
        <v>67287</v>
      </c>
      <c r="U9">
        <v>1243</v>
      </c>
      <c r="V9">
        <v>1385</v>
      </c>
      <c r="W9">
        <v>167</v>
      </c>
      <c r="X9">
        <v>43</v>
      </c>
      <c r="Y9">
        <v>64673</v>
      </c>
      <c r="Z9">
        <v>5056</v>
      </c>
    </row>
    <row r="10" spans="1:26" x14ac:dyDescent="0.35">
      <c r="A10">
        <v>9</v>
      </c>
      <c r="B10">
        <v>165201</v>
      </c>
      <c r="C10">
        <v>65820</v>
      </c>
      <c r="D10">
        <v>19860</v>
      </c>
      <c r="E10">
        <v>1153</v>
      </c>
      <c r="F10">
        <v>26106</v>
      </c>
      <c r="G10">
        <v>35</v>
      </c>
      <c r="H10">
        <v>47743</v>
      </c>
      <c r="I10">
        <v>4484</v>
      </c>
      <c r="J10">
        <v>165201</v>
      </c>
      <c r="K10">
        <v>70591</v>
      </c>
      <c r="L10">
        <v>24307</v>
      </c>
      <c r="M10">
        <v>19044</v>
      </c>
      <c r="N10">
        <v>173</v>
      </c>
      <c r="O10">
        <v>25894</v>
      </c>
      <c r="P10">
        <v>16</v>
      </c>
      <c r="Q10">
        <v>146</v>
      </c>
      <c r="R10">
        <v>1011</v>
      </c>
      <c r="S10">
        <v>94610</v>
      </c>
      <c r="T10">
        <v>41513</v>
      </c>
      <c r="U10">
        <v>816</v>
      </c>
      <c r="V10">
        <v>980</v>
      </c>
      <c r="W10">
        <v>212</v>
      </c>
      <c r="X10">
        <v>19</v>
      </c>
      <c r="Y10">
        <v>47597</v>
      </c>
      <c r="Z10">
        <v>3473</v>
      </c>
    </row>
    <row r="11" spans="1:26" x14ac:dyDescent="0.35">
      <c r="A11">
        <v>10</v>
      </c>
      <c r="B11">
        <v>118093</v>
      </c>
      <c r="C11">
        <v>38171</v>
      </c>
      <c r="D11">
        <v>40080</v>
      </c>
      <c r="E11">
        <v>1099</v>
      </c>
      <c r="F11">
        <v>321</v>
      </c>
      <c r="G11">
        <v>16</v>
      </c>
      <c r="H11">
        <v>35543</v>
      </c>
      <c r="I11">
        <v>2863</v>
      </c>
      <c r="J11">
        <v>118093</v>
      </c>
      <c r="K11">
        <v>44652</v>
      </c>
      <c r="L11">
        <v>4300</v>
      </c>
      <c r="M11">
        <v>39440</v>
      </c>
      <c r="N11">
        <v>144</v>
      </c>
      <c r="O11">
        <v>239</v>
      </c>
      <c r="P11">
        <v>3</v>
      </c>
      <c r="Q11">
        <v>121</v>
      </c>
      <c r="R11">
        <v>405</v>
      </c>
      <c r="S11">
        <v>73441</v>
      </c>
      <c r="T11">
        <v>33871</v>
      </c>
      <c r="U11">
        <v>640</v>
      </c>
      <c r="V11">
        <v>955</v>
      </c>
      <c r="W11">
        <v>82</v>
      </c>
      <c r="X11">
        <v>13</v>
      </c>
      <c r="Y11">
        <v>35422</v>
      </c>
      <c r="Z11">
        <v>2458</v>
      </c>
    </row>
    <row r="12" spans="1:26" x14ac:dyDescent="0.35">
      <c r="A12">
        <v>11</v>
      </c>
      <c r="B12">
        <v>70474</v>
      </c>
      <c r="C12">
        <v>4673</v>
      </c>
      <c r="D12">
        <v>60385</v>
      </c>
      <c r="E12">
        <v>174</v>
      </c>
      <c r="F12">
        <v>356</v>
      </c>
      <c r="G12">
        <v>18</v>
      </c>
      <c r="H12">
        <v>3782</v>
      </c>
      <c r="I12">
        <v>1086</v>
      </c>
      <c r="J12">
        <v>70474</v>
      </c>
      <c r="K12">
        <v>62356</v>
      </c>
      <c r="L12">
        <v>1664</v>
      </c>
      <c r="M12">
        <v>59671</v>
      </c>
      <c r="N12">
        <v>73</v>
      </c>
      <c r="O12">
        <v>329</v>
      </c>
      <c r="P12">
        <v>4</v>
      </c>
      <c r="Q12">
        <v>46</v>
      </c>
      <c r="R12">
        <v>569</v>
      </c>
      <c r="S12">
        <v>8118</v>
      </c>
      <c r="T12">
        <v>3009</v>
      </c>
      <c r="U12">
        <v>714</v>
      </c>
      <c r="V12">
        <v>101</v>
      </c>
      <c r="W12">
        <v>27</v>
      </c>
      <c r="X12">
        <v>14</v>
      </c>
      <c r="Y12">
        <v>3736</v>
      </c>
      <c r="Z12">
        <v>517</v>
      </c>
    </row>
    <row r="13" spans="1:26" x14ac:dyDescent="0.35">
      <c r="A13">
        <v>12</v>
      </c>
      <c r="B13">
        <v>127869</v>
      </c>
      <c r="C13">
        <v>69537</v>
      </c>
      <c r="D13">
        <v>23781</v>
      </c>
      <c r="E13">
        <v>839</v>
      </c>
      <c r="F13">
        <v>8290</v>
      </c>
      <c r="G13">
        <v>94</v>
      </c>
      <c r="H13">
        <v>21374</v>
      </c>
      <c r="I13">
        <v>3954</v>
      </c>
      <c r="J13">
        <v>127869</v>
      </c>
      <c r="K13">
        <v>85540</v>
      </c>
      <c r="L13">
        <v>51775</v>
      </c>
      <c r="M13">
        <v>23039</v>
      </c>
      <c r="N13">
        <v>185</v>
      </c>
      <c r="O13">
        <v>8148</v>
      </c>
      <c r="P13">
        <v>49</v>
      </c>
      <c r="Q13">
        <v>273</v>
      </c>
      <c r="R13">
        <v>2071</v>
      </c>
      <c r="S13">
        <v>42329</v>
      </c>
      <c r="T13">
        <v>17762</v>
      </c>
      <c r="U13">
        <v>742</v>
      </c>
      <c r="V13">
        <v>654</v>
      </c>
      <c r="W13">
        <v>142</v>
      </c>
      <c r="X13">
        <v>45</v>
      </c>
      <c r="Y13">
        <v>21101</v>
      </c>
      <c r="Z13">
        <v>1883</v>
      </c>
    </row>
    <row r="14" spans="1:26" x14ac:dyDescent="0.35">
      <c r="A14">
        <v>14</v>
      </c>
      <c r="B14">
        <v>117738</v>
      </c>
      <c r="C14">
        <v>75162</v>
      </c>
      <c r="D14">
        <v>9448</v>
      </c>
      <c r="E14">
        <v>828</v>
      </c>
      <c r="F14">
        <v>3779</v>
      </c>
      <c r="G14">
        <v>68</v>
      </c>
      <c r="H14">
        <v>23759</v>
      </c>
      <c r="I14">
        <v>4694</v>
      </c>
      <c r="J14">
        <v>117738</v>
      </c>
      <c r="K14">
        <v>63699</v>
      </c>
      <c r="L14">
        <v>49809</v>
      </c>
      <c r="M14">
        <v>8027</v>
      </c>
      <c r="N14">
        <v>189</v>
      </c>
      <c r="O14">
        <v>3604</v>
      </c>
      <c r="P14">
        <v>33</v>
      </c>
      <c r="Q14">
        <v>236</v>
      </c>
      <c r="R14">
        <v>1801</v>
      </c>
      <c r="S14">
        <v>54039</v>
      </c>
      <c r="T14">
        <v>25353</v>
      </c>
      <c r="U14">
        <v>1421</v>
      </c>
      <c r="V14">
        <v>639</v>
      </c>
      <c r="W14">
        <v>175</v>
      </c>
      <c r="X14">
        <v>35</v>
      </c>
      <c r="Y14">
        <v>23523</v>
      </c>
      <c r="Z14">
        <v>2893</v>
      </c>
    </row>
    <row r="15" spans="1:26" x14ac:dyDescent="0.35">
      <c r="A15">
        <v>15</v>
      </c>
      <c r="B15">
        <v>59458</v>
      </c>
      <c r="C15">
        <v>1571</v>
      </c>
      <c r="D15">
        <v>55861</v>
      </c>
      <c r="E15">
        <v>144</v>
      </c>
      <c r="F15">
        <v>187</v>
      </c>
      <c r="G15">
        <v>7</v>
      </c>
      <c r="H15">
        <v>1041</v>
      </c>
      <c r="I15">
        <v>647</v>
      </c>
      <c r="J15">
        <v>59458</v>
      </c>
      <c r="K15">
        <v>57193</v>
      </c>
      <c r="L15">
        <v>959</v>
      </c>
      <c r="M15">
        <v>55468</v>
      </c>
      <c r="N15">
        <v>107</v>
      </c>
      <c r="O15">
        <v>174</v>
      </c>
      <c r="P15">
        <v>5</v>
      </c>
      <c r="Q15">
        <v>24</v>
      </c>
      <c r="R15">
        <v>456</v>
      </c>
      <c r="S15">
        <v>2265</v>
      </c>
      <c r="T15">
        <v>612</v>
      </c>
      <c r="U15">
        <v>393</v>
      </c>
      <c r="V15">
        <v>37</v>
      </c>
      <c r="W15">
        <v>13</v>
      </c>
      <c r="X15">
        <v>2</v>
      </c>
      <c r="Y15">
        <v>1017</v>
      </c>
      <c r="Z15">
        <v>191</v>
      </c>
    </row>
    <row r="16" spans="1:26" x14ac:dyDescent="0.35">
      <c r="A16">
        <v>16</v>
      </c>
      <c r="B16">
        <v>199476</v>
      </c>
      <c r="C16">
        <v>162554</v>
      </c>
      <c r="D16">
        <v>2438</v>
      </c>
      <c r="E16">
        <v>854</v>
      </c>
      <c r="F16">
        <v>10920</v>
      </c>
      <c r="G16">
        <v>99</v>
      </c>
      <c r="H16">
        <v>17142</v>
      </c>
      <c r="I16">
        <v>5469</v>
      </c>
      <c r="J16">
        <v>199476</v>
      </c>
      <c r="K16">
        <v>154042</v>
      </c>
      <c r="L16">
        <v>138043</v>
      </c>
      <c r="M16">
        <v>2022</v>
      </c>
      <c r="N16">
        <v>299</v>
      </c>
      <c r="O16">
        <v>10711</v>
      </c>
      <c r="P16">
        <v>44</v>
      </c>
      <c r="Q16">
        <v>266</v>
      </c>
      <c r="R16">
        <v>2657</v>
      </c>
      <c r="S16">
        <v>45434</v>
      </c>
      <c r="T16">
        <v>24511</v>
      </c>
      <c r="U16">
        <v>416</v>
      </c>
      <c r="V16">
        <v>555</v>
      </c>
      <c r="W16">
        <v>209</v>
      </c>
      <c r="X16">
        <v>55</v>
      </c>
      <c r="Y16">
        <v>16876</v>
      </c>
      <c r="Z16">
        <v>2812</v>
      </c>
    </row>
    <row r="17" spans="1:26" x14ac:dyDescent="0.35">
      <c r="A17">
        <v>17</v>
      </c>
      <c r="B17">
        <v>144096</v>
      </c>
      <c r="C17">
        <v>84601</v>
      </c>
      <c r="D17">
        <v>5625</v>
      </c>
      <c r="E17">
        <v>1024</v>
      </c>
      <c r="F17">
        <v>17692</v>
      </c>
      <c r="G17">
        <v>85</v>
      </c>
      <c r="H17">
        <v>27794</v>
      </c>
      <c r="I17">
        <v>7275</v>
      </c>
      <c r="J17">
        <v>144096</v>
      </c>
      <c r="K17">
        <v>81864</v>
      </c>
      <c r="L17">
        <v>55743</v>
      </c>
      <c r="M17">
        <v>4782</v>
      </c>
      <c r="N17">
        <v>321</v>
      </c>
      <c r="O17">
        <v>17373</v>
      </c>
      <c r="P17">
        <v>48</v>
      </c>
      <c r="Q17">
        <v>409</v>
      </c>
      <c r="R17">
        <v>3188</v>
      </c>
      <c r="S17">
        <v>62232</v>
      </c>
      <c r="T17">
        <v>28858</v>
      </c>
      <c r="U17">
        <v>843</v>
      </c>
      <c r="V17">
        <v>703</v>
      </c>
      <c r="W17">
        <v>319</v>
      </c>
      <c r="X17">
        <v>37</v>
      </c>
      <c r="Y17">
        <v>27385</v>
      </c>
      <c r="Z17">
        <v>4087</v>
      </c>
    </row>
    <row r="18" spans="1:26" x14ac:dyDescent="0.35">
      <c r="A18">
        <v>18</v>
      </c>
      <c r="B18">
        <v>117041</v>
      </c>
      <c r="C18">
        <v>92302</v>
      </c>
      <c r="D18">
        <v>10875</v>
      </c>
      <c r="E18">
        <v>153</v>
      </c>
      <c r="F18">
        <v>9837</v>
      </c>
      <c r="G18">
        <v>49</v>
      </c>
      <c r="H18">
        <v>1455</v>
      </c>
      <c r="I18">
        <v>2370</v>
      </c>
      <c r="J18">
        <v>117041</v>
      </c>
      <c r="K18">
        <v>111235</v>
      </c>
      <c r="L18">
        <v>88418</v>
      </c>
      <c r="M18">
        <v>10681</v>
      </c>
      <c r="N18">
        <v>108</v>
      </c>
      <c r="O18">
        <v>9775</v>
      </c>
      <c r="P18">
        <v>39</v>
      </c>
      <c r="Q18">
        <v>237</v>
      </c>
      <c r="R18">
        <v>1977</v>
      </c>
      <c r="S18">
        <v>5806</v>
      </c>
      <c r="T18">
        <v>3884</v>
      </c>
      <c r="U18">
        <v>194</v>
      </c>
      <c r="V18">
        <v>45</v>
      </c>
      <c r="W18">
        <v>62</v>
      </c>
      <c r="X18">
        <v>10</v>
      </c>
      <c r="Y18">
        <v>1218</v>
      </c>
      <c r="Z18">
        <v>393</v>
      </c>
    </row>
    <row r="19" spans="1:26" x14ac:dyDescent="0.35">
      <c r="A19">
        <v>19</v>
      </c>
      <c r="B19">
        <v>200786</v>
      </c>
      <c r="C19">
        <v>161709</v>
      </c>
      <c r="D19">
        <v>13753</v>
      </c>
      <c r="E19">
        <v>558</v>
      </c>
      <c r="F19">
        <v>12426</v>
      </c>
      <c r="G19">
        <v>85</v>
      </c>
      <c r="H19">
        <v>7031</v>
      </c>
      <c r="I19">
        <v>5224</v>
      </c>
      <c r="J19">
        <v>200786</v>
      </c>
      <c r="K19">
        <v>180761</v>
      </c>
      <c r="L19">
        <v>150551</v>
      </c>
      <c r="M19">
        <v>13305</v>
      </c>
      <c r="N19">
        <v>308</v>
      </c>
      <c r="O19">
        <v>12277</v>
      </c>
      <c r="P19">
        <v>67</v>
      </c>
      <c r="Q19">
        <v>341</v>
      </c>
      <c r="R19">
        <v>3912</v>
      </c>
      <c r="S19">
        <v>20025</v>
      </c>
      <c r="T19">
        <v>11158</v>
      </c>
      <c r="U19">
        <v>448</v>
      </c>
      <c r="V19">
        <v>250</v>
      </c>
      <c r="W19">
        <v>149</v>
      </c>
      <c r="X19">
        <v>18</v>
      </c>
      <c r="Y19">
        <v>6690</v>
      </c>
      <c r="Z19">
        <v>1312</v>
      </c>
    </row>
    <row r="20" spans="1:26" x14ac:dyDescent="0.35">
      <c r="A20">
        <v>20</v>
      </c>
      <c r="B20">
        <v>91279</v>
      </c>
      <c r="C20">
        <v>57451</v>
      </c>
      <c r="D20">
        <v>10230</v>
      </c>
      <c r="E20">
        <v>510</v>
      </c>
      <c r="F20">
        <v>12938</v>
      </c>
      <c r="G20">
        <v>34</v>
      </c>
      <c r="H20">
        <v>6922</v>
      </c>
      <c r="I20">
        <v>3194</v>
      </c>
      <c r="J20">
        <v>91279</v>
      </c>
      <c r="K20">
        <v>74760</v>
      </c>
      <c r="L20">
        <v>49420</v>
      </c>
      <c r="M20">
        <v>9909</v>
      </c>
      <c r="N20">
        <v>223</v>
      </c>
      <c r="O20">
        <v>12792</v>
      </c>
      <c r="P20">
        <v>27</v>
      </c>
      <c r="Q20">
        <v>251</v>
      </c>
      <c r="R20">
        <v>2138</v>
      </c>
      <c r="S20">
        <v>16519</v>
      </c>
      <c r="T20">
        <v>8031</v>
      </c>
      <c r="U20">
        <v>321</v>
      </c>
      <c r="V20">
        <v>287</v>
      </c>
      <c r="W20">
        <v>146</v>
      </c>
      <c r="X20">
        <v>7</v>
      </c>
      <c r="Y20">
        <v>6671</v>
      </c>
      <c r="Z20">
        <v>1056</v>
      </c>
    </row>
    <row r="21" spans="1:26" x14ac:dyDescent="0.35">
      <c r="A21">
        <v>22</v>
      </c>
      <c r="B21">
        <v>101941</v>
      </c>
      <c r="C21">
        <v>36750</v>
      </c>
      <c r="D21">
        <v>62510</v>
      </c>
      <c r="E21">
        <v>165</v>
      </c>
      <c r="F21">
        <v>366</v>
      </c>
      <c r="G21">
        <v>27</v>
      </c>
      <c r="H21">
        <v>686</v>
      </c>
      <c r="I21">
        <v>1437</v>
      </c>
      <c r="J21">
        <v>101941</v>
      </c>
      <c r="K21">
        <v>98623</v>
      </c>
      <c r="L21">
        <v>34863</v>
      </c>
      <c r="M21">
        <v>62094</v>
      </c>
      <c r="N21">
        <v>112</v>
      </c>
      <c r="O21">
        <v>352</v>
      </c>
      <c r="P21">
        <v>25</v>
      </c>
      <c r="Q21">
        <v>82</v>
      </c>
      <c r="R21">
        <v>1095</v>
      </c>
      <c r="S21">
        <v>3318</v>
      </c>
      <c r="T21">
        <v>1887</v>
      </c>
      <c r="U21">
        <v>416</v>
      </c>
      <c r="V21">
        <v>53</v>
      </c>
      <c r="W21">
        <v>14</v>
      </c>
      <c r="X21">
        <v>2</v>
      </c>
      <c r="Y21">
        <v>604</v>
      </c>
      <c r="Z21">
        <v>342</v>
      </c>
    </row>
    <row r="22" spans="1:26" x14ac:dyDescent="0.35">
      <c r="A22">
        <v>24</v>
      </c>
      <c r="B22">
        <v>141038</v>
      </c>
      <c r="C22">
        <v>73653</v>
      </c>
      <c r="D22">
        <v>26057</v>
      </c>
      <c r="E22">
        <v>780</v>
      </c>
      <c r="F22">
        <v>20954</v>
      </c>
      <c r="G22">
        <v>72</v>
      </c>
      <c r="H22">
        <v>13795</v>
      </c>
      <c r="I22">
        <v>5727</v>
      </c>
      <c r="J22">
        <v>141038</v>
      </c>
      <c r="K22">
        <v>111292</v>
      </c>
      <c r="L22">
        <v>60488</v>
      </c>
      <c r="M22">
        <v>25322</v>
      </c>
      <c r="N22">
        <v>351</v>
      </c>
      <c r="O22">
        <v>20796</v>
      </c>
      <c r="P22">
        <v>45</v>
      </c>
      <c r="Q22">
        <v>466</v>
      </c>
      <c r="R22">
        <v>3824</v>
      </c>
      <c r="S22">
        <v>29746</v>
      </c>
      <c r="T22">
        <v>13165</v>
      </c>
      <c r="U22">
        <v>735</v>
      </c>
      <c r="V22">
        <v>429</v>
      </c>
      <c r="W22">
        <v>158</v>
      </c>
      <c r="X22">
        <v>27</v>
      </c>
      <c r="Y22">
        <v>13329</v>
      </c>
      <c r="Z22">
        <v>1903</v>
      </c>
    </row>
    <row r="23" spans="1:26" x14ac:dyDescent="0.35">
      <c r="A23">
        <v>25</v>
      </c>
      <c r="B23">
        <v>200391</v>
      </c>
      <c r="C23">
        <v>85347</v>
      </c>
      <c r="D23">
        <v>35629</v>
      </c>
      <c r="E23">
        <v>1731</v>
      </c>
      <c r="F23">
        <v>3329</v>
      </c>
      <c r="G23">
        <v>160</v>
      </c>
      <c r="H23">
        <v>66851</v>
      </c>
      <c r="I23">
        <v>7344</v>
      </c>
      <c r="J23">
        <v>200391</v>
      </c>
      <c r="K23">
        <v>67386</v>
      </c>
      <c r="L23">
        <v>29371</v>
      </c>
      <c r="M23">
        <v>33033</v>
      </c>
      <c r="N23">
        <v>214</v>
      </c>
      <c r="O23">
        <v>3086</v>
      </c>
      <c r="P23">
        <v>44</v>
      </c>
      <c r="Q23">
        <v>339</v>
      </c>
      <c r="R23">
        <v>1299</v>
      </c>
      <c r="S23">
        <v>133005</v>
      </c>
      <c r="T23">
        <v>55976</v>
      </c>
      <c r="U23">
        <v>2596</v>
      </c>
      <c r="V23">
        <v>1517</v>
      </c>
      <c r="W23">
        <v>243</v>
      </c>
      <c r="X23">
        <v>116</v>
      </c>
      <c r="Y23">
        <v>66512</v>
      </c>
      <c r="Z23">
        <v>6045</v>
      </c>
    </row>
    <row r="24" spans="1:26" x14ac:dyDescent="0.35">
      <c r="A24">
        <v>31</v>
      </c>
      <c r="B24">
        <v>24266</v>
      </c>
      <c r="C24">
        <v>21756</v>
      </c>
      <c r="D24">
        <v>129</v>
      </c>
      <c r="E24">
        <v>43</v>
      </c>
      <c r="F24">
        <v>1227</v>
      </c>
      <c r="G24">
        <v>6</v>
      </c>
      <c r="H24">
        <v>744</v>
      </c>
      <c r="I24">
        <v>361</v>
      </c>
      <c r="J24">
        <v>24266</v>
      </c>
      <c r="K24">
        <v>22036</v>
      </c>
      <c r="L24">
        <v>20452</v>
      </c>
      <c r="M24">
        <v>116</v>
      </c>
      <c r="N24">
        <v>23</v>
      </c>
      <c r="O24">
        <v>1205</v>
      </c>
      <c r="P24">
        <v>3</v>
      </c>
      <c r="Q24">
        <v>23</v>
      </c>
      <c r="R24">
        <v>214</v>
      </c>
      <c r="S24">
        <v>2230</v>
      </c>
      <c r="T24">
        <v>1304</v>
      </c>
      <c r="U24">
        <v>13</v>
      </c>
      <c r="V24">
        <v>20</v>
      </c>
      <c r="W24">
        <v>22</v>
      </c>
      <c r="X24">
        <v>3</v>
      </c>
      <c r="Y24">
        <v>721</v>
      </c>
      <c r="Z24">
        <v>147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D2D60-E32A-4926-A0F5-C5C33E39D068}">
  <dimension ref="A1:Z24"/>
  <sheetViews>
    <sheetView workbookViewId="0">
      <selection activeCell="A22" sqref="A22"/>
    </sheetView>
  </sheetViews>
  <sheetFormatPr defaultRowHeight="14.5" x14ac:dyDescent="0.35"/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5">
      <c r="A2">
        <v>1</v>
      </c>
      <c r="B2">
        <v>62781</v>
      </c>
      <c r="C2">
        <v>35208</v>
      </c>
      <c r="D2">
        <v>13657</v>
      </c>
      <c r="E2">
        <v>138</v>
      </c>
      <c r="F2">
        <v>10835</v>
      </c>
      <c r="G2">
        <v>29</v>
      </c>
      <c r="H2">
        <v>1088</v>
      </c>
      <c r="I2">
        <v>1826</v>
      </c>
      <c r="J2">
        <v>62781</v>
      </c>
      <c r="K2">
        <v>59015</v>
      </c>
      <c r="L2">
        <v>32952</v>
      </c>
      <c r="M2">
        <v>13452</v>
      </c>
      <c r="N2">
        <v>95</v>
      </c>
      <c r="O2">
        <v>10790</v>
      </c>
      <c r="P2">
        <v>22</v>
      </c>
      <c r="Q2">
        <v>157</v>
      </c>
      <c r="R2">
        <v>1547</v>
      </c>
      <c r="S2">
        <v>3766</v>
      </c>
      <c r="T2">
        <v>2256</v>
      </c>
      <c r="U2">
        <v>205</v>
      </c>
      <c r="V2">
        <v>43</v>
      </c>
      <c r="W2">
        <v>45</v>
      </c>
      <c r="X2">
        <v>7</v>
      </c>
      <c r="Y2">
        <v>931</v>
      </c>
      <c r="Z2">
        <v>279</v>
      </c>
    </row>
    <row r="3" spans="1:26" x14ac:dyDescent="0.35">
      <c r="A3">
        <v>2</v>
      </c>
      <c r="B3">
        <v>95439</v>
      </c>
      <c r="C3">
        <v>19189</v>
      </c>
      <c r="D3">
        <v>66577</v>
      </c>
      <c r="E3">
        <v>187</v>
      </c>
      <c r="F3">
        <v>5867</v>
      </c>
      <c r="G3">
        <v>13</v>
      </c>
      <c r="H3">
        <v>963</v>
      </c>
      <c r="I3">
        <v>2643</v>
      </c>
      <c r="J3">
        <v>95439</v>
      </c>
      <c r="K3">
        <v>92197</v>
      </c>
      <c r="L3">
        <v>17747</v>
      </c>
      <c r="M3">
        <v>65993</v>
      </c>
      <c r="N3">
        <v>138</v>
      </c>
      <c r="O3">
        <v>5837</v>
      </c>
      <c r="P3">
        <v>13</v>
      </c>
      <c r="Q3">
        <v>202</v>
      </c>
      <c r="R3">
        <v>2267</v>
      </c>
      <c r="S3">
        <v>3242</v>
      </c>
      <c r="T3">
        <v>1442</v>
      </c>
      <c r="U3">
        <v>584</v>
      </c>
      <c r="V3">
        <v>49</v>
      </c>
      <c r="W3">
        <v>30</v>
      </c>
      <c r="X3">
        <v>0</v>
      </c>
      <c r="Y3">
        <v>761</v>
      </c>
      <c r="Z3">
        <v>376</v>
      </c>
    </row>
    <row r="4" spans="1:26" x14ac:dyDescent="0.35">
      <c r="A4">
        <v>3</v>
      </c>
      <c r="B4">
        <v>75235</v>
      </c>
      <c r="C4">
        <v>1654</v>
      </c>
      <c r="D4">
        <v>71508</v>
      </c>
      <c r="E4">
        <v>182</v>
      </c>
      <c r="F4">
        <v>318</v>
      </c>
      <c r="G4">
        <v>4</v>
      </c>
      <c r="H4">
        <v>332</v>
      </c>
      <c r="I4">
        <v>1237</v>
      </c>
      <c r="J4">
        <v>75235</v>
      </c>
      <c r="K4">
        <v>74112</v>
      </c>
      <c r="L4">
        <v>1472</v>
      </c>
      <c r="M4">
        <v>71010</v>
      </c>
      <c r="N4">
        <v>169</v>
      </c>
      <c r="O4">
        <v>312</v>
      </c>
      <c r="P4">
        <v>4</v>
      </c>
      <c r="Q4">
        <v>98</v>
      </c>
      <c r="R4">
        <v>1047</v>
      </c>
      <c r="S4">
        <v>1123</v>
      </c>
      <c r="T4">
        <v>182</v>
      </c>
      <c r="U4">
        <v>498</v>
      </c>
      <c r="V4">
        <v>13</v>
      </c>
      <c r="W4">
        <v>6</v>
      </c>
      <c r="X4">
        <v>0</v>
      </c>
      <c r="Y4">
        <v>234</v>
      </c>
      <c r="Z4">
        <v>190</v>
      </c>
    </row>
    <row r="5" spans="1:26" x14ac:dyDescent="0.35">
      <c r="A5">
        <v>4</v>
      </c>
      <c r="B5">
        <v>123575</v>
      </c>
      <c r="C5">
        <v>26117</v>
      </c>
      <c r="D5">
        <v>77303</v>
      </c>
      <c r="E5">
        <v>689</v>
      </c>
      <c r="F5">
        <v>311</v>
      </c>
      <c r="G5">
        <v>31</v>
      </c>
      <c r="H5">
        <v>16378</v>
      </c>
      <c r="I5">
        <v>2746</v>
      </c>
      <c r="J5">
        <v>123575</v>
      </c>
      <c r="K5">
        <v>88194</v>
      </c>
      <c r="L5">
        <v>9925</v>
      </c>
      <c r="M5">
        <v>76399</v>
      </c>
      <c r="N5">
        <v>223</v>
      </c>
      <c r="O5">
        <v>258</v>
      </c>
      <c r="P5">
        <v>29</v>
      </c>
      <c r="Q5">
        <v>138</v>
      </c>
      <c r="R5">
        <v>1222</v>
      </c>
      <c r="S5">
        <v>35381</v>
      </c>
      <c r="T5">
        <v>16192</v>
      </c>
      <c r="U5">
        <v>904</v>
      </c>
      <c r="V5">
        <v>466</v>
      </c>
      <c r="W5">
        <v>53</v>
      </c>
      <c r="X5">
        <v>2</v>
      </c>
      <c r="Y5">
        <v>16240</v>
      </c>
      <c r="Z5">
        <v>1524</v>
      </c>
    </row>
    <row r="6" spans="1:26" x14ac:dyDescent="0.35">
      <c r="A6">
        <v>5</v>
      </c>
      <c r="B6">
        <v>74396</v>
      </c>
      <c r="C6">
        <v>1629</v>
      </c>
      <c r="D6">
        <v>70429</v>
      </c>
      <c r="E6">
        <v>166</v>
      </c>
      <c r="F6">
        <v>41</v>
      </c>
      <c r="G6">
        <v>10</v>
      </c>
      <c r="H6">
        <v>1202</v>
      </c>
      <c r="I6">
        <v>919</v>
      </c>
      <c r="J6">
        <v>74396</v>
      </c>
      <c r="K6">
        <v>71872</v>
      </c>
      <c r="L6">
        <v>843</v>
      </c>
      <c r="M6">
        <v>70064</v>
      </c>
      <c r="N6">
        <v>118</v>
      </c>
      <c r="O6">
        <v>38</v>
      </c>
      <c r="P6">
        <v>8</v>
      </c>
      <c r="Q6">
        <v>55</v>
      </c>
      <c r="R6">
        <v>746</v>
      </c>
      <c r="S6">
        <v>2524</v>
      </c>
      <c r="T6">
        <v>786</v>
      </c>
      <c r="U6">
        <v>365</v>
      </c>
      <c r="V6">
        <v>48</v>
      </c>
      <c r="W6">
        <v>3</v>
      </c>
      <c r="X6">
        <v>2</v>
      </c>
      <c r="Y6">
        <v>1147</v>
      </c>
      <c r="Z6">
        <v>173</v>
      </c>
    </row>
    <row r="7" spans="1:26" x14ac:dyDescent="0.35">
      <c r="A7">
        <v>6</v>
      </c>
      <c r="B7">
        <v>90841</v>
      </c>
      <c r="C7">
        <v>446</v>
      </c>
      <c r="D7">
        <v>88938</v>
      </c>
      <c r="E7">
        <v>182</v>
      </c>
      <c r="F7">
        <v>61</v>
      </c>
      <c r="G7">
        <v>7</v>
      </c>
      <c r="H7">
        <v>269</v>
      </c>
      <c r="I7">
        <v>938</v>
      </c>
      <c r="J7">
        <v>90841</v>
      </c>
      <c r="K7">
        <v>89927</v>
      </c>
      <c r="L7">
        <v>312</v>
      </c>
      <c r="M7">
        <v>88525</v>
      </c>
      <c r="N7">
        <v>164</v>
      </c>
      <c r="O7">
        <v>61</v>
      </c>
      <c r="P7">
        <v>6</v>
      </c>
      <c r="Q7">
        <v>60</v>
      </c>
      <c r="R7">
        <v>799</v>
      </c>
      <c r="S7">
        <v>914</v>
      </c>
      <c r="T7">
        <v>134</v>
      </c>
      <c r="U7">
        <v>413</v>
      </c>
      <c r="V7">
        <v>18</v>
      </c>
      <c r="W7">
        <v>0</v>
      </c>
      <c r="X7">
        <v>1</v>
      </c>
      <c r="Y7">
        <v>209</v>
      </c>
      <c r="Z7">
        <v>139</v>
      </c>
    </row>
    <row r="8" spans="1:26" x14ac:dyDescent="0.35">
      <c r="A8">
        <v>7</v>
      </c>
      <c r="B8">
        <v>71071</v>
      </c>
      <c r="C8">
        <v>511</v>
      </c>
      <c r="D8">
        <v>69202</v>
      </c>
      <c r="E8">
        <v>149</v>
      </c>
      <c r="F8">
        <v>62</v>
      </c>
      <c r="G8">
        <v>9</v>
      </c>
      <c r="H8">
        <v>435</v>
      </c>
      <c r="I8">
        <v>703</v>
      </c>
      <c r="J8">
        <v>71071</v>
      </c>
      <c r="K8">
        <v>69904</v>
      </c>
      <c r="L8">
        <v>262</v>
      </c>
      <c r="M8">
        <v>68787</v>
      </c>
      <c r="N8">
        <v>136</v>
      </c>
      <c r="O8">
        <v>56</v>
      </c>
      <c r="P8">
        <v>8</v>
      </c>
      <c r="Q8">
        <v>49</v>
      </c>
      <c r="R8">
        <v>606</v>
      </c>
      <c r="S8">
        <v>1167</v>
      </c>
      <c r="T8">
        <v>249</v>
      </c>
      <c r="U8">
        <v>415</v>
      </c>
      <c r="V8">
        <v>13</v>
      </c>
      <c r="W8">
        <v>6</v>
      </c>
      <c r="X8">
        <v>1</v>
      </c>
      <c r="Y8">
        <v>386</v>
      </c>
      <c r="Z8">
        <v>97</v>
      </c>
    </row>
    <row r="9" spans="1:26" x14ac:dyDescent="0.35">
      <c r="A9">
        <v>8</v>
      </c>
      <c r="B9">
        <v>247373</v>
      </c>
      <c r="C9">
        <v>118778</v>
      </c>
      <c r="D9">
        <v>53462</v>
      </c>
      <c r="E9">
        <v>1632</v>
      </c>
      <c r="F9">
        <v>2168</v>
      </c>
      <c r="G9">
        <v>61</v>
      </c>
      <c r="H9">
        <v>64904</v>
      </c>
      <c r="I9">
        <v>6368</v>
      </c>
      <c r="J9">
        <v>247373</v>
      </c>
      <c r="K9">
        <v>107519</v>
      </c>
      <c r="L9">
        <v>51491</v>
      </c>
      <c r="M9">
        <v>52219</v>
      </c>
      <c r="N9">
        <v>247</v>
      </c>
      <c r="O9">
        <v>2001</v>
      </c>
      <c r="P9">
        <v>18</v>
      </c>
      <c r="Q9">
        <v>231</v>
      </c>
      <c r="R9">
        <v>1312</v>
      </c>
      <c r="S9">
        <v>139854</v>
      </c>
      <c r="T9">
        <v>67287</v>
      </c>
      <c r="U9">
        <v>1243</v>
      </c>
      <c r="V9">
        <v>1385</v>
      </c>
      <c r="W9">
        <v>167</v>
      </c>
      <c r="X9">
        <v>43</v>
      </c>
      <c r="Y9">
        <v>64673</v>
      </c>
      <c r="Z9">
        <v>5056</v>
      </c>
    </row>
    <row r="10" spans="1:26" x14ac:dyDescent="0.35">
      <c r="A10">
        <v>9</v>
      </c>
      <c r="B10">
        <v>165201</v>
      </c>
      <c r="C10">
        <v>65820</v>
      </c>
      <c r="D10">
        <v>19860</v>
      </c>
      <c r="E10">
        <v>1153</v>
      </c>
      <c r="F10">
        <v>26106</v>
      </c>
      <c r="G10">
        <v>35</v>
      </c>
      <c r="H10">
        <v>47743</v>
      </c>
      <c r="I10">
        <v>4484</v>
      </c>
      <c r="J10">
        <v>165201</v>
      </c>
      <c r="K10">
        <v>70591</v>
      </c>
      <c r="L10">
        <v>24307</v>
      </c>
      <c r="M10">
        <v>19044</v>
      </c>
      <c r="N10">
        <v>173</v>
      </c>
      <c r="O10">
        <v>25894</v>
      </c>
      <c r="P10">
        <v>16</v>
      </c>
      <c r="Q10">
        <v>146</v>
      </c>
      <c r="R10">
        <v>1011</v>
      </c>
      <c r="S10">
        <v>94610</v>
      </c>
      <c r="T10">
        <v>41513</v>
      </c>
      <c r="U10">
        <v>816</v>
      </c>
      <c r="V10">
        <v>980</v>
      </c>
      <c r="W10">
        <v>212</v>
      </c>
      <c r="X10">
        <v>19</v>
      </c>
      <c r="Y10">
        <v>47597</v>
      </c>
      <c r="Z10">
        <v>3473</v>
      </c>
    </row>
    <row r="11" spans="1:26" x14ac:dyDescent="0.35">
      <c r="A11">
        <v>10</v>
      </c>
      <c r="B11">
        <v>118093</v>
      </c>
      <c r="C11">
        <v>38171</v>
      </c>
      <c r="D11">
        <v>40080</v>
      </c>
      <c r="E11">
        <v>1099</v>
      </c>
      <c r="F11">
        <v>321</v>
      </c>
      <c r="G11">
        <v>16</v>
      </c>
      <c r="H11">
        <v>35543</v>
      </c>
      <c r="I11">
        <v>2863</v>
      </c>
      <c r="J11">
        <v>118093</v>
      </c>
      <c r="K11">
        <v>44652</v>
      </c>
      <c r="L11">
        <v>4300</v>
      </c>
      <c r="M11">
        <v>39440</v>
      </c>
      <c r="N11">
        <v>144</v>
      </c>
      <c r="O11">
        <v>239</v>
      </c>
      <c r="P11">
        <v>3</v>
      </c>
      <c r="Q11">
        <v>121</v>
      </c>
      <c r="R11">
        <v>405</v>
      </c>
      <c r="S11">
        <v>73441</v>
      </c>
      <c r="T11">
        <v>33871</v>
      </c>
      <c r="U11">
        <v>640</v>
      </c>
      <c r="V11">
        <v>955</v>
      </c>
      <c r="W11">
        <v>82</v>
      </c>
      <c r="X11">
        <v>13</v>
      </c>
      <c r="Y11">
        <v>35422</v>
      </c>
      <c r="Z11">
        <v>2458</v>
      </c>
    </row>
    <row r="12" spans="1:26" x14ac:dyDescent="0.35">
      <c r="A12">
        <v>11</v>
      </c>
      <c r="B12">
        <v>70474</v>
      </c>
      <c r="C12">
        <v>4673</v>
      </c>
      <c r="D12">
        <v>60385</v>
      </c>
      <c r="E12">
        <v>174</v>
      </c>
      <c r="F12">
        <v>356</v>
      </c>
      <c r="G12">
        <v>18</v>
      </c>
      <c r="H12">
        <v>3782</v>
      </c>
      <c r="I12">
        <v>1086</v>
      </c>
      <c r="J12">
        <v>70474</v>
      </c>
      <c r="K12">
        <v>62356</v>
      </c>
      <c r="L12">
        <v>1664</v>
      </c>
      <c r="M12">
        <v>59671</v>
      </c>
      <c r="N12">
        <v>73</v>
      </c>
      <c r="O12">
        <v>329</v>
      </c>
      <c r="P12">
        <v>4</v>
      </c>
      <c r="Q12">
        <v>46</v>
      </c>
      <c r="R12">
        <v>569</v>
      </c>
      <c r="S12">
        <v>8118</v>
      </c>
      <c r="T12">
        <v>3009</v>
      </c>
      <c r="U12">
        <v>714</v>
      </c>
      <c r="V12">
        <v>101</v>
      </c>
      <c r="W12">
        <v>27</v>
      </c>
      <c r="X12">
        <v>14</v>
      </c>
      <c r="Y12">
        <v>3736</v>
      </c>
      <c r="Z12">
        <v>517</v>
      </c>
    </row>
    <row r="13" spans="1:26" x14ac:dyDescent="0.35">
      <c r="A13">
        <v>12</v>
      </c>
      <c r="B13">
        <v>127869</v>
      </c>
      <c r="C13">
        <v>69537</v>
      </c>
      <c r="D13">
        <v>23781</v>
      </c>
      <c r="E13">
        <v>839</v>
      </c>
      <c r="F13">
        <v>8290</v>
      </c>
      <c r="G13">
        <v>94</v>
      </c>
      <c r="H13">
        <v>21374</v>
      </c>
      <c r="I13">
        <v>3954</v>
      </c>
      <c r="J13">
        <v>127869</v>
      </c>
      <c r="K13">
        <v>85540</v>
      </c>
      <c r="L13">
        <v>51775</v>
      </c>
      <c r="M13">
        <v>23039</v>
      </c>
      <c r="N13">
        <v>185</v>
      </c>
      <c r="O13">
        <v>8148</v>
      </c>
      <c r="P13">
        <v>49</v>
      </c>
      <c r="Q13">
        <v>273</v>
      </c>
      <c r="R13">
        <v>2071</v>
      </c>
      <c r="S13">
        <v>42329</v>
      </c>
      <c r="T13">
        <v>17762</v>
      </c>
      <c r="U13">
        <v>742</v>
      </c>
      <c r="V13">
        <v>654</v>
      </c>
      <c r="W13">
        <v>142</v>
      </c>
      <c r="X13">
        <v>45</v>
      </c>
      <c r="Y13">
        <v>21101</v>
      </c>
      <c r="Z13">
        <v>1883</v>
      </c>
    </row>
    <row r="14" spans="1:26" x14ac:dyDescent="0.35">
      <c r="A14">
        <v>14</v>
      </c>
      <c r="B14">
        <v>117738</v>
      </c>
      <c r="C14">
        <v>75162</v>
      </c>
      <c r="D14">
        <v>9448</v>
      </c>
      <c r="E14">
        <v>828</v>
      </c>
      <c r="F14">
        <v>3779</v>
      </c>
      <c r="G14">
        <v>68</v>
      </c>
      <c r="H14">
        <v>23759</v>
      </c>
      <c r="I14">
        <v>4694</v>
      </c>
      <c r="J14">
        <v>117738</v>
      </c>
      <c r="K14">
        <v>63699</v>
      </c>
      <c r="L14">
        <v>49809</v>
      </c>
      <c r="M14">
        <v>8027</v>
      </c>
      <c r="N14">
        <v>189</v>
      </c>
      <c r="O14">
        <v>3604</v>
      </c>
      <c r="P14">
        <v>33</v>
      </c>
      <c r="Q14">
        <v>236</v>
      </c>
      <c r="R14">
        <v>1801</v>
      </c>
      <c r="S14">
        <v>54039</v>
      </c>
      <c r="T14">
        <v>25353</v>
      </c>
      <c r="U14">
        <v>1421</v>
      </c>
      <c r="V14">
        <v>639</v>
      </c>
      <c r="W14">
        <v>175</v>
      </c>
      <c r="X14">
        <v>35</v>
      </c>
      <c r="Y14">
        <v>23523</v>
      </c>
      <c r="Z14">
        <v>2893</v>
      </c>
    </row>
    <row r="15" spans="1:26" x14ac:dyDescent="0.35">
      <c r="A15">
        <v>15</v>
      </c>
      <c r="B15">
        <v>59458</v>
      </c>
      <c r="C15">
        <v>1571</v>
      </c>
      <c r="D15">
        <v>55861</v>
      </c>
      <c r="E15">
        <v>144</v>
      </c>
      <c r="F15">
        <v>187</v>
      </c>
      <c r="G15">
        <v>7</v>
      </c>
      <c r="H15">
        <v>1041</v>
      </c>
      <c r="I15">
        <v>647</v>
      </c>
      <c r="J15">
        <v>59458</v>
      </c>
      <c r="K15">
        <v>57193</v>
      </c>
      <c r="L15">
        <v>959</v>
      </c>
      <c r="M15">
        <v>55468</v>
      </c>
      <c r="N15">
        <v>107</v>
      </c>
      <c r="O15">
        <v>174</v>
      </c>
      <c r="P15">
        <v>5</v>
      </c>
      <c r="Q15">
        <v>24</v>
      </c>
      <c r="R15">
        <v>456</v>
      </c>
      <c r="S15">
        <v>2265</v>
      </c>
      <c r="T15">
        <v>612</v>
      </c>
      <c r="U15">
        <v>393</v>
      </c>
      <c r="V15">
        <v>37</v>
      </c>
      <c r="W15">
        <v>13</v>
      </c>
      <c r="X15">
        <v>2</v>
      </c>
      <c r="Y15">
        <v>1017</v>
      </c>
      <c r="Z15">
        <v>191</v>
      </c>
    </row>
    <row r="16" spans="1:26" x14ac:dyDescent="0.35">
      <c r="A16">
        <v>16</v>
      </c>
      <c r="B16">
        <v>199476</v>
      </c>
      <c r="C16">
        <v>162554</v>
      </c>
      <c r="D16">
        <v>2438</v>
      </c>
      <c r="E16">
        <v>854</v>
      </c>
      <c r="F16">
        <v>10920</v>
      </c>
      <c r="G16">
        <v>99</v>
      </c>
      <c r="H16">
        <v>17142</v>
      </c>
      <c r="I16">
        <v>5469</v>
      </c>
      <c r="J16">
        <v>199476</v>
      </c>
      <c r="K16">
        <v>154042</v>
      </c>
      <c r="L16">
        <v>138043</v>
      </c>
      <c r="M16">
        <v>2022</v>
      </c>
      <c r="N16">
        <v>299</v>
      </c>
      <c r="O16">
        <v>10711</v>
      </c>
      <c r="P16">
        <v>44</v>
      </c>
      <c r="Q16">
        <v>266</v>
      </c>
      <c r="R16">
        <v>2657</v>
      </c>
      <c r="S16">
        <v>45434</v>
      </c>
      <c r="T16">
        <v>24511</v>
      </c>
      <c r="U16">
        <v>416</v>
      </c>
      <c r="V16">
        <v>555</v>
      </c>
      <c r="W16">
        <v>209</v>
      </c>
      <c r="X16">
        <v>55</v>
      </c>
      <c r="Y16">
        <v>16876</v>
      </c>
      <c r="Z16">
        <v>2812</v>
      </c>
    </row>
    <row r="17" spans="1:26" x14ac:dyDescent="0.35">
      <c r="A17">
        <v>17</v>
      </c>
      <c r="B17">
        <v>144096</v>
      </c>
      <c r="C17">
        <v>84601</v>
      </c>
      <c r="D17">
        <v>5625</v>
      </c>
      <c r="E17">
        <v>1024</v>
      </c>
      <c r="F17">
        <v>17692</v>
      </c>
      <c r="G17">
        <v>85</v>
      </c>
      <c r="H17">
        <v>27794</v>
      </c>
      <c r="I17">
        <v>7275</v>
      </c>
      <c r="J17">
        <v>144096</v>
      </c>
      <c r="K17">
        <v>81864</v>
      </c>
      <c r="L17">
        <v>55743</v>
      </c>
      <c r="M17">
        <v>4782</v>
      </c>
      <c r="N17">
        <v>321</v>
      </c>
      <c r="O17">
        <v>17373</v>
      </c>
      <c r="P17">
        <v>48</v>
      </c>
      <c r="Q17">
        <v>409</v>
      </c>
      <c r="R17">
        <v>3188</v>
      </c>
      <c r="S17">
        <v>62232</v>
      </c>
      <c r="T17">
        <v>28858</v>
      </c>
      <c r="U17">
        <v>843</v>
      </c>
      <c r="V17">
        <v>703</v>
      </c>
      <c r="W17">
        <v>319</v>
      </c>
      <c r="X17">
        <v>37</v>
      </c>
      <c r="Y17">
        <v>27385</v>
      </c>
      <c r="Z17">
        <v>4087</v>
      </c>
    </row>
    <row r="18" spans="1:26" x14ac:dyDescent="0.35">
      <c r="A18">
        <v>18</v>
      </c>
      <c r="B18">
        <v>117041</v>
      </c>
      <c r="C18">
        <v>92302</v>
      </c>
      <c r="D18">
        <v>10875</v>
      </c>
      <c r="E18">
        <v>153</v>
      </c>
      <c r="F18">
        <v>9837</v>
      </c>
      <c r="G18">
        <v>49</v>
      </c>
      <c r="H18">
        <v>1455</v>
      </c>
      <c r="I18">
        <v>2370</v>
      </c>
      <c r="J18">
        <v>117041</v>
      </c>
      <c r="K18">
        <v>111235</v>
      </c>
      <c r="L18">
        <v>88418</v>
      </c>
      <c r="M18">
        <v>10681</v>
      </c>
      <c r="N18">
        <v>108</v>
      </c>
      <c r="O18">
        <v>9775</v>
      </c>
      <c r="P18">
        <v>39</v>
      </c>
      <c r="Q18">
        <v>237</v>
      </c>
      <c r="R18">
        <v>1977</v>
      </c>
      <c r="S18">
        <v>5806</v>
      </c>
      <c r="T18">
        <v>3884</v>
      </c>
      <c r="U18">
        <v>194</v>
      </c>
      <c r="V18">
        <v>45</v>
      </c>
      <c r="W18">
        <v>62</v>
      </c>
      <c r="X18">
        <v>10</v>
      </c>
      <c r="Y18">
        <v>1218</v>
      </c>
      <c r="Z18">
        <v>393</v>
      </c>
    </row>
    <row r="19" spans="1:26" x14ac:dyDescent="0.35">
      <c r="A19">
        <v>19</v>
      </c>
      <c r="B19">
        <v>200786</v>
      </c>
      <c r="C19">
        <v>161709</v>
      </c>
      <c r="D19">
        <v>13753</v>
      </c>
      <c r="E19">
        <v>558</v>
      </c>
      <c r="F19">
        <v>12426</v>
      </c>
      <c r="G19">
        <v>85</v>
      </c>
      <c r="H19">
        <v>7031</v>
      </c>
      <c r="I19">
        <v>5224</v>
      </c>
      <c r="J19">
        <v>200786</v>
      </c>
      <c r="K19">
        <v>180761</v>
      </c>
      <c r="L19">
        <v>150551</v>
      </c>
      <c r="M19">
        <v>13305</v>
      </c>
      <c r="N19">
        <v>308</v>
      </c>
      <c r="O19">
        <v>12277</v>
      </c>
      <c r="P19">
        <v>67</v>
      </c>
      <c r="Q19">
        <v>341</v>
      </c>
      <c r="R19">
        <v>3912</v>
      </c>
      <c r="S19">
        <v>20025</v>
      </c>
      <c r="T19">
        <v>11158</v>
      </c>
      <c r="U19">
        <v>448</v>
      </c>
      <c r="V19">
        <v>250</v>
      </c>
      <c r="W19">
        <v>149</v>
      </c>
      <c r="X19">
        <v>18</v>
      </c>
      <c r="Y19">
        <v>6690</v>
      </c>
      <c r="Z19">
        <v>1312</v>
      </c>
    </row>
    <row r="20" spans="1:26" x14ac:dyDescent="0.35">
      <c r="A20">
        <v>20</v>
      </c>
      <c r="B20">
        <v>91279</v>
      </c>
      <c r="C20">
        <v>57451</v>
      </c>
      <c r="D20">
        <v>10230</v>
      </c>
      <c r="E20">
        <v>510</v>
      </c>
      <c r="F20">
        <v>12938</v>
      </c>
      <c r="G20">
        <v>34</v>
      </c>
      <c r="H20">
        <v>6922</v>
      </c>
      <c r="I20">
        <v>3194</v>
      </c>
      <c r="J20">
        <v>91279</v>
      </c>
      <c r="K20">
        <v>74760</v>
      </c>
      <c r="L20">
        <v>49420</v>
      </c>
      <c r="M20">
        <v>9909</v>
      </c>
      <c r="N20">
        <v>223</v>
      </c>
      <c r="O20">
        <v>12792</v>
      </c>
      <c r="P20">
        <v>27</v>
      </c>
      <c r="Q20">
        <v>251</v>
      </c>
      <c r="R20">
        <v>2138</v>
      </c>
      <c r="S20">
        <v>16519</v>
      </c>
      <c r="T20">
        <v>8031</v>
      </c>
      <c r="U20">
        <v>321</v>
      </c>
      <c r="V20">
        <v>287</v>
      </c>
      <c r="W20">
        <v>146</v>
      </c>
      <c r="X20">
        <v>7</v>
      </c>
      <c r="Y20">
        <v>6671</v>
      </c>
      <c r="Z20">
        <v>1056</v>
      </c>
    </row>
    <row r="21" spans="1:26" x14ac:dyDescent="0.35">
      <c r="A21">
        <v>22</v>
      </c>
      <c r="B21">
        <v>101941</v>
      </c>
      <c r="C21">
        <v>36750</v>
      </c>
      <c r="D21">
        <v>62510</v>
      </c>
      <c r="E21">
        <v>165</v>
      </c>
      <c r="F21">
        <v>366</v>
      </c>
      <c r="G21">
        <v>27</v>
      </c>
      <c r="H21">
        <v>686</v>
      </c>
      <c r="I21">
        <v>1437</v>
      </c>
      <c r="J21">
        <v>101941</v>
      </c>
      <c r="K21">
        <v>98623</v>
      </c>
      <c r="L21">
        <v>34863</v>
      </c>
      <c r="M21">
        <v>62094</v>
      </c>
      <c r="N21">
        <v>112</v>
      </c>
      <c r="O21">
        <v>352</v>
      </c>
      <c r="P21">
        <v>25</v>
      </c>
      <c r="Q21">
        <v>82</v>
      </c>
      <c r="R21">
        <v>1095</v>
      </c>
      <c r="S21">
        <v>3318</v>
      </c>
      <c r="T21">
        <v>1887</v>
      </c>
      <c r="U21">
        <v>416</v>
      </c>
      <c r="V21">
        <v>53</v>
      </c>
      <c r="W21">
        <v>14</v>
      </c>
      <c r="X21">
        <v>2</v>
      </c>
      <c r="Y21">
        <v>604</v>
      </c>
      <c r="Z21">
        <v>342</v>
      </c>
    </row>
    <row r="22" spans="1:26" x14ac:dyDescent="0.35">
      <c r="A22">
        <v>24</v>
      </c>
      <c r="B22">
        <v>141038</v>
      </c>
      <c r="C22">
        <v>73653</v>
      </c>
      <c r="D22">
        <v>26057</v>
      </c>
      <c r="E22">
        <v>780</v>
      </c>
      <c r="F22">
        <v>20954</v>
      </c>
      <c r="G22">
        <v>72</v>
      </c>
      <c r="H22">
        <v>13795</v>
      </c>
      <c r="I22">
        <v>5727</v>
      </c>
      <c r="J22">
        <v>141038</v>
      </c>
      <c r="K22">
        <v>111292</v>
      </c>
      <c r="L22">
        <v>60488</v>
      </c>
      <c r="M22">
        <v>25322</v>
      </c>
      <c r="N22">
        <v>351</v>
      </c>
      <c r="O22">
        <v>20796</v>
      </c>
      <c r="P22">
        <v>45</v>
      </c>
      <c r="Q22">
        <v>466</v>
      </c>
      <c r="R22">
        <v>3824</v>
      </c>
      <c r="S22">
        <v>29746</v>
      </c>
      <c r="T22">
        <v>13165</v>
      </c>
      <c r="U22">
        <v>735</v>
      </c>
      <c r="V22">
        <v>429</v>
      </c>
      <c r="W22">
        <v>158</v>
      </c>
      <c r="X22">
        <v>27</v>
      </c>
      <c r="Y22">
        <v>13329</v>
      </c>
      <c r="Z22">
        <v>1903</v>
      </c>
    </row>
    <row r="23" spans="1:26" x14ac:dyDescent="0.35">
      <c r="A23">
        <v>25</v>
      </c>
      <c r="B23">
        <v>200391</v>
      </c>
      <c r="C23">
        <v>85347</v>
      </c>
      <c r="D23">
        <v>35629</v>
      </c>
      <c r="E23">
        <v>1731</v>
      </c>
      <c r="F23">
        <v>3329</v>
      </c>
      <c r="G23">
        <v>160</v>
      </c>
      <c r="H23">
        <v>66851</v>
      </c>
      <c r="I23">
        <v>7344</v>
      </c>
      <c r="J23">
        <v>200391</v>
      </c>
      <c r="K23">
        <v>67386</v>
      </c>
      <c r="L23">
        <v>29371</v>
      </c>
      <c r="M23">
        <v>33033</v>
      </c>
      <c r="N23">
        <v>214</v>
      </c>
      <c r="O23">
        <v>3086</v>
      </c>
      <c r="P23">
        <v>44</v>
      </c>
      <c r="Q23">
        <v>339</v>
      </c>
      <c r="R23">
        <v>1299</v>
      </c>
      <c r="S23">
        <v>133005</v>
      </c>
      <c r="T23">
        <v>55976</v>
      </c>
      <c r="U23">
        <v>2596</v>
      </c>
      <c r="V23">
        <v>1517</v>
      </c>
      <c r="W23">
        <v>243</v>
      </c>
      <c r="X23">
        <v>116</v>
      </c>
      <c r="Y23">
        <v>66512</v>
      </c>
      <c r="Z23">
        <v>6045</v>
      </c>
    </row>
    <row r="24" spans="1:26" x14ac:dyDescent="0.35">
      <c r="A24">
        <v>31</v>
      </c>
      <c r="B24">
        <v>24266</v>
      </c>
      <c r="C24">
        <v>21756</v>
      </c>
      <c r="D24">
        <v>129</v>
      </c>
      <c r="E24">
        <v>43</v>
      </c>
      <c r="F24">
        <v>1227</v>
      </c>
      <c r="G24">
        <v>6</v>
      </c>
      <c r="H24">
        <v>744</v>
      </c>
      <c r="I24">
        <v>361</v>
      </c>
      <c r="J24">
        <v>24266</v>
      </c>
      <c r="K24">
        <v>22036</v>
      </c>
      <c r="L24">
        <v>20452</v>
      </c>
      <c r="M24">
        <v>116</v>
      </c>
      <c r="N24">
        <v>23</v>
      </c>
      <c r="O24">
        <v>1205</v>
      </c>
      <c r="P24">
        <v>3</v>
      </c>
      <c r="Q24">
        <v>23</v>
      </c>
      <c r="R24">
        <v>214</v>
      </c>
      <c r="S24">
        <v>2230</v>
      </c>
      <c r="T24">
        <v>1304</v>
      </c>
      <c r="U24">
        <v>13</v>
      </c>
      <c r="V24">
        <v>20</v>
      </c>
      <c r="W24">
        <v>22</v>
      </c>
      <c r="X24">
        <v>3</v>
      </c>
      <c r="Y24">
        <v>721</v>
      </c>
      <c r="Z24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John Keefe the GOAT</vt:lpstr>
      <vt:lpstr>Sheet4</vt:lpstr>
      <vt:lpstr>District Population and Ethnici</vt:lpstr>
      <vt:lpstr>Renamed Columns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 Cheng</dc:creator>
  <cp:lastModifiedBy>Stella Cheng</cp:lastModifiedBy>
  <dcterms:created xsi:type="dcterms:W3CDTF">2025-04-07T23:19:20Z</dcterms:created>
  <dcterms:modified xsi:type="dcterms:W3CDTF">2025-04-07T23:19:40Z</dcterms:modified>
</cp:coreProperties>
</file>