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llakim/Desktop/DataBootCamp/GT_HW/01_ExcelHW/"/>
    </mc:Choice>
  </mc:AlternateContent>
  <xr:revisionPtr revIDLastSave="0" documentId="13_ncr:1_{AB749BBB-B488-3A4F-BDAB-055BA9DEF2AB}" xr6:coauthVersionLast="36" xr6:coauthVersionMax="45" xr10:uidLastSave="{00000000-0000-0000-0000-000000000000}"/>
  <bookViews>
    <workbookView xWindow="0" yWindow="460" windowWidth="37680" windowHeight="21140" activeTab="5" xr2:uid="{00000000-000D-0000-FFFF-FFFF00000000}"/>
  </bookViews>
  <sheets>
    <sheet name="RawData" sheetId="1" r:id="rId1"/>
    <sheet name="CategoryStats" sheetId="3" r:id="rId2"/>
    <sheet name="SubcategoryStats" sheetId="4" r:id="rId3"/>
    <sheet name="LaunchDateOutcomes" sheetId="5" r:id="rId4"/>
    <sheet name="GoalOutcomes" sheetId="6" r:id="rId5"/>
    <sheet name="Backers01" sheetId="7" r:id="rId6"/>
  </sheets>
  <definedNames>
    <definedName name="_xlnm._FilterDatabase" localSheetId="5" hidden="1">Backers01!$A$1:$B$1</definedName>
    <definedName name="_xlnm._FilterDatabase" localSheetId="0" hidden="1">RawData!$A$1:$T$4115</definedName>
    <definedName name="_xlchart.v1.0" hidden="1">Backers01!$A$2:$A$2186</definedName>
    <definedName name="_xlchart.v1.1" hidden="1">Backers01!$B$1</definedName>
    <definedName name="_xlchart.v1.2" hidden="1">Backers01!$B$2:$B$2186</definedName>
    <definedName name="_xlchart.v1.3" hidden="1">Backers01!$A$2:$A$2186</definedName>
    <definedName name="_xlchart.v1.4" hidden="1">Backers01!$B$1</definedName>
    <definedName name="_xlchart.v1.5" hidden="1">Backers01!$B$2:$B$2186</definedName>
    <definedName name="backers_count">RawData!$L$2:$L$4115</definedName>
    <definedName name="goal">RawData!$D$1:$D$4115</definedName>
    <definedName name="goals1">RawData!$D$2:$D$4115</definedName>
    <definedName name="state">RawData!$F$1:$F$4115</definedName>
    <definedName name="state1">RawData!$F$2:$F$4115</definedName>
  </definedNames>
  <calcPr calcId="191029" concurrentCalc="0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842" i="1" l="1"/>
  <c r="M124" i="1"/>
  <c r="M2" i="1"/>
  <c r="I19" i="7"/>
  <c r="I21" i="7"/>
  <c r="I17" i="7"/>
  <c r="I15" i="7"/>
  <c r="I13" i="7"/>
  <c r="I11" i="7"/>
  <c r="D21" i="7"/>
  <c r="D19" i="7"/>
  <c r="D17" i="7"/>
  <c r="D15" i="7"/>
  <c r="D13" i="7"/>
  <c r="D11" i="7"/>
  <c r="D3" i="6"/>
  <c r="C3" i="6"/>
  <c r="D5" i="6"/>
  <c r="C5" i="6"/>
  <c r="B5" i="6"/>
  <c r="B6" i="6"/>
  <c r="C6" i="6"/>
  <c r="D6" i="6"/>
  <c r="B7" i="6"/>
  <c r="C7" i="6"/>
  <c r="D8" i="6"/>
  <c r="C8" i="6"/>
  <c r="B8" i="6"/>
  <c r="C9" i="6"/>
  <c r="D9" i="6"/>
  <c r="D10" i="6"/>
  <c r="C10" i="6"/>
  <c r="B10" i="6"/>
  <c r="D11" i="6"/>
  <c r="C11" i="6"/>
  <c r="B11" i="6"/>
  <c r="B12" i="6"/>
  <c r="C12" i="6"/>
  <c r="D12" i="6"/>
  <c r="D7" i="6"/>
  <c r="B3" i="6"/>
  <c r="B4" i="6"/>
  <c r="C4" i="6"/>
  <c r="D4" i="6"/>
  <c r="E8" i="6"/>
  <c r="G8" i="6"/>
  <c r="H8" i="6"/>
  <c r="B9" i="6"/>
  <c r="E9" i="6"/>
  <c r="G9" i="6"/>
  <c r="H9" i="6"/>
  <c r="E10" i="6"/>
  <c r="G10" i="6"/>
  <c r="H10" i="6"/>
  <c r="E11" i="6"/>
  <c r="G11" i="6"/>
  <c r="H11" i="6"/>
  <c r="E12" i="6"/>
  <c r="G12" i="6"/>
  <c r="H12" i="6"/>
  <c r="C13" i="6"/>
  <c r="B13" i="6"/>
  <c r="D13" i="6"/>
  <c r="E13" i="6"/>
  <c r="G13" i="6"/>
  <c r="H13" i="6"/>
  <c r="E7" i="6"/>
  <c r="G7" i="6"/>
  <c r="H7" i="6"/>
  <c r="F13" i="6"/>
  <c r="F12" i="6"/>
  <c r="F11" i="6"/>
  <c r="F10" i="6"/>
  <c r="F9" i="6"/>
  <c r="F8" i="6"/>
  <c r="F7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E6" i="6"/>
  <c r="G6" i="6"/>
  <c r="H6" i="6"/>
  <c r="E5" i="6"/>
  <c r="G5" i="6"/>
  <c r="H5" i="6"/>
  <c r="E4" i="6"/>
  <c r="G4" i="6"/>
  <c r="H4" i="6"/>
  <c r="F6" i="6"/>
  <c r="F5" i="6"/>
  <c r="F4" i="6"/>
  <c r="E3" i="6"/>
  <c r="F3" i="6"/>
  <c r="G3" i="6"/>
  <c r="H3" i="6"/>
  <c r="C2" i="6"/>
  <c r="B2" i="6"/>
  <c r="D2" i="6"/>
  <c r="E2" i="6"/>
  <c r="G2" i="6"/>
  <c r="H2" i="6"/>
  <c r="F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<sst xmlns="http://schemas.openxmlformats.org/spreadsheetml/2006/main" count="36780" uniqueCount="8410">
  <si>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</si>
  <si>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</si>
  <si>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</si>
  <si>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</si>
  <si>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</si>
  <si>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</si>
  <si>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</si>
  <si>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</si>
  <si>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</si>
  <si>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</si>
  <si>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</si>
  <si>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</si>
  <si>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</si>
  <si>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</si>
  <si>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</si>
  <si>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</si>
  <si>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</si>
  <si>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</si>
  <si>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</si>
  <si>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</si>
  <si>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</si>
  <si>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</si>
  <si>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</si>
  <si>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</si>
  <si>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</si>
  <si>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</si>
  <si>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</si>
  <si>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</si>
  <si>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</si>
  <si>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</si>
  <si>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</si>
  <si>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</si>
  <si>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</si>
  <si>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</si>
  <si>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</si>
  <si>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</si>
  <si>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</si>
  <si>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</si>
  <si>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</si>
  <si>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</si>
  <si>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</si>
  <si>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</si>
  <si>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</si>
  <si>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</si>
  <si>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</si>
  <si>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</si>
  <si>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</si>
  <si>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</si>
  <si>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</si>
  <si>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</si>
  <si>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</si>
  <si>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</si>
  <si>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</si>
  <si>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</si>
  <si>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</si>
  <si>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</si>
  <si>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</si>
  <si>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</si>
  <si>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</si>
  <si>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</si>
  <si>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</si>
  <si>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</si>
  <si>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</si>
  <si>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</si>
  <si>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</si>
  <si>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</si>
  <si>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</si>
  <si>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</si>
  <si>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</si>
  <si>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</si>
  <si>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</si>
  <si>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</si>
  <si>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</si>
  <si>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</si>
  <si>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</si>
  <si>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</si>
  <si>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</si>
  <si>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</si>
  <si>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</si>
  <si>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</si>
  <si>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</si>
  <si>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</si>
  <si>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</si>
  <si>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</si>
  <si>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</si>
  <si>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</si>
  <si>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</si>
  <si>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</si>
  <si>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</si>
  <si>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</si>
  <si>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</si>
  <si>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</si>
  <si>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</si>
  <si>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</si>
  <si>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</si>
  <si>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</si>
  <si>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</si>
  <si>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</si>
  <si>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</si>
  <si>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</si>
  <si>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</si>
  <si>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</si>
  <si>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</si>
  <si>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</si>
  <si>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</si>
  <si>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</si>
  <si>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</si>
  <si>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</si>
  <si>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</si>
  <si>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</si>
  <si>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</si>
  <si>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</si>
  <si>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</si>
  <si>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</si>
  <si>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</si>
  <si>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</si>
  <si>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</si>
  <si>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</si>
  <si>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</si>
  <si>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</si>
  <si>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</si>
  <si>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</si>
  <si>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</si>
  <si>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</si>
  <si>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</si>
  <si>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</si>
  <si>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</si>
  <si>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</si>
  <si>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</si>
  <si>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</si>
  <si>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</si>
  <si>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</si>
  <si>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</si>
  <si>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</si>
  <si>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</si>
  <si>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</si>
  <si>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</si>
  <si>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</si>
  <si>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</si>
  <si>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</si>
  <si>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</si>
  <si>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</si>
  <si>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</si>
  <si>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</si>
  <si>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</si>
  <si>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</si>
  <si>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</si>
  <si>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</si>
  <si>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</si>
  <si>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</si>
  <si>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</si>
  <si>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</si>
  <si>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</si>
  <si>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</si>
  <si>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</si>
  <si>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</si>
  <si>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</si>
  <si>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</si>
  <si>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</si>
  <si>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</si>
  <si>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</si>
  <si>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</si>
  <si>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</si>
  <si>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</si>
  <si>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</si>
  <si>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</si>
  <si>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</si>
  <si>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</si>
  <si>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</si>
  <si>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</si>
  <si>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</si>
  <si>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</si>
  <si>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</si>
  <si>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</si>
  <si>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</si>
  <si>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</si>
  <si>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</si>
  <si>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</si>
  <si>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</si>
  <si>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</si>
  <si>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</si>
  <si>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</si>
  <si>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</si>
  <si>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</si>
  <si>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</si>
  <si>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</si>
  <si>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</si>
  <si>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</si>
  <si>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</si>
  <si>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</si>
  <si>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</si>
  <si>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</si>
  <si>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</si>
  <si>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</si>
  <si>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</si>
  <si>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</si>
  <si>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</si>
  <si>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</si>
  <si>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</si>
  <si>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</si>
  <si>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</si>
  <si>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</si>
  <si>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</si>
  <si>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</si>
  <si>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</si>
  <si>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</si>
  <si>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</si>
  <si>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</si>
  <si>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</si>
  <si>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</si>
  <si>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</si>
  <si>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</si>
  <si>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</si>
  <si>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</si>
  <si>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</si>
  <si>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</si>
  <si>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</si>
  <si>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</si>
  <si>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</si>
  <si>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</si>
  <si>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</si>
  <si>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</si>
  <si>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</si>
  <si>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</si>
  <si>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</si>
  <si>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</si>
  <si>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</si>
  <si>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</si>
  <si>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</si>
  <si>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</si>
  <si>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</si>
  <si>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</si>
  <si>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</si>
  <si>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</si>
  <si>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</si>
  <si>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</si>
  <si>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</si>
  <si>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</si>
  <si>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</si>
  <si>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</si>
  <si>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</si>
  <si>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</si>
  <si>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</si>
  <si>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</si>
  <si>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</si>
  <si>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</si>
  <si>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</si>
  <si>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</si>
  <si>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</si>
  <si>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</si>
  <si>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</si>
  <si>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</si>
  <si>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</si>
  <si>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</si>
  <si>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</si>
  <si>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</si>
  <si>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</si>
  <si>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</si>
  <si>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</si>
  <si>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</si>
  <si>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</si>
  <si>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</si>
  <si>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</si>
  <si>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</si>
  <si>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</si>
  <si>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</si>
  <si>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</si>
  <si>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</si>
  <si>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</si>
  <si>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</si>
  <si>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</si>
  <si>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</si>
  <si>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</si>
  <si>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</si>
  <si>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</si>
  <si>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</si>
  <si>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</si>
  <si>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</si>
  <si>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</si>
  <si>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</si>
  <si>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</si>
  <si>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</si>
  <si>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</si>
  <si>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</si>
  <si>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</si>
  <si>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</si>
  <si>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</si>
  <si>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</si>
  <si>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</si>
  <si>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</si>
  <si>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</si>
  <si>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</si>
  <si>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</si>
  <si>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</si>
  <si>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</si>
  <si>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</si>
  <si>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</si>
  <si>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</si>
  <si>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</si>
  <si>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</si>
  <si>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</si>
  <si>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</si>
  <si>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</si>
  <si>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</si>
  <si>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</si>
  <si>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</si>
  <si>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</si>
  <si>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</si>
  <si>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</si>
  <si>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</si>
  <si>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</si>
  <si>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</si>
  <si>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</si>
  <si>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</si>
  <si>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</si>
  <si>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</si>
  <si>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</si>
  <si>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</si>
  <si>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</si>
  <si>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</si>
  <si>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</si>
  <si>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</si>
  <si>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</si>
  <si>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</si>
  <si>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</si>
  <si>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</si>
  <si>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</si>
  <si>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</si>
  <si>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</si>
  <si>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</si>
  <si>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</si>
  <si>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</si>
  <si>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</si>
  <si>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</si>
  <si>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</si>
  <si>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</si>
  <si>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</si>
  <si>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</si>
  <si>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</si>
  <si>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</si>
  <si>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</si>
  <si>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</si>
  <si>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</si>
  <si>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</si>
  <si>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</si>
  <si>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</si>
  <si>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</si>
  <si>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</si>
  <si>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</si>
  <si>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</si>
  <si>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</si>
  <si>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</si>
  <si>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</si>
  <si>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</si>
  <si>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</si>
  <si>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</si>
  <si>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</si>
  <si>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</si>
  <si>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</si>
  <si>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</si>
  <si>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</si>
  <si>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</si>
  <si>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</si>
  <si>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</si>
  <si>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</si>
  <si>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</si>
  <si>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</si>
  <si>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</si>
  <si>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</si>
  <si>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</si>
  <si>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</si>
  <si>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</si>
  <si>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</si>
  <si>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</si>
  <si>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</si>
  <si>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</si>
  <si>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</si>
  <si>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</si>
  <si>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</si>
  <si>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</si>
  <si>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</si>
  <si>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</si>
  <si>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</si>
  <si>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</si>
  <si>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</si>
  <si>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</si>
  <si>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</si>
  <si>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</si>
  <si>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</si>
  <si>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</si>
  <si>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</si>
  <si>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</si>
  <si>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</si>
  <si>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</si>
  <si>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</si>
  <si>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</si>
  <si>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</si>
  <si>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</si>
  <si>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</si>
  <si>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</si>
  <si>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</si>
  <si>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</si>
  <si>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</si>
  <si>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</si>
  <si>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</si>
  <si>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</si>
  <si>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</si>
  <si>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</si>
  <si>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</si>
  <si>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</si>
  <si>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</si>
  <si>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</si>
  <si>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</si>
  <si>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</si>
  <si>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</si>
  <si>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</si>
  <si>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</si>
  <si>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</si>
  <si>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</si>
  <si>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</si>
  <si>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</si>
  <si>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</si>
  <si>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</si>
  <si>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</si>
  <si>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</si>
  <si>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</si>
  <si>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</si>
  <si>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</si>
  <si>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</si>
  <si>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</si>
  <si>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</si>
  <si>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</si>
  <si>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</si>
  <si>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</si>
  <si>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</si>
  <si>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</si>
  <si>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</si>
  <si>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</si>
  <si>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</si>
  <si>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</si>
  <si>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</si>
  <si>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</si>
  <si>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</si>
  <si>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</si>
  <si>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</si>
  <si>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</si>
  <si>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</si>
  <si>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</si>
  <si>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</si>
  <si>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</si>
  <si>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</si>
  <si>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</si>
  <si>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</si>
  <si>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</si>
  <si>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</si>
  <si>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</si>
  <si>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</si>
  <si>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</si>
  <si>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</si>
  <si>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</si>
  <si>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</si>
  <si>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</si>
  <si>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</si>
  <si>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</si>
  <si>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</si>
  <si>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</si>
  <si>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</si>
  <si>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</si>
  <si>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</si>
  <si>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</si>
  <si>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</si>
  <si>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</si>
  <si>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</si>
  <si>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</si>
  <si>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</si>
  <si>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</si>
  <si>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</si>
  <si>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</si>
  <si>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</si>
  <si>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</si>
  <si>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</si>
  <si>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</si>
  <si>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</si>
  <si>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</si>
  <si>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</si>
  <si>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</si>
  <si>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</si>
  <si>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</si>
  <si>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</si>
  <si>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</si>
  <si>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</si>
  <si>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</si>
  <si>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</si>
  <si>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</si>
  <si>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</si>
  <si>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</si>
  <si>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</si>
  <si>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</si>
  <si>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</si>
  <si>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</si>
  <si>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</si>
  <si>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</si>
  <si>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</si>
  <si>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</si>
  <si>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</si>
  <si>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</si>
  <si>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</si>
  <si>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</si>
  <si>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</si>
  <si>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</si>
  <si>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</si>
  <si>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</si>
  <si>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</si>
  <si>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</si>
  <si>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</si>
  <si>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</si>
  <si>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</si>
  <si>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</si>
  <si>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</si>
  <si>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</si>
  <si>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</si>
  <si>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</si>
  <si>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</si>
  <si>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</si>
  <si>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</si>
  <si>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</si>
  <si>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</si>
  <si>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</si>
  <si>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</si>
  <si>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</si>
  <si>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</si>
  <si>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</si>
  <si>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</si>
  <si>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</si>
  <si>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</si>
  <si>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</si>
  <si>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</si>
  <si>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</si>
  <si>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</si>
  <si>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</si>
  <si>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</si>
  <si>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</si>
  <si>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</si>
  <si>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</si>
  <si>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</si>
  <si>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</si>
  <si>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</si>
  <si>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</si>
  <si>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</si>
  <si>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</si>
  <si>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</si>
  <si>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</si>
  <si>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</si>
  <si>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</si>
  <si>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</si>
  <si>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</si>
  <si>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</si>
  <si>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</si>
  <si>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</si>
  <si>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</si>
  <si>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</si>
  <si>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</si>
  <si>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</si>
  <si>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</si>
  <si>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</si>
  <si>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</si>
  <si>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</si>
  <si>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</si>
  <si>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</si>
  <si>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</si>
  <si>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</si>
  <si>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</si>
  <si>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</si>
  <si>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</si>
  <si>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</si>
  <si>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</si>
  <si>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</si>
  <si>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</si>
  <si>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</si>
  <si>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</si>
  <si>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</si>
  <si>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</si>
  <si>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</si>
  <si>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</si>
  <si>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</si>
  <si>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</si>
  <si>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</si>
  <si>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</si>
  <si>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</si>
  <si>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</si>
  <si>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</si>
  <si>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</si>
  <si>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</si>
  <si>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</si>
  <si>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</si>
  <si>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</si>
  <si>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</si>
  <si>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</si>
  <si>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</si>
  <si>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</si>
  <si>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</si>
  <si>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</si>
  <si>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</si>
  <si>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</si>
  <si>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</si>
  <si>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</si>
  <si>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</si>
  <si>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</si>
  <si>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</si>
  <si>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</si>
  <si>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</si>
  <si>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</si>
  <si>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</si>
  <si>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</si>
  <si>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</si>
  <si>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</si>
  <si>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</si>
  <si>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</si>
  <si>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</si>
  <si>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</si>
  <si>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</si>
  <si>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</si>
  <si>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</si>
  <si>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</si>
  <si>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</si>
  <si>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</si>
  <si>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</si>
  <si>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</si>
  <si>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</si>
  <si>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</si>
  <si>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</si>
  <si>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</si>
  <si>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</si>
  <si>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</si>
  <si>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</si>
  <si>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</si>
  <si>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</si>
  <si>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</si>
  <si>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</si>
  <si>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</si>
  <si>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</si>
  <si>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</si>
  <si>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</si>
  <si>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</si>
  <si>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</si>
  <si>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</si>
  <si>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</si>
  <si>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</si>
  <si>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</si>
  <si>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</si>
  <si>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</si>
  <si>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</si>
  <si>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</si>
  <si>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</si>
  <si>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</si>
  <si>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</si>
  <si>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</si>
  <si>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</si>
  <si>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</si>
  <si>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</si>
  <si>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</si>
  <si>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</si>
  <si>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</si>
  <si>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</si>
  <si>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</si>
  <si>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</si>
  <si>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</si>
  <si>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</si>
  <si>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</si>
  <si>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</si>
  <si>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</si>
  <si>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</si>
  <si>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</si>
  <si>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</si>
  <si>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</si>
  <si>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</si>
  <si>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</si>
  <si>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</si>
  <si>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</si>
  <si>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</si>
  <si>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</si>
  <si>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</si>
  <si>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</si>
  <si>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</si>
  <si>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</si>
  <si>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</si>
  <si>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</si>
  <si>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</si>
  <si>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</si>
  <si>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</si>
  <si>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</si>
  <si>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</si>
  <si>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</si>
  <si>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</si>
  <si>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</si>
  <si>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</si>
  <si>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</si>
  <si>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</si>
  <si>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</si>
  <si>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</si>
  <si>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</si>
  <si>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</si>
  <si>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</si>
  <si>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</si>
  <si>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</si>
  <si>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</si>
  <si>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</si>
  <si>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</si>
  <si>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</si>
  <si>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</si>
  <si>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</si>
  <si>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</si>
  <si>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</si>
  <si>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</si>
  <si>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</si>
  <si>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</si>
  <si>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</si>
  <si>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</si>
  <si>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</si>
  <si>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</si>
  <si>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</si>
  <si>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</si>
  <si>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</si>
  <si>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</si>
  <si>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</si>
  <si>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</si>
  <si>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</si>
  <si>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</si>
  <si>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</si>
  <si>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</si>
  <si>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</si>
  <si>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</si>
  <si>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</si>
  <si>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</si>
  <si>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</si>
  <si>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</si>
  <si>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</si>
  <si>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</si>
  <si>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</si>
  <si>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</si>
  <si>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</si>
  <si>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</si>
  <si>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</si>
  <si>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</si>
  <si>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</si>
  <si>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</si>
  <si>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</si>
  <si>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</si>
  <si>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</si>
  <si>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</si>
  <si>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</si>
  <si>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</si>
  <si>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</si>
  <si>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</si>
  <si>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</si>
  <si>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</si>
  <si>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</si>
  <si>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</si>
  <si>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</si>
  <si>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</si>
  <si>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</si>
  <si>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</si>
  <si>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</si>
  <si>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</si>
  <si>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</si>
  <si>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</si>
  <si>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</si>
  <si>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</si>
  <si>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</si>
  <si>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</si>
  <si>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</si>
  <si>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</si>
  <si>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</si>
  <si>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</si>
  <si>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</si>
  <si>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</si>
  <si>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</si>
  <si>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</si>
  <si>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</si>
  <si>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</si>
  <si>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</si>
  <si>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</si>
  <si>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</si>
  <si>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</si>
  <si>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</si>
  <si>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</si>
  <si>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</si>
  <si>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</si>
  <si>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</si>
  <si>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</si>
  <si>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</si>
  <si>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</si>
  <si>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</si>
  <si>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</si>
  <si>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</si>
  <si>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</si>
  <si>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</si>
  <si>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</si>
  <si>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</si>
  <si>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</si>
  <si>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</si>
  <si>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</si>
  <si>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</si>
  <si>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</si>
  <si>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</si>
  <si>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</si>
  <si>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</si>
  <si>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</si>
  <si>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</si>
  <si>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</si>
  <si>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</si>
  <si>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</si>
  <si>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</si>
  <si>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</si>
  <si>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</si>
  <si>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</si>
  <si>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</si>
  <si>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</si>
  <si>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</si>
  <si>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</si>
  <si>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</si>
  <si>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</si>
  <si>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</si>
  <si>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</si>
  <si>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</si>
  <si>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</si>
  <si>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</si>
  <si>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</si>
  <si>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</si>
  <si>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</si>
  <si>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</si>
  <si>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</si>
  <si>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</si>
  <si>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</si>
  <si>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</si>
  <si>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</si>
  <si>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</si>
  <si>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</si>
  <si>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</si>
  <si>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</si>
  <si>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</si>
  <si>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</si>
  <si>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</si>
  <si>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</si>
  <si>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</si>
  <si>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</si>
  <si>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</si>
  <si>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</si>
  <si>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</si>
  <si>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</si>
  <si>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</si>
  <si>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</si>
  <si>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</si>
  <si>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</si>
  <si>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</si>
  <si>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</si>
  <si>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</si>
  <si>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</si>
  <si>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</si>
  <si>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</si>
  <si>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</si>
  <si>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</si>
  <si>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</si>
  <si>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</si>
  <si>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</si>
  <si>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</si>
  <si>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</si>
  <si>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</si>
  <si>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</si>
  <si>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</si>
  <si>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</si>
  <si>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</si>
  <si>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</si>
  <si>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</si>
  <si>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</si>
  <si>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</si>
  <si>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</si>
  <si>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</si>
  <si>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</si>
  <si>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</si>
  <si>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</si>
  <si>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</si>
  <si>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</si>
  <si>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</si>
  <si>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</si>
  <si>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</si>
  <si>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</si>
  <si>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</si>
  <si>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</si>
  <si>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</si>
  <si>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</si>
  <si>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</si>
  <si>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</si>
  <si>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</si>
  <si>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</si>
  <si>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</si>
  <si>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</si>
  <si>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</si>
  <si>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</si>
  <si>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</si>
  <si>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</si>
  <si>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</si>
  <si>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</si>
  <si>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</si>
  <si>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</si>
  <si>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</si>
  <si>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</si>
  <si>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</si>
  <si>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</si>
  <si>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</si>
  <si>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</si>
  <si>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</si>
  <si>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</si>
  <si>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</si>
  <si>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</si>
  <si>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</si>
  <si>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</si>
  <si>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</si>
  <si>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</si>
  <si>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</si>
  <si>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</si>
  <si>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</si>
  <si>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</si>
  <si>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</si>
  <si>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</si>
  <si>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</si>
  <si>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</si>
  <si>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</si>
  <si>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</si>
  <si>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</si>
  <si>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</si>
  <si>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</si>
  <si>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</si>
  <si>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</si>
  <si>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</si>
  <si>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</si>
  <si>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</si>
  <si>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</si>
  <si>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</si>
  <si>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</si>
  <si>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</si>
  <si>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</si>
  <si>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</si>
  <si>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</si>
  <si>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</si>
  <si>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</si>
  <si>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</si>
  <si>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</si>
  <si>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</si>
  <si>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</si>
  <si>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</si>
  <si>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</si>
  <si>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</si>
  <si>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</si>
  <si>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</si>
  <si>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</si>
  <si>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</si>
  <si>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</si>
  <si>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</si>
  <si>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</si>
  <si>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</si>
  <si>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</si>
  <si>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</si>
  <si>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</si>
  <si>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</si>
  <si>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</si>
  <si>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</si>
  <si>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</si>
  <si>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</si>
  <si>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</si>
  <si>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</si>
  <si>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</si>
  <si>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</si>
  <si>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</si>
  <si>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</si>
  <si>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</si>
  <si>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</si>
  <si>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</si>
  <si>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</si>
  <si>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</si>
  <si>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</si>
  <si>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</si>
  <si>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</si>
  <si>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</si>
  <si>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</si>
  <si>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</si>
  <si>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</si>
  <si>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</si>
  <si>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</si>
  <si>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</si>
  <si>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</si>
  <si>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</si>
  <si>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</si>
  <si>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</si>
  <si>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</si>
  <si>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</si>
  <si>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</si>
  <si>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</si>
  <si>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</si>
  <si>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</si>
  <si>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</si>
  <si>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</si>
  <si>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</si>
  <si>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</si>
  <si>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</si>
  <si>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</si>
  <si>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</si>
  <si>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</si>
  <si>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</si>
  <si>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</si>
  <si>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</si>
  <si>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</si>
  <si>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</si>
  <si>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</si>
  <si>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</si>
  <si>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</si>
  <si>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</si>
  <si>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</si>
  <si>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</si>
  <si>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</si>
  <si>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</si>
  <si>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</si>
  <si>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</si>
  <si>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</si>
  <si>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</si>
  <si>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</si>
  <si>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</si>
  <si>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</si>
  <si>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</si>
  <si>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</si>
  <si>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</si>
  <si>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</si>
  <si>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</si>
  <si>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</si>
  <si>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</si>
  <si>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</si>
  <si>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</si>
  <si>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</si>
  <si>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</si>
  <si>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</si>
  <si>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</si>
  <si>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</si>
  <si>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</si>
  <si>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</si>
  <si>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</si>
  <si>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</si>
  <si>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</si>
  <si>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</si>
  <si>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</si>
  <si>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</si>
  <si>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</si>
  <si>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</si>
  <si>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</si>
  <si>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</si>
  <si>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</si>
  <si>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</si>
  <si>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</si>
  <si>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</si>
  <si>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</si>
  <si>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</si>
  <si>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</si>
  <si>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</si>
  <si>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</si>
  <si>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</si>
  <si>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</si>
  <si>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</si>
  <si>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</si>
  <si>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</si>
  <si>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</si>
  <si>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</si>
  <si>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</si>
  <si>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</si>
  <si>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</si>
  <si>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</si>
  <si>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</si>
  <si>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</si>
  <si>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</si>
  <si>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</si>
  <si>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</si>
  <si>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</si>
  <si>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</si>
  <si>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</si>
  <si>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</si>
  <si>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</si>
  <si>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</si>
  <si>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</si>
  <si>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</si>
  <si>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</si>
  <si>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</si>
  <si>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</si>
  <si>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</si>
  <si>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</si>
  <si>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</si>
  <si>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</si>
  <si>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</si>
  <si>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</si>
  <si>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</si>
  <si>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</si>
  <si>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</si>
  <si>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</si>
  <si>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</si>
  <si>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</si>
  <si>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</si>
  <si>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</si>
  <si>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</si>
  <si>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</si>
  <si>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</si>
  <si>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</si>
  <si>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</si>
  <si>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</si>
  <si>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</si>
  <si>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</si>
  <si>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</si>
  <si>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</si>
  <si>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</si>
  <si>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</si>
  <si>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</si>
  <si>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</si>
  <si>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</si>
  <si>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</si>
  <si>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</si>
  <si>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</si>
  <si>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</si>
  <si>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</si>
  <si>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</si>
  <si>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</si>
  <si>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</si>
  <si>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</si>
  <si>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</si>
  <si>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</si>
  <si>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</si>
  <si>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</si>
  <si>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</si>
  <si>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</si>
  <si>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</si>
  <si>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</si>
  <si>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</si>
  <si>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</si>
  <si>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</si>
  <si>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</si>
  <si>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</si>
  <si>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</si>
  <si>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</si>
  <si>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</si>
  <si>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</si>
  <si>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</si>
  <si>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</si>
  <si>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</si>
  <si>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</si>
  <si>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</si>
  <si>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</si>
  <si>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</si>
  <si>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</si>
  <si>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</si>
  <si>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</si>
  <si>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</si>
  <si>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</si>
  <si>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</si>
  <si>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</si>
  <si>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</si>
  <si>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</si>
  <si>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</si>
  <si>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</si>
  <si>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</si>
  <si>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</si>
  <si>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</si>
  <si>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</si>
  <si>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</si>
  <si>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</si>
  <si>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</si>
  <si>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</si>
  <si>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</si>
  <si>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</si>
  <si>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</si>
  <si>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</si>
  <si>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</si>
  <si>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</si>
  <si>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</si>
  <si>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</si>
  <si>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</si>
  <si>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</si>
  <si>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</si>
  <si>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</si>
  <si>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</si>
  <si>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</si>
  <si>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</si>
  <si>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</si>
  <si>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</si>
  <si>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</si>
  <si>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</si>
  <si>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</si>
  <si>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</si>
  <si>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</si>
  <si>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</si>
  <si>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</si>
  <si>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</si>
  <si>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</si>
  <si>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</si>
  <si>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</si>
  <si>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</si>
  <si>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</si>
  <si>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</si>
  <si>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</si>
  <si>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</si>
  <si>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</si>
  <si>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</si>
  <si>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</si>
  <si>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</si>
  <si>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</si>
  <si>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</si>
  <si>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</si>
  <si>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</si>
  <si>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</si>
  <si>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</si>
  <si>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</si>
  <si>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</si>
  <si>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</si>
  <si>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</si>
  <si>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</si>
  <si>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</si>
  <si>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</si>
  <si>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</si>
  <si>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</si>
  <si>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</si>
  <si>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</si>
  <si>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</si>
  <si>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</si>
  <si>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</si>
  <si>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</si>
  <si>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</si>
  <si>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</si>
  <si>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</si>
  <si>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</si>
  <si>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</si>
  <si>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</si>
  <si>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</si>
  <si>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</si>
  <si>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</si>
  <si>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</si>
  <si>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</si>
  <si>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</si>
  <si>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</si>
  <si>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</si>
  <si>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</si>
  <si>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</si>
  <si>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</si>
  <si>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</si>
  <si>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</si>
  <si>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</si>
  <si>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</si>
  <si>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</si>
  <si>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</si>
  <si>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</si>
  <si>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</si>
  <si>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</si>
  <si>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</si>
  <si>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</si>
  <si>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</si>
  <si>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</si>
  <si>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</si>
  <si>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</si>
  <si>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</si>
  <si>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</si>
  <si>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</si>
  <si>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</si>
  <si>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</si>
  <si>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</si>
  <si>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</si>
  <si>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</si>
  <si>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</si>
  <si>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</si>
  <si>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</si>
  <si>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</si>
  <si>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</si>
  <si>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</si>
  <si>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</si>
  <si>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</si>
  <si>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</si>
  <si>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</si>
  <si>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</si>
  <si>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</si>
  <si>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</si>
  <si>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</si>
  <si>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</si>
  <si>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</si>
  <si>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</si>
  <si>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</si>
  <si>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</si>
  <si>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</si>
  <si>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</si>
  <si>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</si>
  <si>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</si>
  <si>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</si>
  <si>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</si>
  <si>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</si>
  <si>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</si>
  <si>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</si>
  <si>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</si>
  <si>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</si>
  <si>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</si>
  <si>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</si>
  <si>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</si>
  <si>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</si>
  <si>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</si>
  <si>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</si>
  <si>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</si>
  <si>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</si>
  <si>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</si>
  <si>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</si>
  <si>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</si>
  <si>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</si>
  <si>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</si>
  <si>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</si>
  <si>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</si>
  <si>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</si>
  <si>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</si>
  <si>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</si>
  <si>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</si>
  <si>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</si>
  <si>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</si>
  <si>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</si>
  <si>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</si>
  <si>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</si>
  <si>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</si>
  <si>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</si>
  <si>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</si>
  <si>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</si>
  <si>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</si>
  <si>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</si>
  <si>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</si>
  <si>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</si>
  <si>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</si>
  <si>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</si>
  <si>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</si>
  <si>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</si>
  <si>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</si>
  <si>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</si>
  <si>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</si>
  <si>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</si>
  <si>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</si>
  <si>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</si>
  <si>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</si>
  <si>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</si>
  <si>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</si>
  <si>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</si>
  <si>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</si>
  <si>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</si>
  <si>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</si>
  <si>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</si>
  <si>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</si>
  <si>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</si>
  <si>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</si>
  <si>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</si>
  <si>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</si>
  <si>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</si>
  <si>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</si>
  <si>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</si>
  <si>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</si>
  <si>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</si>
  <si>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</si>
  <si>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</si>
  <si>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</si>
  <si>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</si>
  <si>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</si>
  <si>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</si>
  <si>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</si>
  <si>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</si>
  <si>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</si>
  <si>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</si>
  <si>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</si>
  <si>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</si>
  <si>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</si>
  <si>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</si>
  <si>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</si>
  <si>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</si>
  <si>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</si>
  <si>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</si>
  <si>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</si>
  <si>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</si>
  <si>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</si>
  <si>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</si>
  <si>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</si>
  <si>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</si>
  <si>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</si>
  <si>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</si>
  <si>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</si>
  <si>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</si>
  <si>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</si>
  <si>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</si>
  <si>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</si>
  <si>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</si>
  <si>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</si>
  <si>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</si>
  <si>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</si>
  <si>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</si>
  <si>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</si>
  <si>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</si>
  <si>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</si>
  <si>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</si>
  <si>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</si>
  <si>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</si>
  <si>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</si>
  <si>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</si>
  <si>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</si>
  <si>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</si>
  <si>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</si>
  <si>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</si>
  <si>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</si>
  <si>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</si>
  <si>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</si>
  <si>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</si>
  <si>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</si>
  <si>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</si>
  <si>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</si>
  <si>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</si>
  <si>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</si>
  <si>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</si>
  <si>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</si>
  <si>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</si>
  <si>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</si>
  <si>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</si>
  <si>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</si>
  <si>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</si>
  <si>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</si>
  <si>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</si>
  <si>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</si>
  <si>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</si>
  <si>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</si>
  <si>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</si>
  <si>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</si>
  <si>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</si>
  <si>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</si>
  <si>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</si>
  <si>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</si>
  <si>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</si>
  <si>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</si>
  <si>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</si>
  <si>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</si>
  <si>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</si>
  <si>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</si>
  <si>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</si>
  <si>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</si>
  <si>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</si>
  <si>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</si>
  <si>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</si>
  <si>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</si>
  <si>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</si>
  <si>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</si>
  <si>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</si>
  <si>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</si>
  <si>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</si>
  <si>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</si>
  <si>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</si>
  <si>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</si>
  <si>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</si>
  <si>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</si>
  <si>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</si>
  <si>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</si>
  <si>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</si>
  <si>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</si>
  <si>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</si>
  <si>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</si>
  <si>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</si>
  <si>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</si>
  <si>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</si>
  <si>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</si>
  <si>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</si>
  <si>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</si>
  <si>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</si>
  <si>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</si>
  <si>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</si>
  <si>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</si>
  <si>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</si>
  <si>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</si>
  <si>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</si>
  <si>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</si>
  <si>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</si>
  <si>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</si>
  <si>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</si>
  <si>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</si>
  <si>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</si>
  <si>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</si>
  <si>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</si>
  <si>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</si>
  <si>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</si>
  <si>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</si>
  <si>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</si>
  <si>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</si>
  <si>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</si>
  <si>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</si>
  <si>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</si>
  <si>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</si>
  <si>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</si>
  <si>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</si>
  <si>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</si>
  <si>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</si>
  <si>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</si>
  <si>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</si>
  <si>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</si>
  <si>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</si>
  <si>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</si>
  <si>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</si>
  <si>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</si>
  <si>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</si>
  <si>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</si>
  <si>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</si>
  <si>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</si>
  <si>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</si>
  <si>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</si>
  <si>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</si>
  <si>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</si>
  <si>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</si>
  <si>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</si>
  <si>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</si>
  <si>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</si>
  <si>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</si>
  <si>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</si>
  <si>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</si>
  <si>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</si>
  <si>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</si>
  <si>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</si>
  <si>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</si>
  <si>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</si>
  <si>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</si>
  <si>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</si>
  <si>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</si>
  <si>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</si>
  <si>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</si>
  <si>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</si>
  <si>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</si>
  <si>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</si>
  <si>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</si>
  <si>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</si>
  <si>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</si>
  <si>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</si>
  <si>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</si>
  <si>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</si>
  <si>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</si>
  <si>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</si>
  <si>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</si>
  <si>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</si>
  <si>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</si>
  <si>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</si>
  <si>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</si>
  <si>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</si>
  <si>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</si>
  <si>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</si>
  <si>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</si>
  <si>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</si>
  <si>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</si>
  <si>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</si>
  <si>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</si>
  <si>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</si>
  <si>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</si>
  <si>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</si>
  <si>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</si>
  <si>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</si>
  <si>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</si>
  <si>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</si>
  <si>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</si>
  <si>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</si>
  <si>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</si>
  <si>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</si>
  <si>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</si>
  <si>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</si>
  <si>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</si>
  <si>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</si>
  <si>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</si>
  <si>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</si>
  <si>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</si>
  <si>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</si>
  <si>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</si>
  <si>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</si>
  <si>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</si>
  <si>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</si>
  <si>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</si>
  <si>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</si>
  <si>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</si>
  <si>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</si>
  <si>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</si>
  <si>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</si>
  <si>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</si>
  <si>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</si>
  <si>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</si>
  <si>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</si>
  <si>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</si>
  <si>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</si>
  <si>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</si>
  <si>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</si>
  <si>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</si>
  <si>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</si>
  <si>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</si>
  <si>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</si>
  <si>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</si>
  <si>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</si>
  <si>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</si>
  <si>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</si>
  <si>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</si>
  <si>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</si>
  <si>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</si>
  <si>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</si>
  <si>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</si>
  <si>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</si>
  <si>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</si>
  <si>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</si>
  <si>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</si>
  <si>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</si>
  <si>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</si>
  <si>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</si>
  <si>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</si>
  <si>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</si>
  <si>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</si>
  <si>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</si>
  <si>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</si>
  <si>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</si>
  <si>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</si>
  <si>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</si>
  <si>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</si>
  <si>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</si>
  <si>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</si>
  <si>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</si>
  <si>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</si>
  <si>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</si>
  <si>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</si>
  <si>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</si>
  <si>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</si>
  <si>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</si>
  <si>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</si>
  <si>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</si>
  <si>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</si>
  <si>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</si>
  <si>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</si>
  <si>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</si>
  <si>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</si>
  <si>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</si>
  <si>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</si>
  <si>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</si>
  <si>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</si>
  <si>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</si>
  <si>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</si>
  <si>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</si>
  <si>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</si>
  <si>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</si>
  <si>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</si>
  <si>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</si>
  <si>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</si>
  <si>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</si>
  <si>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</si>
  <si>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</si>
  <si>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</si>
  <si>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</si>
  <si>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</si>
  <si>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</si>
  <si>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</si>
  <si>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</si>
  <si>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</si>
  <si>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</si>
  <si>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</si>
  <si>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</si>
  <si>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</si>
  <si>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</si>
  <si>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</si>
  <si>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</si>
  <si>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</si>
  <si>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</si>
  <si>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</si>
  <si>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</si>
  <si>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</si>
  <si>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</si>
  <si>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</si>
  <si>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</si>
  <si>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</si>
  <si>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</si>
  <si>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</si>
  <si>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</si>
  <si>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</si>
  <si>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</si>
  <si>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</si>
  <si>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</si>
  <si>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</si>
  <si>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</si>
  <si>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</si>
  <si>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</si>
  <si>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</si>
  <si>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</si>
  <si>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</si>
  <si>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</si>
  <si>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</si>
  <si>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</si>
  <si>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</si>
  <si>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</si>
  <si>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</si>
  <si>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</si>
  <si>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</si>
  <si>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</si>
  <si>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</si>
  <si>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</si>
  <si>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</si>
  <si>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</si>
  <si>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</si>
  <si>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</si>
  <si>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</si>
  <si>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</si>
  <si>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</si>
  <si>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</si>
  <si>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</si>
  <si>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</si>
  <si>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</si>
  <si>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</si>
  <si>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</si>
  <si>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</si>
  <si>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</si>
  <si>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</si>
  <si>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</si>
  <si>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</si>
  <si>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</si>
  <si>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</si>
  <si>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</si>
  <si>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</si>
  <si>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</si>
  <si>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</si>
  <si>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</si>
  <si>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</si>
  <si>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</si>
  <si>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</si>
  <si>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</si>
  <si>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</si>
  <si>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</si>
  <si>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</si>
  <si>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</si>
  <si>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</si>
  <si>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</si>
  <si>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</si>
  <si>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</si>
  <si>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</si>
  <si>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</si>
  <si>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</si>
  <si>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</si>
  <si>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</si>
  <si>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</si>
  <si>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</si>
  <si>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</si>
  <si>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</si>
  <si>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</si>
  <si>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</si>
  <si>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</si>
  <si>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</si>
  <si>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</si>
  <si>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</si>
  <si>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</si>
  <si>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</si>
  <si>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</si>
  <si>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</si>
  <si>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</si>
  <si>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</si>
  <si>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</si>
  <si>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</si>
  <si>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</si>
  <si>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</si>
  <si>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</si>
  <si>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</si>
  <si>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</si>
  <si>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</si>
  <si>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</si>
  <si>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</si>
  <si>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</si>
  <si>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</si>
  <si>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</si>
  <si>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</si>
  <si>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</si>
  <si>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</si>
  <si>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</si>
  <si>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</si>
  <si>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</si>
  <si>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</si>
  <si>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</si>
  <si>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</si>
  <si>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</si>
  <si>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</si>
  <si>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</si>
  <si>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</si>
  <si>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</si>
  <si>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</si>
  <si>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</si>
  <si>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</si>
  <si>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</si>
  <si>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</si>
  <si>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</si>
  <si>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</si>
  <si>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</si>
  <si>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</si>
  <si>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</si>
  <si>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</si>
  <si>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</si>
  <si>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</si>
  <si>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</si>
  <si>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</si>
  <si>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</si>
  <si>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</si>
  <si>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</si>
  <si>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</si>
  <si>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</si>
  <si>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</si>
  <si>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</si>
  <si>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</si>
  <si>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</si>
  <si>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</si>
  <si>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</si>
  <si>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</si>
  <si>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</si>
  <si>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</si>
  <si>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</si>
  <si>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</si>
  <si>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</si>
  <si>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</si>
  <si>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</si>
  <si>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</si>
  <si>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</si>
  <si>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</si>
  <si>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</si>
  <si>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</si>
  <si>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</si>
  <si>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</si>
  <si>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</si>
  <si>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</si>
  <si>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</si>
  <si>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</si>
  <si>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</si>
  <si>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</si>
  <si>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</si>
  <si>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</si>
  <si>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</si>
  <si>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</si>
  <si>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</si>
  <si>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</si>
  <si>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</si>
  <si>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</si>
  <si>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</si>
  <si>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</si>
  <si>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</si>
  <si>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</si>
  <si>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</si>
  <si>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</si>
  <si>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</si>
  <si>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</si>
  <si>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</si>
  <si>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</si>
  <si>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</si>
  <si>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</si>
  <si>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</si>
  <si>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</si>
  <si>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</si>
  <si>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</si>
  <si>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</si>
  <si>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</si>
  <si>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</si>
  <si>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</si>
  <si>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</si>
  <si>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</si>
  <si>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</si>
  <si>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</si>
  <si>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</si>
  <si>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</si>
  <si>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</si>
  <si>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</si>
  <si>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</si>
  <si>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</si>
  <si>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</si>
  <si>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</si>
  <si>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</si>
  <si>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</si>
  <si>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</si>
  <si>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</si>
  <si>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</si>
  <si>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</si>
  <si>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</si>
  <si>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</si>
  <si>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</si>
  <si>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</si>
  <si>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</si>
  <si>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</si>
  <si>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</si>
  <si>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</si>
  <si>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</si>
  <si>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</si>
  <si>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</si>
  <si>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</si>
  <si>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</si>
  <si>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</si>
  <si>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</si>
  <si>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</si>
  <si>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</si>
  <si>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</si>
  <si>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</si>
  <si>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</si>
  <si>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</si>
  <si>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</si>
  <si>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</si>
  <si>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</si>
  <si>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</si>
  <si>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</si>
  <si>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</si>
  <si>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</si>
  <si>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</si>
  <si>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</si>
  <si>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</si>
  <si>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</si>
  <si>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</si>
  <si>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</si>
  <si>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</si>
  <si>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</si>
  <si>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</si>
  <si>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</si>
  <si>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</si>
  <si>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</si>
  <si>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</si>
  <si>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</si>
  <si>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</si>
  <si>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</si>
  <si>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</si>
  <si>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</si>
  <si>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</si>
  <si>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</si>
  <si>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</si>
  <si>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</si>
  <si>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</si>
  <si>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</si>
  <si>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</si>
  <si>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</si>
  <si>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</si>
  <si>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</si>
  <si>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</si>
  <si>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</si>
  <si>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</si>
  <si>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</si>
  <si>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</si>
  <si>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</si>
  <si>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</si>
  <si>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</si>
  <si>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</si>
  <si>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</si>
  <si>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</si>
  <si>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</si>
  <si>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</si>
  <si>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</si>
  <si>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</si>
  <si>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</si>
  <si>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</si>
  <si>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</si>
  <si>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</si>
  <si>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</si>
  <si>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</si>
  <si>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</si>
  <si>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</si>
  <si>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</si>
  <si>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</si>
  <si>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</si>
  <si>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</si>
  <si>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</si>
  <si>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</si>
  <si>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</si>
  <si>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</si>
  <si>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</si>
  <si>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</si>
  <si>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</si>
  <si>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</si>
  <si>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</si>
  <si>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</si>
  <si>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</si>
  <si>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</si>
  <si>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</si>
  <si>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</si>
  <si>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</si>
  <si>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</si>
  <si>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</si>
  <si>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</si>
  <si>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</si>
  <si>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</si>
  <si>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</si>
  <si>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</si>
  <si>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</si>
  <si>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</si>
  <si>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</si>
  <si>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</si>
  <si>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</si>
  <si>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</si>
  <si>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</si>
  <si>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</si>
  <si>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</si>
  <si>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</si>
  <si>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</si>
  <si>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</si>
  <si>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</si>
  <si>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</si>
  <si>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</si>
  <si>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</si>
  <si>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</si>
  <si>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</si>
  <si>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</si>
  <si>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</si>
  <si>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</si>
  <si>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</si>
  <si>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</si>
  <si>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</si>
  <si>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</si>
  <si>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</si>
  <si>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</si>
  <si>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</si>
  <si>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</si>
  <si>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</si>
  <si>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</si>
  <si>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</si>
  <si>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</si>
  <si>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</si>
  <si>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</si>
  <si>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</si>
  <si>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</si>
  <si>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</si>
  <si>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</si>
  <si>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</si>
  <si>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</si>
  <si>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</si>
  <si>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</si>
  <si>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</si>
  <si>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</si>
  <si>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</si>
  <si>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</si>
  <si>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</si>
  <si>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</si>
  <si>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</si>
  <si>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</si>
  <si>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</si>
  <si>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</si>
  <si>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</si>
  <si>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</si>
  <si>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</si>
  <si>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</si>
  <si>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</si>
  <si>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</si>
  <si>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</si>
  <si>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</si>
  <si>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</si>
  <si>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</si>
  <si>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</si>
  <si>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</si>
  <si>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</si>
  <si>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</si>
  <si>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</si>
  <si>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</si>
  <si>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</si>
  <si>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</si>
  <si>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</si>
  <si>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</si>
  <si>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</si>
  <si>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</si>
  <si>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</si>
  <si>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</si>
  <si>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</si>
  <si>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</si>
  <si>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</si>
  <si>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</si>
  <si>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</si>
  <si>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</si>
  <si>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</si>
  <si>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</si>
  <si>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</si>
  <si>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</si>
  <si>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</si>
  <si>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</si>
  <si>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</si>
  <si>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</si>
  <si>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</si>
  <si>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</si>
  <si>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</si>
  <si>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</si>
  <si>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</si>
  <si>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</si>
  <si>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</si>
  <si>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</si>
  <si>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</si>
  <si>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</si>
  <si>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</si>
  <si>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</si>
  <si>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</si>
  <si>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</si>
  <si>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</si>
  <si>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</si>
  <si>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</si>
  <si>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</si>
  <si>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</si>
  <si>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</si>
  <si>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</si>
  <si>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</si>
  <si>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</si>
  <si>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</si>
  <si>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</si>
  <si>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</si>
  <si>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</si>
  <si>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</si>
  <si>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</si>
  <si>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</si>
  <si>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</si>
  <si>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</si>
  <si>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</si>
  <si>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</si>
  <si>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</si>
  <si>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</si>
  <si>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</si>
  <si>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</si>
  <si>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</si>
  <si>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</si>
  <si>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</si>
  <si>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</si>
  <si>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</si>
  <si>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</si>
  <si>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</si>
  <si>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</si>
  <si>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</si>
  <si>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</si>
  <si>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</si>
  <si>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</si>
  <si>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</si>
  <si>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</si>
  <si>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</si>
  <si>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</si>
  <si>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</si>
  <si>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</si>
  <si>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</si>
  <si>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</si>
  <si>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</si>
  <si>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</si>
  <si>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</si>
  <si>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</si>
  <si>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</si>
  <si>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</si>
  <si>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</si>
  <si>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</si>
  <si>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</si>
  <si>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</si>
  <si>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</si>
  <si>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</si>
  <si>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</si>
  <si>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</si>
  <si>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</si>
  <si>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</si>
  <si>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</si>
  <si>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</si>
  <si>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</si>
  <si>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</si>
  <si>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</si>
  <si>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</si>
  <si>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</si>
  <si>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</si>
  <si>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</si>
  <si>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</si>
  <si>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</si>
  <si>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</si>
  <si>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</si>
  <si>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</si>
  <si>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</si>
  <si>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</si>
  <si>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</si>
  <si>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</si>
  <si>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</si>
  <si>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</si>
  <si>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</si>
  <si>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</si>
  <si>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</si>
  <si>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</si>
  <si>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</si>
  <si>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</si>
  <si>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</si>
  <si>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</si>
  <si>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</si>
  <si>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</si>
  <si>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</si>
  <si>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</si>
  <si>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</si>
  <si>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</si>
  <si>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</si>
  <si>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</si>
  <si>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</si>
  <si>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</si>
  <si>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</si>
  <si>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</si>
  <si>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</si>
  <si>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</si>
  <si>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</si>
  <si>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</si>
  <si>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</si>
  <si>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</si>
  <si>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</si>
  <si>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</si>
  <si>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</si>
  <si>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</si>
  <si>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</si>
  <si>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</si>
  <si>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</si>
  <si>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</si>
  <si>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</si>
  <si>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</si>
  <si>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</si>
  <si>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</si>
  <si>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</si>
  <si>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</si>
  <si>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</si>
  <si>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</si>
  <si>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</si>
  <si>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</si>
  <si>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</si>
  <si>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</si>
  <si>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</si>
  <si>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</si>
  <si>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</si>
  <si>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</si>
  <si>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</si>
  <si>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</si>
  <si>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</si>
  <si>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</si>
  <si>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</si>
  <si>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</si>
  <si>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</si>
  <si>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</si>
  <si>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</si>
  <si>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</si>
  <si>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</si>
  <si>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</si>
  <si>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</si>
  <si>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</si>
  <si>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</si>
  <si>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</si>
  <si>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</si>
  <si>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</si>
  <si>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</si>
  <si>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</si>
  <si>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</si>
  <si>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</si>
  <si>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</si>
  <si>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</si>
  <si>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</si>
  <si>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</si>
  <si>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</si>
  <si>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</si>
  <si>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</si>
  <si>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</si>
  <si>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</si>
  <si>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</si>
  <si>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</si>
  <si>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</si>
  <si>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</si>
  <si>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</si>
  <si>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</si>
  <si>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</si>
  <si>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</si>
  <si>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</si>
  <si>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</si>
  <si>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</si>
  <si>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</si>
  <si>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</si>
  <si>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</si>
  <si>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</si>
  <si>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</si>
  <si>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</si>
  <si>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</si>
  <si>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</si>
  <si>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</si>
  <si>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</si>
  <si>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</si>
  <si>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</si>
  <si>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</si>
  <si>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</si>
  <si>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</si>
  <si>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</si>
  <si>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</si>
  <si>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</si>
  <si>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</si>
  <si>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</si>
  <si>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</si>
  <si>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</si>
  <si>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</si>
  <si>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</si>
  <si>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</si>
  <si>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</si>
  <si>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</si>
  <si>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</si>
  <si>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</si>
  <si>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</si>
  <si>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</si>
  <si>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</si>
  <si>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</si>
  <si>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</si>
  <si>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</si>
  <si>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</si>
  <si>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</si>
  <si>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</si>
  <si>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</si>
  <si>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</si>
  <si>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</si>
  <si>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</si>
  <si>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</si>
  <si>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</si>
  <si>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</si>
  <si>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</si>
  <si>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</si>
  <si>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</si>
  <si>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</si>
  <si>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</si>
  <si>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</si>
  <si>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</si>
  <si>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</si>
  <si>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</si>
  <si>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</si>
  <si>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</si>
  <si>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</si>
  <si>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</si>
  <si>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</si>
  <si>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</si>
  <si>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</si>
  <si>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</si>
  <si>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</si>
  <si>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</si>
  <si>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</si>
  <si>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</si>
  <si>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</si>
  <si>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</si>
  <si>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</si>
  <si>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</si>
  <si>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</si>
  <si>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</si>
  <si>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</si>
  <si>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</si>
  <si>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</si>
  <si>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</si>
  <si>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</si>
  <si>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</si>
  <si>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</si>
  <si>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</si>
  <si>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</si>
  <si>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</si>
  <si>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</si>
  <si>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</si>
  <si>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</si>
  <si>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</si>
  <si>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</si>
  <si>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</si>
  <si>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</si>
  <si>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</si>
  <si>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</si>
  <si>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</si>
  <si>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</si>
  <si>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</si>
  <si>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</si>
  <si>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</si>
  <si>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</si>
  <si>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</si>
  <si>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</si>
  <si>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</si>
  <si>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</si>
  <si>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</si>
  <si>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</si>
  <si>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</si>
  <si>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</si>
  <si>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</si>
  <si>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</si>
  <si>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</si>
  <si>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</si>
  <si>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</si>
  <si>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</si>
  <si>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</si>
  <si>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</si>
  <si>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</si>
  <si>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</si>
  <si>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</si>
  <si>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</si>
  <si>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</si>
  <si>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</si>
  <si>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</si>
  <si>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</si>
  <si>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</si>
  <si>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</si>
  <si>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</si>
  <si>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</si>
  <si>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</si>
  <si>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</si>
  <si>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</si>
  <si>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</si>
  <si>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</si>
  <si>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</si>
  <si>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</si>
  <si>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</si>
  <si>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</si>
  <si>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</si>
  <si>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</si>
  <si>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</si>
  <si>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</si>
  <si>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</si>
  <si>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</si>
  <si>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</si>
  <si>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</si>
  <si>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</si>
  <si>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</si>
  <si>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</si>
  <si>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</si>
  <si>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</si>
  <si>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</si>
  <si>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</si>
  <si>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</si>
  <si>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</si>
  <si>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</si>
  <si>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</si>
  <si>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</si>
  <si>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</si>
  <si>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</si>
  <si>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</si>
  <si>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</si>
  <si>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</si>
  <si>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</si>
  <si>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</si>
  <si>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</si>
  <si>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</si>
  <si>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</si>
  <si>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</si>
  <si>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</si>
  <si>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</si>
  <si>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</si>
  <si>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</si>
  <si>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</si>
  <si>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</si>
  <si>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</si>
  <si>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</si>
  <si>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</si>
  <si>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</si>
  <si>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</si>
  <si>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</si>
  <si>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</si>
  <si>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</si>
  <si>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</si>
  <si>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</si>
  <si>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</si>
  <si>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</si>
  <si>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</si>
  <si>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</si>
  <si>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</si>
  <si>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</si>
  <si>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</si>
  <si>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</si>
  <si>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</si>
  <si>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</si>
  <si>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</si>
  <si>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</si>
  <si>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</si>
  <si>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</si>
  <si>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</si>
  <si>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</si>
  <si>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</si>
  <si>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</si>
  <si>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</si>
  <si>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</si>
  <si>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</si>
  <si>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</si>
  <si>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</si>
  <si>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</si>
  <si>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</si>
  <si>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</si>
  <si>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</si>
  <si>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</si>
  <si>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</si>
  <si>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</si>
  <si>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</si>
  <si>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</si>
  <si>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</si>
  <si>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</si>
  <si>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</si>
  <si>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</si>
  <si>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</si>
  <si>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</si>
  <si>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</si>
  <si>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</si>
  <si>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</si>
  <si>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</si>
  <si>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</si>
  <si>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</si>
  <si>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</si>
  <si>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</si>
  <si>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</si>
  <si>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</si>
  <si>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</si>
  <si>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</si>
  <si>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</si>
  <si>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</si>
  <si>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</si>
  <si>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</si>
  <si>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</si>
  <si>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</si>
  <si>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</si>
  <si>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</si>
  <si>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</si>
  <si>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</si>
  <si>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</si>
  <si>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</si>
  <si>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</si>
  <si>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</si>
  <si>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</si>
  <si>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</si>
  <si>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</si>
  <si>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</si>
  <si>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</si>
  <si>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</si>
  <si>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</si>
  <si>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</si>
  <si>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</si>
  <si>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</si>
  <si>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</si>
  <si>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</si>
  <si>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</si>
  <si>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</si>
  <si>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</si>
  <si>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</si>
  <si>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</si>
  <si>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</si>
  <si>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</si>
  <si>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</si>
  <si>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</si>
  <si>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</si>
  <si>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</si>
  <si>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</si>
  <si>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</si>
  <si>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</si>
  <si>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</si>
  <si>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</si>
  <si>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</si>
  <si>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</si>
  <si>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</si>
  <si>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</si>
  <si>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</si>
  <si>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</si>
  <si>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</si>
  <si>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</si>
  <si>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</si>
  <si>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</si>
  <si>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</si>
  <si>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</si>
  <si>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</si>
  <si>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</si>
  <si>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</si>
  <si>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</si>
  <si>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</si>
  <si>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</si>
  <si>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</si>
  <si>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</si>
  <si>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</si>
  <si>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</si>
  <si>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</si>
  <si>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</si>
  <si>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</si>
  <si>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</si>
  <si>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</si>
  <si>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</si>
  <si>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</si>
  <si>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</si>
  <si>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</si>
  <si>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</si>
  <si>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</si>
  <si>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</si>
  <si>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</si>
  <si>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</si>
  <si>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</si>
  <si>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</si>
  <si>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</si>
  <si>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</si>
  <si>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</si>
  <si>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</si>
  <si>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</si>
  <si>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</si>
  <si>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</si>
  <si>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</si>
  <si>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</si>
  <si>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</si>
  <si>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</si>
  <si>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</si>
  <si>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</si>
  <si>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</si>
  <si>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</si>
  <si>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</si>
  <si>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</si>
  <si>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</si>
  <si>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</si>
  <si>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</si>
  <si>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</si>
  <si>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</si>
  <si>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</si>
  <si>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</si>
  <si>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</si>
  <si>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</si>
  <si>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</si>
  <si>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</si>
  <si>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</si>
  <si>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</si>
  <si>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</si>
  <si>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</si>
  <si>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</si>
  <si>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</si>
  <si>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</si>
  <si>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</si>
  <si>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</si>
  <si>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</si>
  <si>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</si>
  <si>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</si>
  <si>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</si>
  <si>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</si>
  <si>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</si>
  <si>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</si>
  <si>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</si>
  <si>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</si>
  <si>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</si>
  <si>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</si>
  <si>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</si>
  <si>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</si>
  <si>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</si>
  <si>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</si>
  <si>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</si>
  <si>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</si>
  <si>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</si>
  <si>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</si>
  <si>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</si>
  <si>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</si>
  <si>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</si>
  <si>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</si>
  <si>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</si>
  <si>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</si>
  <si>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</si>
  <si>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</si>
  <si>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</si>
  <si>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</si>
  <si>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</si>
  <si>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</si>
  <si>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</si>
  <si>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</si>
  <si>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</si>
  <si>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</si>
  <si>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</si>
  <si>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</si>
  <si>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</si>
  <si>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</si>
  <si>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</si>
  <si>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</si>
  <si>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</si>
  <si>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</si>
  <si>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</si>
  <si>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</si>
  <si>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</si>
  <si>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</si>
  <si>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</si>
  <si>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</si>
  <si>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</si>
  <si>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</si>
  <si>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</si>
  <si>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</si>
  <si>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</si>
  <si>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</si>
  <si>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</si>
  <si>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</si>
  <si>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</si>
  <si>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</si>
  <si>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</si>
  <si>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</si>
  <si>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</si>
  <si>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</si>
  <si>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</si>
  <si>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</si>
  <si>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</si>
  <si>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</si>
  <si>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</si>
  <si>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</si>
  <si>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</si>
  <si>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</si>
  <si>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</si>
  <si>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</si>
  <si>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</si>
  <si>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</si>
  <si>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</si>
  <si>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</si>
  <si>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</si>
  <si>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</si>
  <si>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</si>
  <si>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</si>
  <si>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</si>
  <si>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</si>
  <si>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</si>
  <si>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</si>
  <si>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</si>
  <si>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</si>
  <si>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</si>
  <si>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</si>
  <si>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</si>
  <si>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</si>
  <si>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</si>
  <si>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</si>
  <si>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</si>
  <si>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</si>
  <si>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</si>
  <si>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</si>
  <si>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</si>
  <si>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</si>
  <si>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</si>
  <si>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</si>
  <si>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</si>
  <si>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</si>
  <si>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</si>
  <si>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</si>
  <si>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</si>
  <si>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</si>
  <si>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</si>
  <si>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</si>
  <si>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</si>
  <si>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</si>
  <si>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</si>
  <si>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</si>
  <si>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</si>
  <si>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</si>
  <si>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</si>
  <si>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</si>
  <si>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</si>
  <si>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</si>
  <si>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</si>
  <si>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</si>
  <si>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</si>
  <si>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</si>
  <si>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</si>
  <si>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</si>
  <si>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</si>
  <si>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</si>
  <si>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</si>
  <si>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</si>
  <si>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</si>
  <si>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</si>
  <si>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</si>
  <si>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</si>
  <si>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</si>
  <si>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</si>
  <si>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</si>
  <si>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</si>
  <si>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</si>
  <si>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</si>
  <si>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</si>
  <si>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</si>
  <si>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</si>
  <si>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</si>
  <si>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</si>
  <si>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</si>
  <si>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</si>
  <si>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</si>
  <si>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</si>
  <si>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</si>
  <si>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</si>
  <si>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</si>
  <si>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</si>
  <si>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</si>
  <si>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</si>
  <si>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</si>
  <si>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</si>
  <si>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</si>
  <si>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</si>
  <si>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</si>
  <si>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</si>
  <si>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</si>
  <si>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</si>
  <si>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</si>
  <si>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</si>
  <si>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</si>
  <si>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</si>
  <si>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</si>
  <si>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</si>
  <si>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</si>
  <si>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</si>
  <si>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</si>
  <si>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</si>
  <si>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</si>
  <si>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</si>
  <si>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</si>
  <si>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</si>
  <si>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</si>
  <si>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</si>
  <si>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</si>
  <si>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</si>
  <si>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</si>
  <si>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</si>
  <si>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</si>
  <si>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</si>
  <si>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</si>
  <si>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</si>
  <si>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</si>
  <si>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</si>
  <si>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</si>
  <si>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</si>
  <si>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</si>
  <si>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</si>
  <si>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</si>
  <si>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</si>
  <si>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</si>
  <si>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</si>
  <si>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</si>
  <si>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</si>
  <si>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</si>
  <si>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</si>
  <si>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</si>
  <si>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</si>
  <si>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</si>
  <si>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</si>
  <si>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</si>
  <si>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</si>
  <si>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</si>
  <si>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</si>
  <si>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</si>
  <si>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</si>
  <si>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</si>
  <si>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</si>
  <si>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</si>
  <si>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</si>
  <si>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</si>
  <si>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</si>
  <si>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</si>
  <si>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</si>
  <si>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</si>
  <si>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</si>
  <si>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</si>
  <si>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</si>
  <si>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</si>
  <si>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</si>
  <si>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</si>
  <si>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</si>
  <si>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</si>
  <si>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</si>
  <si>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</si>
  <si>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</si>
  <si>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</si>
  <si>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</si>
  <si>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</si>
  <si>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</si>
  <si>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</si>
  <si>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</si>
  <si>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</si>
  <si>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</si>
  <si>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</si>
  <si>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</si>
  <si>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</si>
  <si>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</si>
  <si>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</si>
  <si>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</si>
  <si>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</si>
  <si>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</si>
  <si>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</si>
  <si>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</si>
  <si>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</si>
  <si>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</si>
  <si>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</si>
  <si>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</si>
  <si>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</si>
  <si>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</si>
  <si>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</si>
  <si>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</si>
  <si>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</si>
  <si>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</si>
  <si>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</si>
  <si>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</si>
  <si>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</si>
  <si>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</si>
  <si>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</si>
  <si>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</si>
  <si>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</si>
  <si>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</si>
  <si>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</si>
  <si>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</si>
  <si>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</si>
  <si>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</si>
  <si>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</si>
  <si>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</si>
  <si>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</si>
  <si>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</si>
  <si>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</si>
  <si>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</si>
  <si>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</si>
  <si>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</si>
  <si>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</si>
  <si>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</si>
  <si>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</si>
  <si>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</si>
  <si>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</si>
  <si>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</si>
  <si>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</si>
  <si>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</si>
  <si>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</si>
  <si>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</si>
  <si>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</si>
  <si>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</si>
  <si>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</si>
  <si>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</si>
  <si>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</si>
  <si>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</si>
  <si>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</si>
  <si>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</si>
  <si>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</si>
  <si>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</si>
  <si>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</si>
  <si>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</si>
  <si>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</si>
  <si>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</si>
  <si>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</si>
  <si>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</si>
  <si>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</si>
  <si>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</si>
  <si>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</si>
  <si>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</si>
  <si>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</si>
  <si>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</si>
  <si>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</si>
  <si>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</si>
  <si>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</si>
  <si>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</si>
  <si>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</si>
  <si>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</si>
  <si>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</si>
  <si>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</si>
  <si>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</si>
  <si>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</si>
  <si>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</si>
  <si>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</si>
  <si>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</si>
  <si>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</si>
  <si>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</si>
  <si>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</si>
  <si>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</si>
  <si>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</si>
  <si>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</si>
  <si>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</si>
  <si>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</si>
  <si>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</si>
  <si>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</si>
  <si>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</si>
  <si>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</si>
  <si>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</si>
  <si>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</si>
  <si>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</si>
  <si>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</si>
  <si>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</si>
  <si>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</si>
  <si>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</si>
  <si>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</si>
  <si>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</si>
  <si>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</si>
  <si>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</si>
  <si>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</si>
  <si>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</si>
  <si>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</si>
  <si>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</si>
  <si>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</si>
  <si>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</si>
  <si>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</si>
  <si>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</si>
  <si>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</si>
  <si>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</si>
  <si>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</si>
  <si>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</si>
  <si>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</si>
  <si>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</si>
  <si>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</si>
  <si>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</si>
  <si>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</si>
  <si>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</si>
  <si>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</si>
  <si>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</si>
  <si>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</si>
  <si>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</si>
  <si>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</si>
  <si>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</si>
  <si>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</si>
  <si>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</si>
  <si>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</si>
  <si>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</si>
  <si>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</si>
  <si>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</si>
  <si>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</si>
  <si>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</si>
  <si>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</si>
  <si>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</si>
  <si>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</si>
  <si>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</si>
  <si>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</si>
  <si>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</si>
  <si>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</si>
  <si>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</si>
  <si>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</si>
  <si>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</si>
  <si>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</si>
  <si>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</si>
  <si>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</si>
  <si>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</si>
  <si>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</si>
  <si>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</si>
  <si>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</si>
  <si>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</si>
  <si>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</si>
  <si>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</si>
  <si>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</si>
  <si>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</si>
  <si>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</si>
  <si>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</si>
  <si>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</si>
  <si>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</si>
  <si>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</si>
  <si>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</si>
  <si>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</si>
  <si>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</si>
  <si>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</si>
  <si>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</si>
  <si>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</si>
  <si>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</si>
  <si>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</si>
  <si>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</si>
  <si>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</si>
  <si>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</si>
  <si>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</si>
  <si>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</si>
  <si>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</si>
  <si>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</si>
  <si>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</si>
  <si>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</si>
  <si>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</si>
  <si>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</si>
  <si>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</si>
  <si>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</si>
  <si>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</si>
  <si>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</si>
  <si>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</si>
  <si>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</si>
  <si>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</si>
  <si>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</si>
  <si>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</si>
  <si>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</si>
  <si>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</si>
  <si>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</si>
  <si>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</si>
  <si>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</si>
  <si>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</si>
  <si>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</si>
  <si>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</si>
  <si>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</si>
  <si>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</si>
  <si>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</si>
  <si>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</si>
  <si>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</si>
  <si>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</si>
  <si>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</si>
  <si>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</si>
  <si>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</si>
  <si>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</si>
  <si>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</si>
  <si>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</si>
  <si>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</si>
  <si>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</si>
  <si>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</si>
  <si>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</si>
  <si>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</si>
  <si>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</si>
  <si>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</si>
  <si>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</si>
  <si>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</si>
  <si>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</si>
  <si>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</si>
  <si>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</si>
  <si>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</si>
  <si>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</si>
  <si>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</si>
  <si>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</si>
  <si>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</si>
  <si>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</si>
  <si>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</si>
  <si>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</si>
  <si>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</si>
  <si>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</si>
  <si>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</si>
  <si>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</si>
  <si>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</si>
  <si>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</si>
  <si>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</si>
  <si>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</si>
  <si>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</si>
  <si>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</si>
  <si>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</si>
  <si>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</si>
  <si>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</si>
  <si>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</si>
  <si>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</si>
  <si>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</si>
  <si>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</si>
  <si>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</si>
  <si>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</si>
  <si>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</si>
  <si>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</si>
  <si>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</si>
  <si>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</si>
  <si>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</si>
  <si>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</si>
  <si>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</si>
  <si>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</si>
  <si>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</si>
  <si>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</si>
  <si>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</si>
  <si>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</si>
  <si>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</si>
  <si>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</si>
  <si>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</si>
  <si>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</si>
  <si>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</si>
  <si>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</si>
  <si>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</si>
  <si>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</si>
  <si>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</si>
  <si>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</si>
  <si>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</si>
  <si>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</si>
  <si>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</si>
  <si>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</si>
  <si>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</si>
  <si>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</si>
  <si>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</si>
  <si>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</si>
  <si>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</si>
  <si>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</si>
  <si>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</si>
  <si>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</si>
  <si>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</si>
  <si>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</si>
  <si>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</si>
  <si>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</si>
  <si>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</si>
  <si>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</si>
  <si>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</si>
  <si>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</si>
  <si>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</si>
  <si>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</si>
  <si>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</si>
  <si>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</si>
  <si>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</si>
  <si>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</si>
  <si>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</si>
  <si>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</si>
  <si>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</si>
  <si>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</si>
  <si>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</si>
  <si>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</si>
  <si>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</si>
  <si>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</si>
  <si>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</si>
  <si>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</si>
  <si>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</si>
  <si>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</si>
  <si>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</si>
  <si>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</si>
  <si>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</si>
  <si>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</si>
  <si>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</si>
  <si>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</si>
  <si>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</si>
  <si>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</si>
  <si>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</si>
  <si>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</si>
  <si>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</si>
  <si>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</si>
  <si>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</si>
  <si>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</si>
  <si>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</si>
  <si>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</si>
  <si>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</si>
  <si>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</si>
  <si>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</si>
  <si>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</si>
  <si>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</si>
  <si>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</si>
  <si>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</si>
  <si>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</si>
  <si>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</si>
  <si>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</si>
  <si>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</si>
  <si>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</si>
  <si>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</si>
  <si>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</si>
  <si>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</si>
  <si>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</si>
  <si>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</si>
  <si>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</si>
  <si>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</si>
  <si>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</si>
  <si>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</si>
  <si>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</si>
  <si>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</si>
  <si>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</si>
  <si>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</si>
  <si>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</si>
  <si>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</si>
  <si>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</si>
  <si>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</si>
  <si>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</si>
  <si>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</si>
  <si>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</si>
  <si>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</si>
  <si>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</si>
  <si>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</si>
  <si>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</si>
  <si>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</si>
  <si>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</si>
  <si>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</si>
  <si>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</si>
  <si>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</si>
  <si>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</si>
  <si>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</si>
  <si>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</si>
  <si>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</si>
  <si>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</si>
  <si>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</si>
  <si>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</si>
  <si>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</si>
  <si>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</si>
  <si>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</si>
  <si>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</si>
  <si>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</si>
  <si>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</si>
  <si>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</si>
  <si>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</si>
  <si>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</si>
  <si>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</si>
  <si>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</si>
  <si>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</si>
  <si>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</si>
  <si>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</si>
  <si>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</si>
  <si>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</si>
  <si>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</si>
  <si>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</si>
  <si>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</si>
  <si>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</si>
  <si>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</si>
  <si>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</si>
  <si>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</si>
  <si>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</si>
  <si>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</si>
  <si>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</si>
  <si>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</si>
  <si>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</si>
  <si>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</si>
  <si>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</si>
  <si>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</si>
  <si>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</si>
  <si>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</si>
  <si>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</si>
  <si>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</si>
  <si>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</si>
  <si>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</si>
  <si>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</si>
  <si>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</si>
  <si>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</si>
  <si>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</si>
  <si>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</si>
  <si>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</si>
  <si>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</si>
  <si>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</si>
  <si>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</si>
  <si>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</si>
  <si>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</si>
  <si>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</si>
  <si>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</si>
  <si>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</si>
  <si>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</si>
  <si>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</si>
  <si>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</si>
  <si>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</si>
  <si>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</si>
  <si>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</si>
  <si>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</si>
  <si>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</si>
  <si>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</si>
  <si>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</si>
  <si>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</si>
  <si>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</si>
  <si>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</si>
  <si>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</si>
  <si>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</si>
  <si>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</si>
  <si>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</si>
  <si>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</si>
  <si>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</si>
  <si>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</si>
  <si>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</si>
  <si>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</si>
  <si>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</si>
  <si>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</si>
  <si>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</si>
  <si>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</si>
  <si>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</si>
  <si>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</si>
  <si>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</si>
  <si>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</si>
  <si>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</si>
  <si>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</si>
  <si>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</si>
  <si>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</si>
  <si>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</si>
  <si>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</si>
  <si>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</si>
  <si>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</si>
  <si>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</si>
  <si>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</si>
  <si>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</si>
  <si>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</si>
  <si>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</si>
  <si>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</si>
  <si>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</si>
  <si>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</si>
  <si>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</si>
  <si>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</si>
  <si>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</si>
  <si>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</si>
  <si>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</si>
  <si>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</si>
  <si>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</si>
  <si>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</si>
  <si>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</si>
  <si>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</si>
  <si>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</si>
  <si>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</si>
  <si>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</si>
  <si>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</si>
  <si>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</si>
  <si>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</si>
  <si>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</si>
  <si>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</si>
  <si>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</si>
  <si>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</si>
  <si>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</si>
  <si>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</si>
  <si>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</si>
  <si>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</si>
  <si>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</si>
  <si>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</si>
  <si>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</si>
  <si>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</si>
  <si>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</si>
  <si>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</si>
  <si>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</si>
  <si>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</si>
  <si>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</si>
  <si>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</si>
  <si>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</si>
  <si>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</si>
  <si>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</si>
  <si>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</si>
  <si>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</si>
  <si>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</si>
  <si>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</si>
  <si>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</si>
  <si>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</si>
  <si>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</si>
  <si>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</si>
  <si>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</si>
  <si>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</si>
  <si>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</si>
  <si>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</si>
  <si>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</si>
  <si>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</si>
  <si>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</si>
  <si>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</si>
  <si>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</si>
  <si>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</si>
  <si>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</si>
  <si>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</si>
  <si>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</si>
  <si>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</si>
  <si>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</si>
  <si>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</si>
  <si>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</si>
  <si>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</si>
  <si>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</si>
  <si>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</si>
  <si>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</si>
  <si>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</si>
  <si>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</si>
  <si>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</si>
  <si>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</si>
  <si>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</si>
  <si>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</si>
  <si>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</si>
  <si>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</si>
  <si>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</si>
  <si>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</si>
  <si>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</si>
  <si>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</si>
  <si>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</si>
  <si>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</si>
  <si>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</si>
  <si>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</si>
  <si>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</si>
  <si>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</si>
  <si>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</si>
  <si>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</si>
  <si>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</si>
  <si>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</si>
  <si>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</si>
  <si>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</si>
  <si>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</si>
  <si>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</si>
  <si>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</si>
  <si>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</si>
  <si>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</si>
  <si>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</si>
  <si>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</si>
  <si>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</si>
  <si>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</si>
  <si>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</si>
  <si>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</si>
  <si>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</si>
  <si>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</si>
  <si>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</si>
  <si>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</si>
  <si>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</si>
  <si>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</si>
  <si>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</si>
  <si>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</si>
  <si>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</si>
  <si>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</si>
  <si>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</si>
  <si>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</si>
  <si>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</si>
  <si>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</si>
  <si>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</si>
  <si>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</si>
  <si>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</si>
  <si>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</si>
  <si>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</si>
  <si>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</si>
  <si>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</si>
  <si>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</si>
  <si>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</si>
  <si>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</si>
  <si>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</si>
  <si>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</si>
  <si>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</si>
  <si>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</si>
  <si>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</si>
  <si>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</si>
  <si>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</si>
  <si>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</si>
  <si>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</si>
  <si>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</si>
  <si>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</si>
  <si>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</si>
  <si>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</si>
  <si>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</si>
  <si>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</si>
  <si>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</si>
  <si>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</si>
  <si>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</si>
  <si>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</si>
  <si>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</si>
  <si>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</si>
  <si>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</si>
  <si>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</si>
  <si>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</si>
  <si>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</si>
  <si>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</si>
  <si>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</si>
  <si>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</si>
  <si>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</si>
  <si>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</si>
  <si>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</si>
  <si>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</si>
  <si>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</si>
  <si>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</si>
  <si>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</si>
  <si>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</si>
  <si>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</si>
  <si>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</si>
  <si>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</si>
  <si>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</si>
  <si>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</si>
  <si>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</si>
  <si>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</si>
  <si>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</si>
  <si>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</si>
  <si>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</si>
  <si>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</si>
  <si>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</si>
  <si>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</si>
  <si>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</si>
  <si>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</si>
  <si>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</si>
  <si>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</si>
  <si>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</si>
  <si>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</si>
  <si>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</si>
  <si>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</si>
  <si>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</si>
  <si>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</si>
  <si>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</si>
  <si>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</si>
  <si>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</si>
  <si>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</si>
  <si>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</si>
  <si>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</si>
  <si>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</si>
  <si>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</si>
  <si>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</si>
  <si>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</si>
  <si>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</si>
  <si>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</si>
  <si>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</si>
  <si>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</si>
  <si>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</si>
  <si>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</si>
  <si>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</si>
  <si>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</si>
  <si>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</si>
  <si>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</si>
  <si>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</si>
  <si>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</si>
  <si>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</si>
  <si>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</si>
  <si>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</si>
  <si>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</si>
  <si>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</si>
  <si>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</si>
  <si>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</si>
  <si>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</si>
  <si>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</si>
  <si>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</si>
  <si>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</si>
  <si>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</si>
  <si>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</si>
  <si>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</si>
  <si>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</si>
  <si>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</si>
  <si>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</si>
  <si>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</si>
  <si>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</si>
  <si>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</si>
  <si>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</si>
  <si>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</si>
  <si>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</si>
  <si>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</si>
  <si>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</si>
  <si>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</si>
  <si>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</si>
  <si>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</si>
  <si>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</si>
  <si>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</si>
  <si>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</si>
  <si>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</si>
  <si>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</si>
  <si>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</si>
  <si>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</si>
  <si>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</si>
  <si>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</si>
  <si>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</si>
  <si>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</si>
  <si>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</si>
  <si>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</si>
  <si>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</si>
  <si>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</si>
  <si>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</si>
  <si>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</si>
  <si>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</si>
  <si>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</si>
  <si>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</si>
  <si>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</si>
  <si>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</si>
  <si>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</si>
  <si>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</si>
  <si>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</si>
  <si>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</si>
  <si>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</si>
  <si>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</si>
  <si>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</si>
  <si>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</si>
  <si>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</si>
  <si>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</si>
  <si>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</si>
  <si>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</si>
  <si>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</si>
  <si>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</si>
  <si>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</si>
  <si>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</si>
  <si>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</si>
  <si>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</si>
  <si>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</si>
  <si>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</si>
  <si>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</si>
  <si>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</si>
  <si>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</si>
  <si>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</si>
  <si>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</si>
  <si>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</si>
  <si>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</si>
  <si>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</si>
  <si>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</si>
  <si>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</si>
  <si>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</si>
  <si>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</si>
  <si>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</si>
  <si>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</si>
  <si>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</si>
  <si>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</si>
  <si>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</si>
  <si>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</si>
  <si>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</si>
  <si>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</si>
  <si>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</si>
  <si>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</si>
  <si>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</si>
  <si>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</si>
  <si>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</si>
  <si>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</si>
  <si>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</si>
  <si>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</si>
  <si>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</si>
  <si>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</si>
  <si>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</si>
  <si>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</si>
  <si>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</si>
  <si>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</si>
  <si>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</si>
  <si>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</si>
  <si>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</si>
  <si>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</si>
  <si>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</si>
  <si>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</si>
  <si>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</si>
  <si>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</si>
  <si>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</si>
  <si>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</si>
  <si>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</si>
  <si>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</si>
  <si>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</si>
  <si>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</si>
  <si>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</si>
  <si>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</si>
  <si>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</si>
  <si>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</si>
  <si>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</si>
  <si>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</si>
  <si>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</si>
  <si>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</si>
  <si>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</si>
  <si>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</si>
  <si>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</si>
  <si>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</si>
  <si>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</si>
  <si>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</si>
  <si>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</si>
  <si>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</si>
  <si>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</si>
  <si>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</si>
  <si>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</si>
  <si>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</si>
  <si>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</si>
  <si>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</si>
  <si>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</si>
  <si>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</si>
  <si>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</si>
  <si>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</si>
  <si>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</si>
  <si>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</si>
  <si>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</si>
  <si>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</si>
  <si>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</si>
  <si>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</si>
  <si>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</si>
  <si>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</si>
  <si>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</si>
  <si>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</si>
  <si>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</si>
  <si>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</si>
  <si>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</si>
  <si>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</si>
  <si>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</si>
  <si>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</si>
  <si>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</si>
  <si>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</si>
  <si>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</si>
  <si>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</si>
  <si>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</si>
  <si>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</si>
  <si>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</si>
  <si>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</si>
  <si>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</si>
  <si>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</si>
  <si>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</si>
  <si>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</si>
  <si>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</si>
  <si>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</si>
  <si>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</si>
  <si>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</si>
  <si>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</si>
  <si>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</si>
  <si>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</si>
  <si>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</si>
  <si>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</si>
  <si>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</si>
  <si>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</si>
  <si>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</si>
  <si>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</si>
  <si>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</si>
  <si>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</si>
  <si>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</si>
  <si>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</si>
  <si>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</si>
  <si>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</si>
  <si>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</si>
  <si>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</si>
  <si>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</si>
  <si>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</si>
  <si>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</si>
  <si>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</si>
  <si>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</si>
  <si>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</si>
  <si>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</si>
  <si>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</si>
  <si>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</si>
  <si>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</si>
  <si>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</si>
  <si>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</si>
  <si>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</si>
  <si>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</si>
  <si>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</si>
  <si>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</si>
  <si>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</si>
  <si>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</si>
  <si>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</si>
  <si>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</si>
  <si>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</si>
  <si>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</si>
  <si>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</si>
  <si>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</si>
  <si>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</si>
  <si>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</si>
  <si>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</si>
  <si>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</si>
  <si>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</si>
  <si>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</si>
  <si>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</si>
  <si>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</si>
  <si>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</si>
  <si>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</si>
  <si>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</si>
  <si>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</si>
  <si>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</si>
  <si>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</si>
  <si>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</si>
  <si>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</si>
  <si>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</si>
  <si>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</si>
  <si>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</si>
  <si>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</si>
  <si>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</si>
  <si>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</si>
  <si>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</si>
  <si>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</si>
  <si>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</si>
  <si>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</si>
  <si>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</si>
  <si>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</si>
  <si>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</si>
  <si>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</si>
  <si>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</si>
  <si>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</si>
  <si>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</si>
  <si>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</si>
  <si>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</si>
  <si>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</si>
  <si>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</si>
  <si>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</si>
  <si>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</si>
  <si>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</si>
  <si>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</si>
  <si>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</si>
  <si>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</si>
  <si>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</si>
  <si>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</si>
  <si>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</si>
  <si>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</si>
  <si>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</si>
  <si>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</si>
  <si>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</si>
  <si>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</si>
  <si>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</si>
  <si>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</si>
  <si>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</si>
  <si>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</si>
  <si>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</si>
  <si>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</si>
  <si>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</si>
  <si>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</si>
  <si>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</si>
  <si>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</si>
  <si>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</si>
  <si>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</si>
  <si>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</si>
  <si>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</si>
  <si>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</si>
  <si>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</si>
  <si>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</si>
  <si>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</si>
  <si>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</si>
  <si>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</si>
  <si>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</si>
  <si>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</si>
  <si>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</si>
  <si>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</si>
  <si>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</si>
  <si>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</si>
  <si>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</si>
  <si>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</si>
  <si>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</si>
  <si>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</si>
  <si>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</si>
  <si>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</si>
  <si>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</si>
  <si>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</si>
  <si>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</si>
  <si>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</si>
  <si>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</si>
  <si>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</si>
  <si>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</si>
  <si>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</si>
  <si>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</si>
  <si>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</si>
  <si>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</si>
  <si>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</si>
  <si>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</si>
  <si>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</si>
  <si>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</si>
  <si>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</si>
  <si>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</si>
  <si>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</si>
  <si>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</si>
  <si>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</si>
  <si>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</si>
  <si>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</si>
  <si>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</si>
  <si>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</si>
  <si>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</si>
  <si>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</si>
  <si>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</si>
  <si>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</si>
  <si>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</si>
  <si>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</si>
  <si>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</si>
  <si>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</si>
  <si>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</si>
  <si>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</si>
  <si>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</si>
  <si>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</si>
  <si>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</si>
  <si>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</si>
  <si>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</si>
  <si>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</si>
  <si>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</si>
  <si>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</si>
  <si>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</si>
  <si>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</si>
  <si>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</si>
  <si>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</si>
  <si>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</si>
  <si>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</si>
  <si>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</si>
  <si>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</si>
  <si>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</si>
  <si>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</si>
  <si>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</si>
  <si>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</si>
  <si>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</si>
  <si>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</si>
  <si>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</si>
  <si>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</si>
  <si>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</si>
  <si>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</si>
  <si>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</si>
  <si>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</si>
  <si>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</si>
  <si>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</si>
  <si>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</si>
  <si>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</si>
  <si>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</si>
  <si>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</si>
  <si>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</si>
  <si>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</si>
  <si>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</si>
  <si>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</si>
  <si>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</si>
  <si>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</si>
  <si>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</si>
  <si>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</si>
  <si>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</si>
  <si>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</si>
  <si>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</si>
  <si>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</si>
  <si>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</si>
  <si>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</si>
  <si>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</si>
  <si>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</si>
  <si>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</si>
  <si>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</si>
  <si>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</si>
  <si>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</si>
  <si>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</si>
  <si>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</si>
  <si>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</si>
  <si>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</si>
  <si>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</si>
  <si>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</si>
  <si>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</si>
  <si>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</si>
  <si>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</si>
  <si>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</si>
  <si>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</si>
  <si>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</si>
  <si>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</si>
  <si>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</si>
  <si>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</si>
  <si>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</si>
  <si>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</si>
  <si>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</si>
  <si>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</si>
  <si>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</si>
  <si>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</si>
  <si>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</si>
  <si>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</si>
  <si>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</si>
  <si>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</si>
  <si>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</si>
  <si>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</si>
  <si>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</si>
  <si>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</si>
  <si>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</si>
  <si>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</si>
  <si>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</si>
  <si>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</si>
  <si>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</si>
  <si>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</si>
  <si>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</si>
  <si>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</si>
  <si>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</si>
  <si>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</si>
  <si>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</si>
  <si>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</si>
  <si>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</si>
  <si>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</si>
  <si>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</si>
  <si>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</si>
  <si>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</si>
  <si>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</si>
  <si>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</si>
  <si>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</si>
  <si>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</si>
  <si>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</si>
  <si>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</si>
  <si>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</si>
  <si>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</si>
  <si>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</si>
  <si>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</si>
  <si>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</si>
  <si>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</si>
  <si>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</si>
  <si>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</si>
  <si>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</si>
  <si>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</si>
  <si>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</si>
  <si>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</si>
  <si>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</si>
  <si>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</si>
  <si>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</si>
  <si>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</si>
  <si>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</si>
  <si>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</si>
  <si>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</si>
  <si>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</si>
  <si>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</si>
  <si>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</si>
  <si>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</si>
  <si>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</si>
  <si>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</si>
  <si>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</si>
  <si>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</si>
  <si>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</si>
  <si>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</si>
  <si>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</si>
  <si>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</si>
  <si>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</si>
  <si>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</si>
  <si>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</si>
  <si>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</si>
  <si>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</si>
  <si>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</si>
  <si>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</si>
  <si>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</si>
  <si>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</si>
  <si>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</si>
  <si>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</si>
  <si>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</si>
  <si>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</si>
  <si>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</si>
  <si>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</si>
  <si>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</si>
  <si>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</si>
  <si>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</si>
  <si>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</si>
  <si>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</si>
  <si>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</si>
  <si>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</si>
  <si>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</si>
  <si>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</si>
  <si>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</si>
  <si>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</si>
  <si>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</si>
  <si>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</si>
  <si>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</si>
  <si>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</si>
  <si>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</si>
  <si>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</si>
  <si>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</si>
  <si>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</si>
  <si>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</si>
  <si>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</si>
  <si>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</si>
  <si>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</si>
  <si>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</si>
  <si>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</si>
  <si>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</si>
  <si>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</si>
  <si>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</si>
  <si>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</si>
  <si>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</si>
  <si>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</si>
  <si>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</si>
  <si>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</si>
  <si>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</si>
  <si>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</si>
  <si>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</si>
  <si>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</si>
  <si>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</si>
  <si>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</si>
  <si>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</si>
  <si>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</si>
  <si>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</si>
  <si>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</si>
  <si>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</si>
  <si>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</si>
  <si>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</si>
  <si>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</si>
  <si>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</si>
  <si>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</si>
  <si>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</si>
  <si>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</si>
  <si>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</si>
  <si>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</si>
  <si>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</si>
  <si>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</si>
  <si>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</si>
  <si>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</si>
  <si>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</si>
  <si>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</si>
  <si>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</si>
  <si>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</si>
  <si>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</si>
  <si>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</si>
  <si>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</si>
  <si>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</si>
  <si>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</si>
  <si>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</si>
  <si>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</si>
  <si>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</si>
  <si>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</si>
  <si>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</si>
  <si>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</si>
  <si>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</si>
  <si>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</si>
  <si>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</si>
  <si>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</si>
  <si>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</si>
  <si>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</si>
  <si>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</si>
  <si>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</si>
  <si>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</si>
  <si>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</si>
  <si>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</si>
  <si>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</si>
  <si>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</si>
  <si>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</si>
  <si>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</si>
  <si>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</si>
  <si>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</si>
  <si>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</si>
  <si>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</si>
  <si>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</si>
  <si>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</si>
  <si>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</si>
  <si>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</si>
  <si>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</si>
  <si>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</si>
  <si>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</si>
  <si>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</si>
  <si>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</si>
  <si>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</si>
  <si>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</si>
  <si>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</si>
  <si>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</si>
  <si>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</si>
  <si>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</si>
  <si>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</si>
  <si>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</si>
  <si>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</si>
  <si>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</si>
  <si>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</si>
  <si>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</si>
  <si>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</si>
  <si>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</si>
  <si>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</si>
  <si>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</si>
  <si>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</si>
  <si>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</si>
  <si>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</si>
  <si>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</si>
  <si>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</si>
  <si>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</si>
  <si>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</si>
  <si>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</si>
  <si>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</si>
  <si>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</si>
  <si>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</si>
  <si>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</si>
  <si>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</si>
  <si>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</si>
  <si>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</si>
  <si>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</si>
  <si>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</si>
  <si>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</si>
  <si>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</si>
  <si>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</si>
  <si>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</si>
  <si>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</si>
  <si>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</si>
  <si>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</si>
  <si>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</si>
  <si>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</si>
  <si>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</si>
  <si>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</si>
  <si>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</si>
  <si>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</si>
  <si>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</si>
  <si>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</si>
  <si>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</si>
  <si>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</si>
  <si>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</si>
  <si>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</si>
  <si>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</si>
  <si>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</si>
  <si>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</si>
  <si>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</si>
  <si>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</si>
  <si>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</si>
  <si>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</si>
  <si>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</si>
  <si>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</si>
  <si>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</si>
  <si>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</si>
  <si>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</si>
  <si>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</si>
  <si>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</si>
  <si>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</si>
  <si>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</si>
  <si>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</si>
  <si>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</si>
  <si>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</si>
  <si>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</si>
  <si>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</si>
  <si>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</si>
  <si>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</si>
  <si>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</si>
  <si>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</si>
  <si>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</si>
  <si>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</si>
  <si>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</si>
  <si>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</si>
  <si>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</si>
  <si>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</si>
  <si>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</si>
  <si>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</si>
  <si>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</si>
  <si>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</si>
  <si>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</si>
  <si>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</si>
  <si>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</si>
  <si>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</si>
  <si>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</si>
  <si>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</si>
  <si>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</si>
  <si>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</si>
  <si>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</si>
  <si>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</si>
  <si>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</si>
  <si>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</si>
  <si>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</si>
  <si>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</si>
  <si>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</si>
  <si>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</si>
  <si>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</si>
  <si>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</si>
  <si>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</si>
  <si>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</si>
  <si>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</si>
  <si>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</si>
  <si>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</si>
  <si>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</si>
  <si>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</si>
  <si>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</si>
  <si>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</si>
  <si>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</si>
  <si>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</si>
  <si>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</si>
  <si>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</si>
  <si>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</si>
  <si>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</si>
  <si>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</si>
  <si>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</si>
  <si>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</si>
  <si>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</si>
  <si>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</si>
  <si>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</si>
  <si>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</si>
  <si>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</si>
  <si>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</si>
  <si>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</si>
  <si>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</si>
  <si>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</si>
  <si>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</si>
  <si>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</si>
  <si>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</si>
  <si>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</si>
  <si>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</si>
  <si>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</si>
  <si>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</si>
  <si>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</si>
  <si>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</si>
  <si>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</si>
  <si>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</si>
  <si>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</si>
  <si>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</si>
  <si>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</si>
  <si>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</si>
  <si>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</si>
  <si>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</si>
  <si>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</si>
  <si>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</si>
  <si>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</si>
  <si>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</si>
  <si>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</si>
  <si>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</si>
  <si>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</si>
  <si>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</si>
  <si>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</si>
  <si>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</si>
  <si>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</si>
  <si>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</si>
  <si>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</si>
  <si>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</si>
  <si>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</si>
  <si>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</si>
  <si>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</si>
  <si>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</si>
  <si>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</si>
  <si>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</si>
  <si>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</si>
  <si>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</si>
  <si>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</si>
  <si>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</si>
  <si>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</si>
  <si>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</si>
  <si>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</si>
  <si>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</si>
  <si>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</si>
  <si>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</si>
  <si>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</si>
  <si>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</si>
  <si>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</si>
  <si>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</si>
  <si>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</si>
  <si>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</si>
  <si>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</si>
  <si>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</si>
  <si>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</si>
  <si>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</si>
  <si>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</si>
  <si>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</si>
  <si>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</si>
  <si>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</si>
  <si>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</si>
  <si>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</si>
  <si>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</si>
  <si>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</si>
  <si>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</si>
  <si>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</si>
  <si>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</si>
  <si>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</si>
  <si>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</si>
  <si>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</si>
  <si>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</si>
  <si>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</si>
  <si>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</si>
  <si>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</si>
  <si>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</si>
  <si>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</si>
  <si>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</si>
  <si>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</si>
  <si>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</si>
  <si>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</si>
  <si>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</si>
  <si>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</si>
  <si>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</si>
  <si>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</si>
  <si>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</si>
  <si>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</si>
  <si>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</si>
  <si>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</si>
  <si>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</si>
  <si>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</si>
  <si>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</si>
  <si>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</si>
  <si>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</si>
  <si>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</si>
  <si>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</si>
  <si>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</si>
  <si>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</si>
  <si>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</si>
  <si>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</si>
  <si>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</si>
  <si>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</si>
  <si>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</si>
  <si>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</si>
  <si>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</si>
  <si>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</si>
  <si>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</si>
  <si>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</si>
  <si>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</si>
  <si>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</si>
  <si>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</si>
  <si>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</si>
  <si>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</si>
  <si>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</si>
  <si>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</si>
  <si>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</si>
  <si>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</si>
  <si>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</si>
  <si>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</si>
  <si>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</si>
  <si>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</si>
  <si>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</si>
  <si>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</si>
  <si>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</si>
  <si>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</si>
  <si>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</si>
  <si>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</si>
  <si>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</si>
  <si>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</si>
  <si>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</si>
  <si>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</si>
  <si>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</si>
  <si>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</si>
  <si>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</si>
  <si>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</si>
  <si>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</si>
  <si>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</si>
  <si>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</si>
  <si>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</si>
  <si>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</si>
  <si>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</si>
  <si>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</si>
  <si>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</si>
  <si>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</si>
  <si>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</si>
  <si>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</si>
  <si>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</si>
  <si>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</si>
  <si>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</si>
  <si>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</si>
  <si>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</si>
  <si>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</si>
  <si>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</si>
  <si>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</si>
  <si>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</si>
  <si>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</si>
  <si>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</si>
  <si>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</si>
  <si>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</si>
  <si>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</si>
  <si>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</si>
  <si>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</si>
  <si>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</si>
  <si>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</si>
  <si>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</si>
  <si>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</si>
  <si>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</si>
  <si>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</si>
  <si>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</si>
  <si>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</si>
  <si>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</si>
  <si>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</si>
  <si>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</si>
  <si>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</si>
  <si>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</si>
  <si>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</si>
  <si>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</si>
  <si>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</si>
  <si>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</si>
  <si>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</si>
  <si>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</si>
  <si>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</si>
  <si>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</si>
  <si>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</si>
  <si>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</si>
  <si>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</si>
  <si>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</si>
  <si>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</si>
  <si>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</si>
  <si>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</si>
  <si>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</si>
  <si>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</si>
  <si>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</si>
  <si>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</si>
  <si>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</si>
  <si>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</si>
  <si>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</si>
  <si>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</si>
  <si>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</si>
  <si>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</si>
  <si>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</si>
  <si>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</si>
  <si>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</si>
  <si>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</si>
  <si>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</si>
  <si>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</si>
  <si>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</si>
  <si>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</si>
  <si>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</si>
  <si>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</si>
  <si>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</si>
  <si>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</si>
  <si>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</si>
  <si>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</si>
  <si>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</si>
  <si>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</si>
  <si>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</si>
  <si>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</si>
  <si>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</si>
  <si>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</si>
  <si>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</si>
  <si>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</si>
  <si>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</si>
  <si>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</si>
  <si>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</si>
  <si>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</si>
  <si>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</si>
  <si>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</si>
  <si>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</si>
  <si>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</si>
  <si>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</si>
  <si>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</si>
  <si>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</si>
  <si>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</si>
  <si>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</si>
  <si>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</si>
  <si>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</si>
  <si>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</si>
  <si>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</si>
  <si>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</si>
  <si>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</si>
  <si>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</si>
  <si>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</si>
  <si>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</si>
  <si>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</si>
  <si>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</si>
  <si>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</si>
  <si>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</si>
  <si>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</si>
  <si>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</si>
  <si>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</si>
  <si>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</si>
  <si>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</si>
  <si>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</si>
  <si>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</si>
  <si>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</si>
  <si>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</si>
  <si>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</si>
  <si>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</si>
  <si>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</si>
  <si>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</si>
  <si>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</si>
  <si>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</si>
  <si>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</si>
  <si>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</si>
  <si>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</si>
  <si>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</si>
  <si>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</si>
  <si>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</si>
  <si>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</si>
  <si>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</si>
  <si>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</si>
  <si>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</si>
  <si>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</si>
  <si>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</si>
  <si>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</si>
  <si>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</si>
  <si>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</si>
  <si>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</si>
  <si>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</si>
  <si>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</si>
  <si>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</si>
  <si>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</si>
  <si>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</si>
  <si>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</si>
  <si>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</si>
  <si>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</si>
  <si>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</si>
  <si>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</si>
  <si>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</si>
  <si>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</si>
  <si>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</si>
  <si>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</si>
  <si>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</si>
  <si>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</si>
  <si>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</si>
  <si>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</si>
  <si>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</si>
  <si>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</si>
  <si>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</si>
  <si>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</si>
  <si>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</si>
  <si>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</si>
  <si>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</si>
  <si>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</si>
  <si>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</si>
  <si>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</si>
  <si>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</si>
  <si>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</si>
  <si>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</si>
  <si>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</si>
  <si>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</si>
  <si>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</si>
  <si>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</si>
  <si>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</si>
  <si>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</si>
  <si>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</si>
  <si>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</si>
  <si>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</si>
  <si>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</si>
  <si>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</si>
  <si>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</si>
  <si>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</si>
  <si>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</si>
  <si>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</si>
  <si>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</si>
  <si>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</si>
  <si>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</si>
  <si>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</si>
  <si>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</si>
  <si>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</si>
  <si>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</si>
  <si>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</si>
  <si>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</si>
  <si>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</si>
  <si>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</si>
  <si>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</si>
  <si>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</si>
  <si>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</si>
  <si>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</si>
  <si>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</si>
  <si>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</si>
  <si>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</si>
  <si>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</si>
  <si>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</si>
  <si>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</si>
  <si>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</si>
  <si>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</si>
  <si>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</si>
  <si>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</si>
  <si>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</si>
  <si>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</si>
  <si>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</si>
  <si>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</si>
  <si>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</si>
  <si>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</si>
  <si>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</si>
  <si>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</si>
  <si>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</si>
  <si>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</si>
  <si>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</si>
  <si>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</si>
  <si>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</si>
  <si>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</si>
  <si>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</si>
  <si>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</si>
  <si>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</si>
  <si>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</si>
  <si>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</si>
  <si>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</si>
  <si>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</si>
  <si>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</si>
  <si>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</si>
  <si>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</si>
  <si>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</si>
  <si>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</si>
  <si>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</si>
  <si>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</si>
  <si>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</si>
  <si>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</si>
  <si>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</si>
  <si>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</si>
  <si>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</si>
  <si>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</si>
  <si>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</si>
  <si>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</si>
  <si>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</si>
  <si>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</si>
  <si>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</si>
  <si>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</si>
  <si>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</si>
  <si>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</si>
  <si>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</si>
  <si>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</si>
  <si>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</si>
  <si>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</si>
  <si>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</si>
  <si>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</si>
  <si>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</si>
  <si>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</si>
  <si>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</si>
  <si>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</si>
  <si>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</si>
  <si>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</si>
  <si>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</si>
  <si>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</si>
  <si>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</si>
  <si>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</si>
  <si>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</si>
  <si>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</si>
  <si>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</si>
  <si>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</si>
  <si>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</si>
  <si>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</si>
  <si>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</si>
  <si>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</si>
  <si>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</si>
  <si>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</si>
  <si>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</si>
  <si>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</si>
  <si>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</si>
  <si>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</si>
  <si>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</si>
  <si>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</si>
  <si>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</si>
  <si>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</si>
  <si>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</si>
  <si>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</si>
  <si>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</si>
  <si>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</si>
  <si>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</si>
  <si>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</si>
  <si>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</si>
  <si>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</si>
  <si>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</si>
  <si>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</si>
  <si>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</si>
  <si>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</si>
  <si>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</si>
  <si>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</si>
  <si>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</si>
  <si>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</si>
  <si>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</si>
  <si>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</si>
  <si>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</si>
  <si>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</si>
  <si>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</si>
  <si>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</si>
  <si>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</si>
  <si>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</si>
  <si>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</si>
  <si>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</si>
  <si>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</si>
  <si>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</si>
  <si>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</si>
  <si>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</si>
  <si>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</si>
  <si>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</si>
  <si>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</si>
  <si>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</si>
  <si>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</si>
  <si>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</si>
  <si>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</si>
  <si>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</si>
  <si>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</si>
  <si>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</si>
  <si>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</si>
  <si>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</si>
  <si>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</si>
  <si>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</si>
  <si>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</si>
  <si>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</si>
  <si>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</si>
  <si>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</si>
  <si>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</si>
  <si>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</si>
  <si>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</si>
  <si>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</si>
  <si>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</si>
  <si>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</si>
  <si>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</si>
  <si>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</si>
  <si>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</si>
  <si>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</si>
  <si>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</si>
  <si>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</si>
  <si>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</si>
  <si>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</si>
  <si>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</si>
  <si>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</si>
  <si>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</si>
  <si>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</si>
  <si>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</si>
  <si>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</si>
  <si>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</si>
  <si>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</si>
  <si>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</si>
  <si>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</si>
  <si>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</si>
  <si>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</si>
  <si>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</si>
  <si>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</si>
  <si>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</si>
  <si>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</si>
  <si>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</si>
  <si>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</si>
  <si>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</si>
  <si>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</si>
  <si>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</si>
  <si>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</si>
  <si>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</si>
  <si>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</si>
  <si>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</si>
  <si>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</si>
  <si>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</si>
  <si>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</si>
  <si>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</si>
  <si>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</si>
  <si>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</si>
  <si>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</si>
  <si>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</si>
  <si>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</si>
  <si>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</si>
  <si>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</si>
  <si>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</si>
  <si>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</si>
  <si>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</si>
  <si>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</si>
  <si>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</si>
  <si>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</si>
  <si>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</si>
  <si>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</si>
  <si>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</si>
  <si>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</si>
  <si>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</si>
  <si>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</si>
  <si>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</si>
  <si>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</si>
  <si>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</si>
  <si>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</si>
  <si>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</si>
  <si>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</si>
  <si>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</si>
  <si>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</si>
  <si>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</si>
  <si>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</si>
  <si>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</si>
  <si>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</si>
  <si>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</si>
  <si>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</si>
  <si>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</si>
  <si>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</si>
  <si>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</si>
  <si>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</si>
  <si>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</si>
  <si>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</si>
  <si>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</si>
  <si>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</si>
  <si>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</si>
  <si>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</si>
  <si>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</si>
  <si>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</si>
  <si>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</si>
  <si>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</si>
  <si>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</si>
  <si>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</si>
  <si>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</si>
  <si>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</si>
  <si>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</si>
  <si>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</si>
  <si>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</si>
  <si>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</si>
  <si>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</si>
  <si>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</si>
  <si>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</si>
  <si>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</si>
  <si>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</si>
  <si>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</si>
  <si>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</si>
  <si>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</si>
  <si>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</si>
  <si>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</si>
  <si>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</si>
  <si>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</si>
  <si>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</si>
  <si>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</si>
  <si>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</si>
  <si>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</si>
  <si>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</si>
  <si>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</si>
  <si>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</si>
  <si>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</si>
  <si>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</si>
  <si>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</si>
  <si>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</si>
  <si>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</si>
  <si>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</si>
  <si>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</si>
  <si>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</si>
  <si>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</si>
  <si>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</si>
  <si>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</si>
  <si>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</si>
  <si>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</si>
  <si>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</si>
  <si>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</si>
  <si>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</si>
  <si>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</si>
  <si>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</si>
  <si>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</si>
  <si>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</si>
  <si>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</si>
  <si>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</si>
  <si>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</si>
  <si>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</si>
  <si>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</si>
  <si>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</si>
  <si>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</si>
  <si>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</si>
  <si>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</si>
  <si>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</si>
  <si>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</si>
  <si>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</si>
  <si>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</si>
  <si>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</si>
  <si>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</si>
  <si>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</si>
  <si>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</si>
  <si>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</si>
  <si>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</si>
  <si>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</si>
  <si>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</si>
  <si>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</si>
  <si>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</si>
  <si>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</si>
  <si>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</si>
  <si>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</si>
  <si>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</si>
  <si>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</si>
  <si>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</si>
  <si>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</si>
  <si>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</si>
  <si>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</si>
  <si>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</si>
  <si>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</si>
  <si>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</si>
  <si>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</si>
  <si>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</si>
  <si>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</si>
  <si>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</si>
  <si>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</si>
  <si>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</si>
  <si>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</si>
  <si>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</si>
  <si>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</si>
  <si>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</si>
  <si>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</si>
  <si>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</si>
  <si>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</si>
  <si>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</si>
  <si>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</si>
  <si>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</si>
  <si>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</si>
  <si>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</si>
  <si>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</si>
  <si>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</si>
  <si>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</si>
  <si>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</si>
  <si>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</si>
  <si>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</si>
  <si>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</si>
  <si>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</si>
  <si>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</si>
  <si>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</si>
  <si>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</si>
  <si>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</si>
  <si>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</si>
  <si>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</si>
  <si>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</si>
  <si>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</si>
  <si>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</si>
  <si>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</si>
  <si>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</si>
  <si>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</si>
  <si>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</si>
  <si>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</si>
  <si>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</si>
  <si>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</si>
  <si>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</si>
  <si>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</si>
  <si>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</si>
  <si>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</si>
  <si>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</si>
  <si>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</si>
  <si>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</si>
  <si>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</si>
  <si>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</si>
  <si>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</si>
  <si>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</si>
  <si>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</si>
  <si>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</si>
  <si>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</si>
  <si>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</si>
  <si>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</si>
  <si>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</si>
  <si>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</si>
  <si>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</si>
  <si>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</si>
  <si>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</si>
  <si>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</si>
  <si>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</si>
  <si>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</si>
  <si>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</si>
  <si>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</si>
  <si>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</si>
  <si>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</si>
  <si>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</si>
  <si>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</si>
  <si>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</si>
  <si>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</si>
  <si>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</si>
  <si>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</si>
  <si>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</si>
  <si>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</si>
  <si>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</si>
  <si>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</si>
  <si>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</si>
  <si>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</si>
  <si>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</si>
  <si>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</si>
  <si>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</si>
  <si>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</si>
  <si>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</si>
  <si>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</si>
  <si>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</si>
  <si>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</si>
  <si>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</si>
  <si>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</si>
  <si>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</si>
  <si>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</si>
  <si>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</si>
  <si>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</si>
  <si>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</si>
  <si>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</si>
  <si>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</si>
  <si>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</si>
  <si>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</si>
  <si>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</si>
  <si>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</si>
  <si>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</si>
  <si>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</si>
  <si>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</si>
  <si>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</si>
  <si>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</si>
  <si>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</si>
  <si>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</si>
  <si>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</si>
  <si>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</si>
  <si>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</si>
  <si>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</si>
  <si>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</si>
  <si>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</si>
  <si>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</si>
  <si>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</si>
  <si>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</si>
  <si>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</si>
  <si>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</si>
  <si>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</si>
  <si>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</si>
  <si>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</si>
  <si>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</si>
  <si>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</si>
  <si>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</si>
  <si>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</si>
  <si>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</si>
  <si>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</si>
  <si>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</si>
  <si>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</si>
  <si>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</si>
  <si>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</si>
  <si>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</si>
  <si>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</si>
  <si>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</si>
  <si>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</si>
  <si>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</si>
  <si>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</si>
  <si>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</si>
  <si>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</si>
  <si>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</si>
  <si>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</si>
  <si>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</si>
  <si>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</si>
  <si>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</si>
  <si>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</si>
  <si>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</si>
  <si>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</si>
  <si>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</si>
  <si>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</si>
  <si>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</si>
  <si>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</si>
  <si>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</si>
  <si>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</si>
  <si>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</si>
  <si>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</si>
  <si>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</si>
  <si>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</si>
  <si>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</si>
  <si>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</si>
  <si>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</si>
  <si>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</si>
  <si>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</si>
  <si>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</si>
  <si>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</si>
  <si>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</si>
  <si>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</si>
  <si>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</si>
  <si>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</si>
  <si>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</si>
  <si>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</si>
  <si>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</si>
  <si>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</si>
  <si>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</si>
  <si>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</si>
  <si>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</si>
  <si>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</si>
  <si>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</si>
  <si>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</si>
  <si>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</si>
  <si>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</si>
  <si>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</si>
  <si>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</si>
  <si>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</si>
  <si>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</si>
  <si>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</si>
  <si>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</si>
  <si>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</si>
  <si>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</si>
  <si>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</si>
  <si>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</si>
  <si>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</si>
  <si>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</si>
  <si>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</si>
  <si>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</si>
  <si>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</si>
  <si>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</si>
  <si>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</si>
  <si>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</si>
  <si>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</si>
  <si>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</si>
  <si>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</si>
  <si>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</si>
  <si>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</si>
  <si>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</si>
  <si>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</si>
  <si>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</si>
  <si>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</si>
  <si>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</si>
  <si>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</si>
  <si>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</si>
  <si>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</si>
  <si>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</si>
  <si>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</si>
  <si>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</si>
  <si>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</si>
  <si>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</si>
  <si>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</si>
  <si>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</si>
  <si>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</si>
  <si>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</si>
  <si>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</si>
  <si>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</si>
  <si>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</si>
  <si>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</si>
  <si>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</si>
  <si>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</si>
  <si>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</si>
  <si>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</si>
  <si>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</si>
  <si>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</si>
  <si>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</si>
  <si>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</si>
  <si>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</si>
  <si>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</si>
  <si>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</si>
  <si>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</si>
  <si>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</si>
  <si>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</si>
  <si>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</si>
  <si>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</si>
  <si>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</si>
  <si>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</si>
  <si>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</si>
  <si>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</si>
  <si>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</si>
  <si>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</si>
  <si>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</si>
  <si>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</si>
  <si>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</si>
  <si>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</si>
  <si>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</si>
  <si>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</si>
  <si>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</si>
  <si>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</si>
  <si>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</si>
  <si>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</si>
  <si>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</si>
  <si>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</si>
  <si>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</si>
  <si>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</si>
  <si>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</si>
  <si>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</si>
  <si>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</si>
  <si>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</si>
  <si>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</si>
  <si>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</si>
  <si>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</si>
  <si>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</si>
  <si>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</si>
  <si>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</si>
  <si>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</si>
  <si>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</si>
  <si>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</si>
  <si>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</si>
  <si>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</si>
  <si>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</si>
  <si>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</si>
  <si>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</si>
  <si>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</si>
  <si>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</si>
  <si>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</si>
  <si>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</si>
  <si>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</si>
  <si>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</si>
  <si>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</si>
  <si>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</si>
  <si>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</si>
  <si>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</si>
  <si>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</si>
  <si>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</si>
  <si>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</si>
  <si>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</si>
  <si>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</si>
  <si>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</si>
  <si>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</si>
  <si>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</si>
  <si>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</si>
  <si>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</si>
  <si>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</si>
  <si>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</si>
  <si>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</si>
  <si>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</si>
  <si>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</si>
  <si>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</si>
  <si>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</si>
  <si>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</si>
  <si>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</si>
  <si>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</si>
  <si>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</si>
  <si>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</si>
  <si>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</si>
  <si>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</si>
  <si>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</si>
  <si>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</si>
  <si>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</si>
  <si>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</si>
  <si>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</si>
  <si>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</si>
  <si>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</si>
  <si>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</si>
  <si>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</si>
  <si>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</si>
  <si>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</si>
  <si>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</si>
  <si>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</si>
  <si>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</si>
  <si>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</si>
  <si>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</si>
  <si>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</si>
  <si>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</si>
  <si>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</si>
  <si>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</si>
  <si>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</si>
  <si>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</si>
  <si>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</si>
  <si>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</si>
  <si>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</si>
  <si>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</si>
  <si>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</si>
  <si>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</si>
  <si>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</si>
  <si>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</si>
  <si>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</si>
  <si>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</si>
  <si>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</si>
  <si>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</si>
  <si>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</si>
  <si>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</si>
  <si>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</si>
  <si>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</si>
  <si>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</si>
  <si>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</si>
  <si>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</si>
  <si>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</si>
  <si>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</si>
  <si>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</si>
  <si>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</si>
  <si>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</si>
  <si>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</si>
  <si>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</si>
  <si>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</si>
  <si>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</si>
  <si>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</si>
  <si>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</si>
  <si>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</si>
  <si>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</si>
  <si>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</si>
  <si>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</si>
  <si>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</si>
  <si>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</si>
  <si>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</si>
  <si>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</si>
  <si>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</si>
  <si>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</si>
  <si>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</si>
  <si>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</si>
  <si>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</si>
  <si>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</si>
  <si>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</si>
  <si>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</si>
  <si>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</si>
  <si>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</si>
  <si>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</si>
  <si>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</si>
  <si>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</si>
  <si>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</si>
  <si>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</si>
  <si>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</si>
  <si>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</si>
  <si>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</si>
  <si>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</si>
  <si>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</si>
  <si>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</si>
  <si>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</si>
  <si>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</si>
  <si>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</si>
  <si>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</si>
  <si>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</si>
  <si>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</si>
  <si>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</si>
  <si>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</si>
  <si>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</si>
  <si>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</si>
  <si>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</si>
  <si>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</si>
  <si>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</si>
  <si>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</si>
  <si>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</si>
  <si>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</si>
  <si>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</si>
  <si>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</si>
  <si>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</si>
  <si>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</si>
  <si>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</si>
  <si>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</si>
  <si>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</si>
  <si>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</si>
  <si>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</si>
  <si>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</si>
  <si>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</si>
  <si>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</si>
  <si>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</si>
  <si>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</si>
  <si>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</si>
  <si>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</si>
  <si>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</si>
  <si>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</si>
  <si>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</si>
  <si>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</si>
  <si>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</si>
  <si>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</si>
  <si>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</si>
  <si>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</si>
  <si>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</si>
  <si>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</si>
  <si>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</si>
  <si>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</si>
  <si>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</si>
  <si>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</si>
  <si>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</si>
  <si>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</si>
  <si>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</si>
  <si>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</si>
  <si>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</si>
  <si>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</si>
  <si>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</si>
  <si>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</si>
  <si>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</si>
  <si>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</si>
  <si>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</si>
  <si>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</si>
  <si>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</si>
  <si>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</si>
  <si>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</si>
  <si>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</si>
  <si>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</si>
  <si>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</si>
  <si>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</si>
  <si>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</si>
  <si>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</si>
  <si>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</si>
  <si>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</si>
  <si>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</si>
  <si>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</si>
  <si>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</si>
  <si>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</si>
  <si>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</si>
  <si>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</si>
  <si>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</si>
  <si>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</si>
  <si>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</si>
  <si>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</si>
  <si>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</si>
  <si>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</si>
  <si>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</si>
  <si>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</si>
  <si>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</si>
  <si>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</si>
  <si>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</si>
  <si>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</si>
  <si>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</si>
  <si>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</si>
  <si>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</si>
  <si>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</si>
  <si>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</si>
  <si>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</si>
  <si>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</si>
  <si>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</si>
  <si>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</si>
  <si>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</si>
  <si>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</si>
  <si>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</si>
  <si>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</si>
  <si>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</si>
  <si>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</si>
  <si>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</si>
  <si>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</si>
  <si>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</si>
  <si>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</si>
  <si>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</si>
  <si>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</si>
  <si>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</si>
  <si>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</si>
  <si>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</si>
  <si>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</si>
  <si>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</si>
  <si>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</si>
  <si>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</si>
  <si>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</si>
  <si>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</si>
  <si>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</si>
  <si>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</si>
  <si>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</si>
  <si>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</si>
  <si>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</si>
  <si>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</si>
  <si>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</si>
  <si>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</si>
  <si>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</si>
  <si>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</si>
  <si>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</si>
  <si>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</si>
  <si>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</si>
  <si>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</si>
  <si>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</si>
  <si>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</si>
  <si>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</si>
  <si>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</si>
  <si>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</si>
  <si>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</si>
  <si>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</si>
  <si>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</si>
  <si>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</si>
  <si>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</si>
  <si>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</si>
  <si>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</si>
  <si>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</si>
  <si>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</si>
  <si>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</si>
  <si>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</si>
  <si>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</si>
  <si>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</si>
  <si>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</si>
  <si>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</si>
  <si>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</si>
  <si>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</si>
  <si>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</si>
  <si>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</si>
  <si>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</si>
  <si>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</si>
  <si>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</si>
  <si>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</si>
  <si>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</si>
  <si>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</si>
  <si>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</si>
  <si>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</si>
  <si>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</si>
  <si>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</si>
  <si>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</si>
  <si>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</si>
  <si>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</si>
  <si>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</si>
  <si>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</si>
  <si>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</si>
  <si>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</si>
  <si>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</si>
  <si>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</si>
  <si>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</si>
  <si>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</si>
  <si>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</si>
  <si>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</si>
  <si>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</si>
  <si>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</si>
  <si>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</si>
  <si>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</si>
  <si>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</si>
  <si>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</si>
  <si>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</si>
  <si>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</si>
  <si>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</si>
  <si>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</si>
  <si>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</si>
  <si>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</si>
  <si>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</si>
  <si>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</si>
  <si>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</si>
  <si>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</si>
  <si>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</si>
  <si>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</si>
  <si>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</si>
  <si>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</si>
  <si>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</si>
  <si>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</si>
  <si>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</si>
  <si>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</si>
  <si>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</si>
  <si>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</si>
  <si>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</si>
  <si>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</si>
  <si>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</si>
  <si>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</si>
  <si>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</si>
  <si>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</si>
  <si>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</si>
  <si>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</si>
  <si>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</si>
  <si>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</si>
  <si>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</si>
  <si>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</si>
  <si>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</si>
  <si>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</si>
  <si>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</si>
  <si>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</si>
  <si>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</si>
  <si>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</si>
  <si>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</si>
  <si>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</si>
  <si>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</si>
  <si>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</si>
  <si>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</si>
  <si>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</si>
  <si>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</si>
  <si>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</si>
  <si>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</si>
  <si>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</si>
  <si>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</si>
  <si>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</si>
  <si>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</si>
  <si>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</si>
  <si>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</si>
  <si>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</si>
  <si>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</si>
  <si>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</si>
  <si>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</si>
  <si>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</si>
  <si>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</si>
  <si>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</si>
  <si>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</si>
  <si>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</si>
  <si>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</si>
  <si>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</si>
  <si>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</si>
  <si>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</si>
  <si>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</si>
  <si>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</si>
  <si>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</si>
  <si>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</si>
  <si>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</si>
  <si>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</si>
  <si>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</si>
  <si>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</si>
  <si>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</si>
  <si>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</si>
  <si>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</si>
  <si>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</si>
  <si>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</si>
  <si>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</si>
  <si>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</si>
  <si>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</si>
  <si>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</si>
  <si>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</si>
  <si>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</si>
  <si>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</si>
  <si>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</si>
  <si>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</si>
  <si>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</si>
  <si>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</si>
  <si>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</si>
  <si>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</si>
  <si>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</si>
  <si>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</si>
  <si>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</si>
  <si>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</si>
  <si>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</si>
  <si>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</si>
  <si>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</si>
  <si>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</si>
  <si>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</si>
  <si>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</si>
  <si>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</si>
  <si>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</si>
  <si>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</si>
  <si>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</si>
  <si>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</si>
  <si>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</si>
  <si>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</si>
  <si>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</si>
  <si>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</si>
  <si>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</si>
  <si>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</si>
  <si>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</si>
  <si>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</si>
  <si>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</si>
  <si>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</si>
  <si>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</si>
  <si>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</si>
  <si>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</si>
  <si>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</si>
  <si>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</si>
  <si>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</si>
  <si>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</si>
  <si>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</si>
  <si>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</si>
  <si>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</si>
  <si>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</si>
  <si>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</si>
  <si>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</si>
  <si>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</si>
  <si>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</si>
  <si>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</si>
  <si>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</si>
  <si>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</si>
  <si>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</si>
  <si>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</si>
  <si>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</si>
  <si>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</si>
  <si>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</si>
  <si>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</si>
  <si>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</si>
  <si>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</si>
  <si>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</si>
  <si>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</si>
  <si>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</si>
  <si>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</si>
  <si>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</si>
  <si>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</si>
  <si>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</si>
  <si>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</si>
  <si>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</si>
  <si>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</si>
  <si>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</si>
  <si>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</si>
  <si>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</si>
  <si>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</si>
  <si>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</si>
  <si>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</si>
  <si>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</si>
  <si>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</si>
  <si>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</si>
  <si>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</si>
  <si>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</si>
  <si>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</si>
  <si>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</si>
  <si>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</si>
  <si>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</si>
  <si>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</si>
  <si>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</si>
  <si>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</si>
  <si>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</si>
  <si>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</si>
  <si>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</si>
  <si>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</si>
  <si>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</si>
  <si>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</si>
  <si>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</si>
  <si>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</si>
  <si>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</si>
  <si>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</si>
  <si>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</si>
  <si>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</si>
  <si>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</si>
  <si>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</si>
  <si>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</si>
  <si>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</si>
  <si>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</si>
  <si>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</si>
  <si>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</si>
  <si>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</si>
  <si>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</si>
  <si>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</si>
  <si>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</si>
  <si>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</si>
  <si>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</si>
  <si>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</si>
  <si>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</si>
  <si>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</si>
  <si>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</si>
  <si>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</si>
  <si>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</si>
  <si>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</si>
  <si>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</si>
  <si>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</si>
  <si>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</si>
  <si>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</si>
  <si>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</si>
  <si>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</si>
  <si>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</si>
  <si>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</si>
  <si>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</si>
  <si>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</si>
  <si>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</si>
  <si>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</si>
  <si>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</si>
  <si>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</si>
  <si>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</si>
  <si>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</si>
  <si>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</si>
  <si>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</si>
  <si>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</si>
  <si>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</si>
  <si>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</si>
  <si>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</si>
  <si>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</si>
  <si>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</si>
  <si>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</si>
  <si>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</si>
  <si>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</si>
  <si>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</si>
  <si>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</si>
  <si>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</si>
  <si>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</si>
  <si>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</si>
  <si>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</si>
  <si>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</si>
  <si>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</si>
  <si>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</si>
  <si>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</si>
  <si>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</si>
  <si>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</si>
  <si>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</si>
  <si>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</si>
  <si>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</si>
  <si>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</si>
  <si>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</si>
  <si>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</si>
  <si>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</si>
  <si>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</si>
  <si>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</si>
  <si>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</si>
  <si>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</si>
  <si>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</si>
  <si>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</si>
  <si>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</si>
  <si>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</si>
  <si>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</si>
  <si>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</si>
  <si>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</si>
  <si>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</si>
  <si>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</si>
  <si>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</si>
  <si>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</si>
  <si>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</si>
  <si>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</si>
  <si>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</si>
  <si>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</si>
  <si>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</si>
  <si>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</si>
  <si>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</si>
  <si>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</si>
  <si>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</si>
  <si>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</si>
  <si>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</si>
  <si>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</si>
  <si>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</si>
  <si>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</si>
  <si>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</si>
  <si>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</si>
  <si>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</si>
  <si>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</si>
  <si>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</si>
  <si>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</si>
  <si>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</si>
  <si>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</si>
  <si>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</si>
  <si>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</si>
  <si>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</si>
  <si>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</si>
  <si>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</si>
  <si>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</si>
  <si>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</si>
  <si>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</si>
  <si>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</si>
  <si>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</si>
  <si>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</si>
  <si>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</si>
  <si>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</si>
  <si>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</si>
  <si>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</si>
  <si>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</si>
  <si>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</si>
  <si>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</si>
  <si>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</si>
  <si>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</si>
  <si>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</si>
  <si>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</si>
  <si>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</si>
  <si>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</si>
  <si>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</si>
  <si>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</si>
  <si>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</si>
  <si>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</si>
  <si>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</si>
  <si>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</si>
  <si>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</si>
  <si>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</si>
  <si>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</si>
  <si>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</si>
  <si>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</si>
  <si>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</si>
  <si>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</si>
  <si>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</si>
  <si>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</si>
  <si>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</si>
  <si>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</si>
  <si>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</si>
  <si>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</si>
  <si>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</si>
  <si>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</si>
  <si>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</si>
  <si>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</si>
  <si>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</si>
  <si>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</si>
  <si>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</si>
  <si>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</si>
  <si>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</si>
  <si>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</si>
  <si>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</si>
  <si>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</si>
  <si>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</si>
  <si>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</si>
  <si>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</si>
  <si>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</si>
  <si>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</si>
  <si>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</si>
  <si>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</si>
  <si>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</si>
  <si>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</si>
  <si>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</si>
  <si>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</si>
  <si>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</si>
  <si>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</si>
  <si>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</si>
  <si>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</si>
  <si>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</si>
  <si>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</si>
  <si>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</si>
  <si>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</si>
  <si>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</si>
  <si>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</si>
  <si>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</si>
  <si>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</si>
  <si>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</si>
  <si>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</si>
  <si>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</si>
  <si>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</si>
  <si>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</si>
  <si>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</si>
  <si>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</si>
  <si>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</si>
  <si>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</si>
  <si>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</si>
  <si>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</si>
  <si>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</si>
  <si>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</si>
  <si>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</si>
  <si>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</si>
  <si>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</si>
  <si>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</si>
  <si>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</si>
  <si>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</si>
  <si>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</si>
  <si>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</si>
  <si>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</si>
  <si>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</si>
  <si>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</si>
  <si>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</si>
  <si>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</si>
  <si>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</si>
  <si>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</si>
  <si>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</si>
  <si>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</si>
  <si>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</si>
  <si>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</si>
  <si>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</si>
  <si>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</si>
  <si>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</si>
  <si>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</si>
  <si>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</si>
  <si>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</si>
  <si>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</si>
  <si>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</si>
  <si>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</si>
  <si>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</si>
  <si>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</si>
  <si>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</si>
  <si>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</si>
  <si>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</si>
  <si>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</si>
  <si>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</si>
  <si>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</si>
  <si>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</si>
  <si>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</si>
  <si>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</si>
  <si>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</si>
  <si>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</si>
  <si>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</si>
  <si>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</si>
  <si>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</si>
  <si>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</si>
  <si>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</si>
  <si>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</si>
  <si>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</si>
  <si>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</si>
  <si>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</si>
  <si>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</si>
  <si>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</si>
  <si>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</si>
  <si>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</si>
  <si>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</si>
  <si>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</si>
  <si>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</si>
  <si>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</si>
  <si>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</si>
  <si>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</si>
  <si>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</si>
  <si>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</si>
  <si>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</si>
  <si>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</si>
  <si>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</si>
  <si>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</si>
  <si>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</si>
  <si>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</si>
  <si>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</si>
  <si>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</si>
  <si>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</si>
  <si>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</si>
  <si>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</si>
  <si>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</si>
  <si>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</si>
  <si>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</si>
  <si>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</si>
  <si>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</si>
  <si>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</si>
  <si>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</si>
  <si>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</si>
  <si>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</si>
  <si>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</si>
  <si>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</si>
  <si>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</si>
  <si>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</si>
  <si>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</si>
  <si>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</si>
  <si>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</si>
  <si>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</si>
  <si>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</si>
  <si>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</si>
  <si>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</si>
  <si>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</si>
  <si>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</si>
  <si>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</si>
  <si>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</si>
  <si>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</si>
  <si>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</si>
  <si>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</si>
  <si>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</si>
  <si>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</si>
  <si>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</si>
  <si>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</si>
  <si>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</si>
  <si>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</si>
  <si>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</si>
  <si>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</si>
  <si>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</si>
  <si>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</si>
  <si>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</si>
  <si>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</si>
  <si>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</si>
  <si>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</si>
  <si>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</si>
  <si>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</si>
  <si>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</si>
  <si>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</si>
  <si>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</si>
  <si>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</si>
  <si>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</si>
  <si>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</si>
  <si>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</si>
  <si>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</si>
  <si>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</si>
  <si>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</si>
  <si>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</si>
  <si>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</si>
  <si>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</si>
  <si>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</si>
  <si>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</si>
  <si>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</si>
  <si>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</si>
  <si>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</si>
  <si>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</si>
  <si>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</si>
  <si>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</si>
  <si>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</si>
  <si>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</si>
  <si>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</si>
  <si>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</si>
  <si>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</si>
  <si>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</si>
  <si>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</si>
  <si>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</si>
  <si>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</si>
  <si>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</si>
  <si>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</si>
  <si>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</si>
  <si>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</si>
  <si>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</si>
  <si>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</si>
  <si>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</si>
  <si>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</si>
  <si>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</si>
  <si>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</si>
  <si>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</si>
  <si>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</si>
  <si>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</si>
  <si>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</si>
  <si>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</si>
  <si>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</si>
  <si>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</si>
  <si>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</si>
  <si>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</si>
  <si>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</si>
  <si>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</si>
  <si>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</si>
  <si>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</si>
  <si>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</si>
  <si>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</si>
  <si>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</si>
  <si>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</si>
  <si>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</si>
  <si>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</si>
  <si>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</si>
  <si>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</si>
  <si>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</si>
  <si>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</si>
  <si>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</si>
  <si>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</si>
  <si>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</si>
  <si>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</si>
  <si>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</si>
  <si>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</si>
  <si>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</si>
  <si>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</si>
  <si>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</si>
  <si>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</si>
  <si>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</si>
  <si>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</si>
  <si>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</si>
  <si>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</si>
  <si>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</si>
  <si>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</si>
  <si>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</si>
  <si>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</si>
  <si>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</si>
  <si>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</si>
  <si>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</si>
  <si>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</si>
  <si>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</si>
  <si>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</si>
  <si>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</si>
  <si>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</si>
  <si>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</si>
  <si>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</si>
  <si>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</si>
  <si>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</si>
  <si>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</si>
  <si>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</si>
  <si>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</si>
  <si>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</si>
  <si>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</si>
  <si>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</si>
  <si>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</si>
  <si>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</si>
  <si>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</si>
  <si>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</si>
  <si>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</si>
  <si>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</si>
  <si>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</si>
  <si>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</si>
  <si>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</si>
  <si>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</si>
  <si>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</si>
  <si>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</si>
  <si>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</si>
  <si>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</si>
  <si>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</si>
  <si>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</si>
  <si>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</si>
  <si>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</si>
  <si>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</si>
  <si>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</si>
  <si>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</si>
  <si>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</si>
  <si>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</si>
  <si>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</si>
  <si>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</si>
  <si>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</si>
  <si>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</si>
  <si>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</si>
  <si>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</si>
  <si>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</si>
  <si>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</si>
  <si>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</si>
  <si>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</si>
  <si>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</si>
  <si>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</si>
  <si>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</si>
  <si>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</si>
  <si>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</si>
  <si>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</si>
  <si>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</si>
  <si>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</si>
  <si>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</si>
  <si>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</si>
  <si>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</si>
  <si>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</si>
  <si>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</si>
  <si>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</si>
  <si>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</si>
  <si>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</si>
  <si>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</si>
  <si>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</si>
  <si>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</si>
  <si>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</si>
  <si>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</si>
  <si>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</si>
  <si>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</si>
  <si>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</si>
  <si>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</si>
  <si>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</si>
  <si>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</si>
  <si>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</si>
  <si>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</si>
  <si>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</si>
  <si>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</si>
  <si>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</si>
  <si>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</si>
  <si>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</si>
  <si>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</si>
  <si>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</si>
  <si>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</si>
  <si>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</si>
  <si>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</si>
  <si>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</si>
  <si>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</si>
  <si>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</si>
  <si>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</si>
  <si>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</si>
  <si>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</si>
  <si>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</si>
  <si>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</si>
  <si>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</si>
  <si>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</si>
  <si>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</si>
  <si>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</si>
  <si>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</si>
  <si>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</si>
  <si>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</si>
  <si>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</si>
  <si>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</si>
  <si>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</si>
  <si>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</si>
  <si>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</si>
  <si>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</si>
  <si>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</si>
  <si>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</si>
  <si>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</si>
  <si>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</si>
  <si>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</si>
  <si>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</si>
  <si>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</si>
  <si>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</si>
  <si>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</si>
  <si>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</si>
  <si>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</si>
  <si>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</si>
  <si>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</si>
  <si>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</si>
  <si>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</si>
  <si>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</si>
  <si>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</si>
  <si>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</si>
  <si>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</si>
  <si>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</si>
  <si>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</si>
  <si>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</si>
  <si>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</si>
  <si>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</si>
  <si>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</si>
  <si>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</si>
  <si>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</si>
  <si>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</si>
  <si>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</si>
  <si>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</si>
  <si>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</si>
  <si>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</si>
  <si>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</si>
  <si>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</si>
  <si>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</si>
  <si>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</si>
  <si>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</si>
  <si>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</si>
  <si>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</si>
  <si>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</si>
  <si>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</si>
  <si>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</si>
  <si>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</si>
  <si>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</si>
  <si>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</si>
  <si>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</si>
  <si>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</si>
  <si>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</si>
  <si>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</si>
  <si>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</si>
  <si>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</si>
  <si>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</si>
  <si>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</si>
  <si>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</si>
  <si>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</si>
  <si>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</si>
  <si>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</si>
  <si>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</si>
  <si>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</si>
  <si>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</si>
  <si>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</si>
  <si>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</si>
  <si>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</si>
  <si>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</si>
  <si>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</si>
  <si>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</si>
  <si>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</si>
  <si>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</si>
  <si>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</si>
  <si>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</si>
  <si>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</si>
  <si>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</si>
  <si>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</si>
  <si>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</si>
  <si>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</si>
  <si>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</si>
  <si>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</si>
  <si>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</si>
  <si>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</si>
  <si>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</si>
  <si>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</si>
  <si>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</si>
  <si>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</si>
  <si>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</si>
  <si>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</si>
  <si>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</si>
  <si>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</si>
  <si>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</si>
  <si>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</si>
  <si>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</si>
  <si>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</si>
  <si>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</si>
  <si>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</si>
  <si>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</si>
  <si>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</si>
  <si>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</si>
  <si>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</si>
  <si>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</si>
  <si>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</si>
  <si>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</si>
  <si>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</si>
  <si>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</si>
  <si>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</si>
  <si>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</si>
  <si>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</si>
  <si>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</si>
  <si>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</si>
  <si>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</si>
  <si>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</si>
  <si>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</si>
  <si>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</si>
  <si>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</si>
  <si>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</si>
  <si>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</si>
  <si>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</si>
  <si>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</si>
  <si>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</si>
  <si>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</si>
  <si>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</si>
  <si>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</si>
  <si>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</si>
  <si>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</si>
  <si>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</si>
  <si>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</si>
  <si>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</si>
  <si>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</si>
  <si>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</si>
  <si>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</si>
  <si>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</si>
  <si>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</si>
  <si>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</si>
  <si>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</si>
  <si>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</si>
  <si>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</si>
  <si>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</si>
  <si>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</si>
  <si>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</si>
  <si>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</si>
  <si>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</si>
  <si>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</si>
  <si>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</si>
  <si>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</si>
  <si>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</si>
  <si>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</si>
  <si>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</si>
  <si>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</si>
  <si>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</si>
  <si>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</si>
  <si>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</si>
  <si>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</si>
  <si>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</si>
  <si>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</si>
  <si>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</si>
  <si>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</si>
  <si>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</si>
  <si>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</si>
  <si>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</si>
  <si>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</si>
  <si>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</si>
  <si>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</si>
  <si>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</si>
  <si>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</si>
  <si>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</si>
  <si>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</si>
  <si>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</si>
  <si>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</si>
  <si>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</si>
  <si>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</si>
  <si>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</si>
  <si>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</si>
  <si>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</si>
  <si>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</si>
  <si>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</si>
  <si>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</si>
  <si>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</si>
  <si>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</si>
  <si>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</si>
  <si>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</si>
  <si>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</si>
  <si>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</si>
  <si>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</si>
  <si>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</si>
  <si>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</si>
  <si>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</si>
  <si>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</si>
  <si>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</si>
  <si>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</si>
  <si>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</si>
  <si>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</si>
  <si>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</si>
  <si>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</si>
  <si>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</si>
  <si>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</si>
  <si>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</si>
  <si>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</si>
  <si>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</si>
  <si>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</si>
  <si>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</si>
  <si>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</si>
  <si>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</si>
  <si>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</si>
  <si>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</si>
  <si>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</si>
  <si>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</si>
  <si>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</si>
  <si>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</si>
  <si>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</si>
  <si>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</si>
  <si>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</si>
  <si>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</si>
  <si>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</si>
  <si>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</si>
  <si>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</si>
  <si>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</si>
  <si>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</si>
  <si>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</si>
  <si>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</si>
  <si>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</si>
  <si>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</si>
  <si>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</si>
  <si>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</si>
  <si>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</si>
  <si>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</si>
  <si>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</si>
  <si>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</si>
  <si>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</si>
  <si>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</si>
  <si>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</si>
  <si>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</si>
  <si>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</si>
  <si>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</si>
  <si>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</si>
  <si>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</si>
  <si>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</si>
  <si>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</si>
  <si>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</si>
  <si>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</si>
  <si>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</si>
  <si>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</si>
  <si>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</si>
  <si>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</si>
  <si>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</si>
  <si>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</si>
  <si>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</si>
  <si>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</si>
  <si>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</si>
  <si>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</si>
  <si>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</si>
  <si>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</si>
  <si>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</si>
  <si>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</si>
  <si>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</si>
  <si>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</si>
  <si>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</si>
  <si>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</si>
  <si>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</si>
  <si>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</si>
  <si>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</si>
  <si>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</si>
  <si>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</si>
  <si>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</si>
  <si>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</si>
  <si>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</si>
  <si>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</si>
  <si>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</si>
  <si>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</si>
  <si>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</si>
  <si>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</si>
  <si>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</si>
  <si>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</si>
  <si>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</si>
  <si>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</si>
  <si>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</si>
  <si>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</si>
  <si>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</si>
  <si>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</si>
  <si>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</si>
  <si>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</si>
  <si>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</si>
  <si>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</si>
  <si>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</si>
  <si>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</si>
  <si>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</si>
  <si>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</si>
  <si>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</si>
  <si>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</si>
  <si>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</si>
  <si>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</si>
  <si>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</si>
  <si>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</si>
  <si>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</si>
  <si>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</si>
  <si>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</si>
  <si>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</si>
  <si>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</si>
  <si>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</si>
  <si>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</si>
  <si>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</si>
  <si>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</si>
  <si>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</si>
  <si>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</si>
  <si>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</si>
  <si>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</si>
  <si>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</si>
  <si>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</si>
  <si>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</si>
  <si>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</si>
  <si>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</si>
  <si>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</si>
  <si>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</si>
  <si>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</si>
  <si>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</si>
  <si>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</si>
  <si>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</si>
  <si>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</si>
  <si>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</si>
  <si>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</si>
  <si>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</si>
  <si>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</si>
  <si>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</si>
  <si>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</si>
  <si>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</si>
  <si>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</si>
  <si>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</si>
  <si>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</si>
  <si>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</si>
  <si>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</si>
  <si>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</si>
  <si>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</si>
  <si>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</si>
  <si>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</si>
  <si>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</si>
  <si>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</si>
  <si>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</si>
  <si>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</si>
  <si>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</si>
  <si>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</si>
  <si>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</si>
  <si>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</si>
  <si>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</si>
  <si>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</si>
  <si>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</si>
  <si>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</si>
  <si>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</si>
  <si>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</si>
  <si>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</si>
  <si>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</si>
  <si>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</si>
  <si>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</si>
  <si>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</si>
  <si>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</si>
  <si>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</si>
  <si>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</si>
  <si>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</si>
  <si>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</si>
  <si>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</si>
  <si>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</si>
  <si>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</si>
  <si>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</si>
  <si>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</si>
  <si>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</si>
  <si>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</si>
  <si>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</si>
  <si>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</si>
  <si>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</si>
  <si>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</si>
  <si>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</si>
  <si>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</si>
  <si>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</si>
  <si>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</si>
  <si>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</si>
  <si>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</si>
  <si>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</si>
  <si>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</si>
  <si>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</si>
  <si>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</si>
  <si>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</si>
  <si>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</si>
  <si>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</si>
  <si>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</si>
  <si>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</si>
  <si>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</si>
  <si>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</si>
  <si>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</si>
  <si>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</si>
  <si>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</si>
  <si>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</si>
  <si>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</si>
  <si>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</si>
  <si>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</si>
  <si>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</si>
  <si>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</si>
  <si>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</si>
  <si>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</si>
  <si>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</si>
  <si>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</si>
  <si>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</si>
  <si>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</si>
  <si>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</si>
  <si>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</si>
  <si>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</si>
  <si>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</si>
  <si>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</si>
  <si>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</si>
  <si>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</si>
  <si>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</si>
  <si>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</si>
  <si>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</si>
  <si>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</si>
  <si>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</si>
  <si>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</si>
  <si>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</si>
  <si>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</si>
  <si>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</si>
  <si>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</si>
  <si>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</si>
  <si>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</si>
  <si>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</si>
  <si>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</si>
  <si>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</si>
  <si>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</si>
  <si>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</si>
  <si>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</si>
  <si>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</si>
  <si>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</si>
  <si>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</si>
  <si>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</si>
  <si>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</si>
  <si>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</si>
  <si>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</si>
  <si>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</si>
  <si>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</si>
  <si>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</si>
  <si>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</si>
  <si>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</si>
  <si>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</si>
  <si>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</si>
  <si>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</si>
  <si>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</si>
  <si>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</si>
  <si>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</si>
  <si>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</si>
  <si>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</si>
  <si>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</si>
  <si>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</si>
  <si>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</si>
  <si>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</si>
  <si>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</si>
  <si>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</si>
  <si>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</si>
  <si>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</si>
  <si>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</si>
  <si>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</si>
  <si>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</si>
  <si>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</si>
  <si>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</si>
  <si>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</si>
  <si>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</si>
  <si>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</si>
  <si>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</si>
  <si>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</si>
  <si>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</si>
  <si>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</si>
  <si>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</si>
  <si>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</si>
  <si>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</si>
  <si>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</si>
  <si>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</si>
  <si>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</si>
  <si>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</si>
  <si>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</si>
  <si>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</si>
  <si>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</si>
  <si>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</si>
  <si>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</si>
  <si>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</si>
  <si>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</si>
  <si>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</si>
  <si>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</si>
  <si>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</si>
  <si>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</si>
  <si>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</si>
  <si>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</si>
  <si>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</si>
  <si>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</si>
  <si>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</si>
  <si>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</si>
  <si>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</si>
  <si>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</si>
  <si>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</si>
  <si>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</si>
  <si>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</si>
  <si>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</si>
  <si>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</si>
  <si>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</si>
  <si>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</si>
  <si>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</si>
  <si>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</si>
  <si>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</si>
  <si>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</si>
  <si>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</si>
  <si>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</si>
  <si>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</si>
  <si>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</si>
  <si>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</si>
  <si>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</si>
  <si>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</si>
  <si>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</si>
  <si>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</si>
  <si>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</si>
  <si>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</si>
  <si>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</si>
  <si>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</si>
  <si>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</si>
  <si>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</si>
  <si>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</si>
  <si>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</si>
  <si>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</si>
  <si>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</si>
  <si>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</si>
  <si>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</si>
  <si>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</si>
  <si>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</si>
  <si>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</si>
  <si>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</si>
  <si>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</si>
  <si>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</si>
  <si>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</si>
  <si>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</si>
  <si>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</si>
  <si>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</si>
  <si>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</si>
  <si>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</si>
  <si>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</si>
  <si>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</si>
  <si>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</si>
  <si>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</si>
  <si>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</si>
  <si>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</si>
  <si>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</si>
  <si>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</si>
  <si>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</si>
  <si>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</si>
  <si>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</si>
  <si>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</si>
  <si>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</si>
  <si>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</si>
  <si>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</si>
  <si>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</si>
  <si>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</si>
  <si>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</si>
  <si>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</si>
  <si>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</si>
  <si>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</si>
  <si>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</si>
  <si>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</si>
  <si>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</si>
  <si>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</si>
  <si>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</si>
  <si>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</si>
  <si>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</si>
  <si>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</si>
  <si>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</si>
  <si>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</si>
  <si>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</si>
  <si>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</si>
  <si>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</si>
  <si>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</si>
  <si>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</si>
  <si>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</si>
  <si>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</si>
  <si>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</si>
  <si>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</si>
  <si>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</si>
  <si>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</si>
  <si>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</si>
  <si>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</si>
  <si>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</si>
  <si>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</si>
  <si>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</si>
  <si>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</si>
  <si>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</si>
  <si>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</si>
  <si>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</si>
  <si>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</si>
  <si>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</si>
  <si>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</si>
  <si>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</si>
  <si>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</si>
  <si>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</si>
  <si>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</si>
  <si>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</si>
  <si>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</si>
  <si>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</si>
  <si>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</si>
  <si>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</si>
  <si>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</si>
  <si>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</si>
  <si>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</si>
  <si>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</si>
  <si>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</si>
  <si>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</si>
  <si>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</si>
  <si>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</si>
  <si>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</si>
  <si>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</si>
  <si>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</si>
  <si>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</si>
  <si>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</si>
  <si>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</si>
  <si>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</si>
  <si>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</si>
  <si>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</si>
  <si>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</si>
  <si>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</si>
  <si>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</si>
  <si>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</si>
  <si>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</si>
  <si>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</si>
  <si>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</si>
  <si>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</si>
  <si>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</si>
  <si>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</si>
  <si>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</si>
  <si>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</si>
  <si>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</si>
  <si>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</si>
  <si>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</si>
  <si>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</si>
  <si>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</si>
  <si>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</si>
  <si>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</si>
  <si>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</si>
  <si>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</si>
  <si>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</si>
  <si>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</si>
  <si>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</si>
  <si>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</si>
  <si>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</si>
  <si>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</si>
  <si>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</si>
  <si>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</si>
  <si>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</si>
  <si>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</si>
  <si>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</si>
  <si>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</si>
  <si>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</si>
  <si>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</si>
  <si>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</si>
  <si>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</si>
  <si>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</si>
  <si>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</si>
  <si>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</si>
  <si>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</si>
  <si>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</si>
  <si>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</si>
  <si>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</si>
  <si>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</si>
  <si>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</si>
  <si>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</si>
  <si>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</si>
  <si>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</si>
  <si>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</si>
  <si>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</si>
  <si>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</si>
  <si>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</si>
  <si>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</si>
  <si>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</si>
  <si>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</si>
  <si>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</si>
  <si>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</si>
  <si>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</si>
  <si>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</si>
  <si>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</si>
  <si>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</si>
  <si>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</si>
  <si>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</si>
  <si>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</si>
  <si>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</si>
  <si>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</si>
  <si>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</si>
  <si>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</si>
  <si>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</si>
  <si>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</si>
  <si>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</si>
  <si>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</si>
  <si>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</si>
  <si>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</si>
  <si>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</si>
  <si>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</si>
  <si>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</si>
  <si>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</si>
  <si>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</si>
  <si>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</si>
  <si>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</si>
  <si>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</si>
  <si>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</si>
  <si>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</si>
  <si>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</si>
  <si>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</si>
  <si>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</si>
  <si>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</si>
  <si>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</si>
  <si>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</si>
  <si>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</si>
  <si>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</si>
  <si>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</si>
  <si>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</si>
  <si>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</si>
  <si>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</si>
  <si>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</si>
  <si>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</si>
  <si>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</si>
  <si>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</si>
  <si>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</si>
  <si>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</si>
  <si>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</si>
  <si>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</si>
  <si>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</si>
  <si>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</si>
  <si>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</si>
  <si>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</si>
  <si>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</si>
  <si>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</si>
  <si>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</si>
  <si>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</si>
  <si>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</si>
  <si>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</si>
  <si>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</si>
  <si>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</si>
  <si>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</si>
  <si>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</si>
  <si>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</si>
  <si>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</si>
  <si>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</si>
  <si>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</si>
  <si>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</si>
  <si>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</si>
  <si>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</si>
  <si>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</si>
  <si>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</si>
  <si>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</si>
  <si>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</si>
  <si>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</si>
  <si>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</si>
  <si>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</si>
  <si>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</si>
  <si>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</si>
  <si>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</si>
  <si>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</si>
  <si>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</si>
  <si>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</si>
  <si>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</si>
  <si>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</si>
  <si>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</si>
  <si>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</si>
  <si>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</si>
  <si>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</si>
  <si>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</si>
  <si>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</si>
  <si>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</si>
  <si>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</si>
  <si>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</si>
  <si>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</si>
  <si>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</si>
  <si>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</si>
  <si>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</si>
  <si>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</si>
  <si>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</si>
  <si>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</si>
  <si>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</si>
  <si>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</si>
  <si>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</si>
  <si>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</si>
  <si>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</si>
  <si>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</si>
  <si>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</si>
  <si>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</si>
  <si>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</si>
  <si>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</si>
  <si>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</si>
  <si>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</si>
  <si>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</si>
  <si>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</si>
  <si>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</si>
  <si>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</si>
  <si>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</si>
  <si>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</si>
  <si>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</si>
  <si>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</si>
  <si>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</si>
  <si>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</si>
  <si>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</si>
  <si>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</si>
  <si>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</si>
  <si>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</si>
  <si>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</si>
  <si>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</si>
  <si>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</si>
  <si>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</si>
  <si>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</si>
  <si>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</si>
  <si>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</si>
  <si>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</si>
  <si>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</si>
  <si>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</si>
  <si>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</si>
  <si>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</si>
  <si>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</si>
  <si>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</si>
  <si>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</si>
  <si>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</si>
  <si>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</si>
  <si>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</si>
  <si>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</si>
  <si>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</si>
  <si>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</si>
  <si>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</si>
  <si>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</si>
  <si>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</si>
  <si>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</si>
  <si>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</si>
  <si>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</si>
  <si>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</si>
  <si>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</si>
  <si>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</si>
  <si>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</si>
  <si>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</si>
  <si>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</si>
  <si>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</si>
  <si>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</si>
  <si>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</si>
  <si>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</si>
  <si>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</si>
  <si>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</si>
  <si>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</si>
  <si>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</si>
  <si>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</si>
  <si>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</si>
  <si>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</si>
  <si>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</si>
  <si>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</si>
  <si>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</si>
  <si>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</si>
  <si>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</si>
  <si>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</si>
  <si>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</si>
  <si>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</si>
  <si>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</si>
  <si>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</si>
  <si>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</si>
  <si>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</si>
  <si>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</si>
  <si>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</si>
  <si>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</si>
  <si>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</si>
  <si>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</si>
  <si>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</si>
  <si>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</si>
  <si>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</si>
  <si>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</si>
  <si>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</si>
  <si>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</si>
  <si>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</si>
  <si>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</si>
  <si>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</si>
  <si>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</si>
  <si>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</si>
  <si>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</si>
  <si>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</si>
  <si>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</si>
  <si>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</si>
  <si>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</si>
  <si>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</si>
  <si>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</si>
  <si>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</si>
  <si>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</si>
  <si>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</si>
  <si>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</si>
  <si>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</si>
  <si>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</si>
  <si>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</si>
  <si>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</si>
  <si>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</si>
  <si>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</si>
  <si>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</si>
  <si>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</si>
  <si>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</si>
  <si>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</si>
  <si>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</si>
  <si>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</si>
  <si>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</si>
  <si>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</si>
  <si>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</si>
  <si>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</si>
  <si>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</si>
  <si>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</si>
  <si>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</si>
  <si>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</si>
  <si>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</si>
  <si>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</si>
  <si>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</si>
  <si>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</si>
  <si>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</si>
  <si>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</si>
  <si>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</si>
  <si>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</si>
  <si>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</si>
  <si>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</si>
  <si>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</si>
  <si>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</si>
  <si>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</si>
  <si>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</si>
  <si>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</si>
  <si>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</si>
  <si>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</si>
  <si>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</si>
  <si>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</si>
  <si>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</si>
  <si>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</si>
  <si>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</si>
  <si>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</si>
  <si>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</si>
  <si>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</si>
  <si>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</si>
  <si>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</si>
  <si>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</si>
  <si>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</si>
  <si>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</si>
  <si>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</si>
  <si>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</si>
  <si>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</si>
  <si>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</si>
  <si>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</si>
  <si>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</si>
  <si>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</si>
  <si>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</si>
  <si>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</si>
  <si>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</si>
  <si>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</si>
  <si>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</si>
  <si>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</si>
  <si>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</si>
  <si>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</si>
  <si>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</si>
  <si>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</si>
  <si>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</si>
  <si>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</si>
  <si>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</si>
  <si>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</si>
  <si>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</si>
  <si>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</si>
  <si>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</si>
  <si>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</si>
  <si>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</si>
  <si>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</si>
  <si>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</si>
  <si>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</si>
  <si>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</si>
  <si>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</si>
  <si>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</si>
  <si>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</si>
  <si>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</si>
  <si>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</si>
  <si>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</si>
  <si>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</si>
  <si>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</si>
  <si>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</si>
  <si>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</si>
  <si>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</si>
  <si>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</si>
  <si>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</si>
  <si>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</si>
  <si>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</si>
  <si>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</si>
  <si>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</si>
  <si>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</si>
  <si>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</si>
  <si>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</si>
  <si>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</si>
  <si>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</si>
  <si>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</si>
  <si>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</si>
  <si>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</si>
  <si>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</si>
  <si>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</si>
  <si>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</si>
  <si>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</si>
  <si>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</si>
  <si>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</si>
  <si>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</si>
  <si>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</si>
  <si>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</si>
  <si>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</si>
  <si>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</si>
  <si>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</si>
  <si>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</si>
  <si>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</si>
  <si>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</si>
  <si>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</si>
  <si>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</si>
  <si>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</si>
  <si>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</si>
  <si>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</si>
  <si>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</si>
  <si>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</si>
  <si>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</si>
  <si>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</si>
  <si>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</si>
  <si>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</si>
  <si>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</si>
  <si>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</si>
  <si>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</si>
  <si>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</si>
  <si>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</si>
  <si>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</si>
  <si>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</si>
  <si>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</si>
  <si>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</si>
  <si>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</si>
  <si>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</si>
  <si>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</si>
  <si>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</si>
  <si>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</si>
  <si>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</si>
  <si>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</si>
  <si>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</si>
  <si>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</si>
  <si>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</si>
  <si>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</si>
  <si>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</si>
  <si>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</si>
  <si>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</si>
  <si>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</si>
  <si>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</si>
  <si>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</si>
  <si>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</si>
  <si>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</si>
  <si>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</si>
  <si>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</si>
  <si>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</si>
  <si>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</si>
  <si>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</si>
  <si>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</si>
  <si>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</si>
  <si>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</si>
  <si>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</si>
  <si>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</si>
  <si>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</si>
  <si>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</si>
  <si>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</si>
  <si>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</si>
  <si>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</si>
  <si>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</si>
  <si>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</si>
  <si>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</si>
  <si>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</si>
  <si>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</si>
  <si>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</si>
  <si>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</si>
  <si>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</si>
  <si>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</si>
  <si>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</si>
  <si>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</si>
  <si>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</si>
  <si>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</si>
  <si>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</si>
  <si>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</si>
  <si>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</si>
  <si>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</si>
  <si>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</si>
  <si>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</si>
  <si>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</si>
  <si>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</si>
  <si>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</si>
  <si>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</si>
  <si>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</si>
  <si>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</si>
  <si>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</si>
  <si>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</si>
  <si>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</si>
  <si>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</si>
  <si>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</si>
  <si>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</si>
  <si>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</si>
  <si>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</si>
  <si>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</si>
  <si>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</si>
  <si>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</si>
  <si>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</si>
  <si>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</si>
  <si>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</si>
  <si>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</si>
  <si>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</si>
  <si>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</si>
  <si>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</si>
  <si>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</si>
  <si>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</si>
  <si>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</si>
  <si>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</si>
  <si>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</si>
  <si>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</si>
  <si>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</si>
  <si>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</si>
  <si>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</si>
  <si>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</si>
  <si>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</si>
  <si>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</si>
  <si>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</si>
  <si>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</si>
  <si>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</si>
  <si>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</si>
  <si>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</si>
  <si>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</si>
  <si>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</si>
  <si>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</si>
  <si>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</si>
  <si>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</si>
  <si>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</si>
  <si>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</si>
  <si>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</si>
  <si>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</si>
  <si>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</si>
  <si>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</si>
  <si>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</si>
  <si>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</si>
  <si>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</si>
  <si>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</si>
  <si>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</si>
  <si>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</si>
  <si>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</si>
  <si>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</si>
  <si>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</si>
  <si>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</si>
  <si>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</si>
  <si>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</si>
  <si>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</si>
  <si>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</si>
  <si>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</si>
  <si>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</si>
  <si>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</si>
  <si>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</si>
  <si>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</si>
  <si>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</si>
  <si>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</si>
  <si>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</si>
  <si>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</si>
  <si>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</si>
  <si>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</si>
  <si>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</si>
  <si>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</si>
  <si>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</si>
  <si>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</si>
  <si>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</si>
  <si>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</si>
  <si>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</si>
  <si>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</si>
  <si>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</si>
  <si>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</si>
  <si>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</si>
  <si>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</si>
  <si>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</si>
  <si>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</si>
  <si>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</si>
  <si>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</si>
  <si>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</si>
  <si>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</si>
  <si>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</si>
  <si>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</si>
  <si>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</si>
  <si>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</si>
  <si>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</si>
  <si>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</si>
  <si>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</si>
  <si>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</si>
  <si>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</si>
  <si>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</si>
  <si>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</si>
  <si>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</si>
  <si>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</si>
  <si>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</si>
  <si>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</si>
  <si>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</si>
  <si>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</si>
  <si>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</si>
  <si>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</si>
  <si>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</si>
  <si>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</si>
  <si>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</si>
  <si>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</si>
  <si>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</si>
  <si>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</si>
  <si>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</si>
  <si>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</si>
  <si>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</si>
  <si>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</si>
  <si>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</si>
  <si>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</si>
  <si>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</si>
  <si>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</si>
  <si>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</si>
  <si>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</si>
  <si>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</si>
  <si>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</si>
  <si>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</si>
  <si>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</si>
  <si>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</si>
  <si>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</si>
  <si>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</si>
  <si>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</si>
  <si>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</si>
  <si>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</si>
  <si>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</si>
  <si>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</si>
  <si>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</si>
  <si>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</si>
  <si>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</si>
  <si>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</si>
  <si>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</si>
  <si>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</si>
  <si>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</si>
  <si>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</si>
  <si>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</si>
  <si>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</si>
  <si>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</si>
  <si>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</si>
  <si>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</si>
  <si>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</si>
  <si>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</si>
  <si>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</si>
  <si>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</si>
  <si>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</si>
  <si>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</si>
  <si>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</si>
  <si>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</si>
  <si>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</si>
  <si>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</si>
  <si>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</si>
  <si>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</si>
  <si>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</si>
  <si>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</si>
  <si>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</si>
  <si>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</si>
  <si>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</si>
  <si>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</si>
  <si>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</si>
  <si>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</si>
  <si>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</si>
  <si>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</si>
  <si>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</si>
  <si>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</si>
  <si>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</si>
  <si>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</si>
  <si>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</si>
  <si>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</si>
  <si>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</si>
  <si>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</si>
  <si>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</si>
  <si>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</si>
  <si>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</si>
  <si>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</si>
  <si>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</si>
  <si>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</si>
  <si>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</si>
  <si>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</si>
  <si>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</si>
  <si>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</si>
  <si>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</si>
  <si>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</si>
  <si>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</si>
  <si>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</si>
  <si>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</si>
  <si>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</si>
  <si>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</si>
  <si>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</si>
  <si>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</si>
  <si>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</si>
  <si>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</si>
  <si>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</si>
  <si>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</si>
  <si>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</si>
  <si>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</si>
  <si>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</si>
  <si>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</si>
  <si>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</si>
  <si>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</si>
  <si>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</si>
  <si>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</si>
  <si>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</si>
  <si>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</si>
  <si>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</si>
  <si>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</si>
  <si>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</si>
  <si>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</si>
  <si>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</si>
  <si>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</si>
  <si>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</si>
  <si>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</si>
  <si>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</si>
  <si>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</si>
  <si>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</si>
  <si>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</si>
  <si>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</si>
  <si>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</si>
  <si>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</si>
  <si>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</si>
  <si>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</si>
  <si>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</si>
  <si>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</si>
  <si>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</si>
  <si>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</si>
  <si>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</si>
  <si>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</si>
  <si>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</si>
  <si>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</si>
  <si>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</si>
  <si>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</si>
  <si>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</si>
  <si>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</si>
  <si>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</si>
  <si>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</si>
  <si>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</si>
  <si>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</si>
  <si>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</si>
  <si>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</si>
  <si>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</si>
  <si>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</si>
  <si>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</si>
  <si>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</si>
  <si>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</si>
  <si>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</si>
  <si>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</si>
  <si>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</si>
  <si>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</si>
  <si>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</si>
  <si>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</si>
  <si>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</si>
  <si>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</si>
  <si>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</si>
  <si>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</si>
  <si>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</si>
  <si>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</si>
  <si>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</si>
  <si>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</si>
  <si>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</si>
  <si>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</si>
  <si>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</si>
  <si>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</si>
  <si>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</si>
  <si>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</si>
  <si>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</si>
  <si>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</si>
  <si>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</si>
  <si>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</si>
  <si>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</si>
  <si>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</si>
  <si>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</si>
  <si>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</si>
  <si>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</si>
  <si>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</si>
  <si>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</si>
  <si>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</si>
  <si>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</si>
  <si>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</si>
  <si>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</si>
  <si>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</si>
  <si>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</si>
  <si>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</si>
  <si>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</si>
  <si>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</si>
  <si>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</si>
  <si>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</si>
  <si>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</si>
  <si>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</si>
  <si>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</si>
  <si>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</si>
  <si>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</si>
  <si>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</si>
  <si>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</si>
  <si>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</si>
  <si>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</si>
  <si>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</si>
  <si>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</si>
  <si>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</si>
  <si>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</si>
  <si>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</si>
  <si>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</si>
  <si>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</si>
  <si>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</si>
  <si>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</si>
  <si>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</si>
  <si>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</si>
  <si>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</si>
  <si>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</si>
  <si>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</si>
  <si>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</si>
  <si>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</si>
  <si>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</si>
  <si>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</si>
  <si>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</si>
  <si>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</si>
  <si>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</si>
  <si>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</si>
  <si>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</si>
  <si>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</si>
  <si>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</si>
  <si>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</si>
  <si>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</si>
  <si>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</si>
  <si>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</si>
  <si>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</si>
  <si>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</si>
  <si>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</si>
  <si>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</si>
  <si>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</si>
  <si>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</si>
  <si>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</si>
  <si>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</si>
  <si>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</si>
  <si>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</si>
  <si>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</si>
  <si>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</si>
  <si>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</si>
  <si>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</si>
  <si>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</si>
  <si>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</si>
  <si>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</si>
  <si>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</si>
  <si>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</si>
  <si>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</si>
  <si>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</si>
  <si>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</si>
  <si>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</si>
  <si>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</si>
  <si>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</si>
  <si>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</si>
  <si>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</si>
  <si>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</si>
  <si>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</si>
  <si>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</si>
  <si>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</si>
  <si>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</si>
  <si>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</si>
  <si>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</si>
  <si>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</si>
  <si>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</si>
  <si>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</si>
  <si>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</si>
  <si>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</si>
  <si>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</si>
  <si>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</si>
  <si>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</si>
  <si>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</si>
  <si>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</si>
  <si>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</si>
  <si>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</si>
  <si>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</si>
  <si>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</si>
  <si>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</si>
  <si>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</si>
  <si>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</si>
  <si>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</si>
  <si>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</si>
  <si>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</si>
  <si>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</si>
  <si>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</si>
  <si>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</si>
  <si>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</si>
  <si>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</si>
  <si>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</si>
  <si>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</si>
  <si>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</si>
  <si>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</si>
  <si>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</si>
  <si>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</si>
  <si>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</si>
  <si>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</si>
  <si>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</si>
  <si>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</si>
  <si>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</si>
  <si>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</si>
  <si>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</si>
  <si>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</si>
  <si>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</si>
  <si>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</si>
  <si>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</si>
  <si>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</si>
  <si>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</si>
  <si>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</si>
  <si>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</si>
  <si>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</si>
  <si>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</si>
  <si>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</si>
  <si>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</si>
  <si>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</si>
  <si>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</si>
  <si>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</si>
  <si>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</si>
  <si>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</si>
  <si>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</si>
  <si>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</si>
  <si>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</si>
  <si>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</si>
  <si>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</si>
  <si>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</si>
  <si>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</si>
  <si>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</si>
  <si>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</si>
  <si>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</si>
  <si>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</si>
  <si>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</si>
  <si>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</si>
  <si>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</si>
  <si>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</si>
  <si>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</si>
  <si>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</si>
  <si>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</si>
  <si>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</si>
  <si>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</si>
  <si>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</si>
  <si>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</si>
  <si>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</si>
  <si>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</si>
  <si>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</si>
  <si>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</si>
  <si>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</si>
  <si>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</si>
  <si>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</si>
  <si>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</si>
  <si>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</si>
  <si>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</si>
  <si>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</si>
  <si>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</si>
  <si>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</si>
  <si>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</si>
  <si>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</si>
  <si>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</si>
  <si>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</si>
  <si>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</si>
  <si>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</si>
  <si>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</si>
  <si>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</si>
  <si>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</si>
  <si>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</si>
  <si>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</si>
  <si>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</si>
  <si>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</si>
  <si>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</si>
  <si>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</si>
  <si>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</si>
  <si>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</si>
  <si>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</si>
  <si>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</si>
  <si>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</si>
  <si>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</si>
  <si>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</si>
  <si>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</si>
  <si>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</si>
  <si>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</si>
  <si>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</si>
  <si>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</si>
  <si>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</si>
  <si>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</si>
  <si>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</si>
  <si>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</si>
  <si>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</si>
  <si>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</si>
  <si>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</si>
  <si>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</si>
  <si>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</si>
  <si>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</si>
  <si>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</si>
  <si>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</si>
  <si>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</si>
  <si>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</si>
  <si>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</si>
  <si>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</si>
  <si>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</si>
  <si>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</si>
  <si>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</si>
  <si>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</si>
  <si>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</si>
  <si>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</si>
  <si>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</si>
  <si>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</si>
  <si>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</si>
  <si>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</si>
  <si>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</si>
  <si>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</si>
  <si>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</si>
  <si>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</si>
  <si>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</si>
  <si>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</si>
  <si>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</si>
  <si>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</si>
  <si>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</si>
  <si>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</si>
  <si>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</si>
  <si>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</si>
  <si>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</si>
  <si>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</si>
  <si>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</si>
  <si>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</si>
  <si>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</si>
  <si>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</si>
  <si>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</si>
  <si>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</si>
  <si>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</si>
  <si>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</si>
  <si>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</si>
  <si>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</si>
  <si>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</si>
  <si>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</si>
  <si>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</si>
  <si>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</si>
  <si>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</si>
  <si>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</si>
  <si>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</si>
  <si>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</si>
  <si>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</si>
  <si>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</si>
  <si>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</si>
  <si>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</si>
  <si>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</si>
  <si>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</si>
  <si>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</si>
  <si>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</si>
  <si>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</si>
  <si>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</si>
  <si>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</si>
  <si>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</si>
  <si>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</si>
  <si>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</si>
  <si>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</si>
  <si>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</si>
  <si>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</si>
  <si>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</si>
  <si>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</si>
  <si>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</si>
  <si>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</si>
  <si>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</si>
  <si>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</si>
  <si>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</si>
  <si>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</si>
  <si>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</si>
  <si>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</si>
  <si>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</si>
  <si>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</si>
  <si>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</si>
  <si>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</si>
  <si>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</si>
  <si>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</si>
  <si>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</si>
  <si>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</si>
  <si>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</si>
  <si>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</si>
  <si>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</si>
  <si>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</si>
  <si>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</si>
  <si>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</si>
  <si>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</si>
  <si>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</si>
  <si>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</si>
  <si>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</si>
  <si>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</si>
  <si>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</si>
  <si>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</si>
  <si>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</si>
  <si>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</si>
  <si>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</si>
  <si>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</si>
  <si>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</si>
  <si>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</si>
  <si>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</si>
  <si>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</si>
  <si>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</si>
  <si>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</si>
  <si>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</si>
  <si>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</si>
  <si>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</si>
  <si>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</si>
  <si>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</si>
  <si>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</si>
  <si>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</si>
  <si>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</si>
  <si>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</si>
  <si>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</si>
  <si>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</si>
  <si>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</si>
  <si>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</si>
  <si>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</si>
  <si>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</si>
  <si>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</si>
  <si>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</si>
  <si>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</si>
  <si>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</si>
  <si>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</si>
  <si>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</si>
  <si>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</si>
  <si>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</si>
  <si>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</si>
  <si>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</si>
  <si>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</si>
  <si>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</si>
  <si>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</si>
  <si>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</si>
  <si>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</si>
  <si>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</si>
  <si>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</si>
  <si>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</si>
  <si>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</si>
  <si>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</si>
  <si>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</si>
  <si>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</si>
  <si>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</si>
  <si>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</si>
  <si>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</si>
  <si>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</si>
  <si>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</si>
  <si>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</si>
  <si>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</si>
  <si>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</si>
  <si>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</si>
  <si>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</si>
  <si>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</si>
  <si>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</si>
  <si>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</si>
  <si>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</si>
  <si>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</si>
  <si>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</si>
  <si>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</si>
  <si>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</si>
  <si>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</si>
  <si>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</si>
  <si>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</si>
  <si>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</si>
  <si>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</si>
  <si>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</si>
  <si>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</si>
  <si>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</si>
  <si>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</si>
  <si>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</si>
  <si>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</si>
  <si>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</si>
  <si>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</si>
  <si>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</si>
  <si>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</si>
  <si>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</si>
  <si>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</si>
  <si>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</si>
  <si>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</si>
  <si>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</si>
  <si>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</si>
  <si>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</si>
  <si>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</si>
  <si>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</si>
  <si>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</si>
  <si>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</si>
  <si>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</si>
  <si>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</si>
  <si>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</si>
  <si>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</si>
  <si>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</si>
  <si>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</si>
  <si>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</si>
  <si>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</si>
  <si>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</si>
  <si>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</si>
  <si>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</si>
  <si>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</si>
  <si>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</si>
  <si>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</si>
  <si>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</si>
  <si>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</si>
  <si>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</si>
  <si>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</si>
  <si>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</si>
  <si>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</si>
  <si>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</si>
  <si>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</si>
  <si>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</si>
  <si>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</si>
  <si>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</si>
  <si>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</si>
  <si>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</si>
  <si>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</si>
  <si>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</si>
  <si>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</si>
  <si>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</si>
  <si>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</si>
  <si>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</si>
  <si>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</si>
  <si>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</si>
  <si>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</si>
  <si>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</si>
  <si>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</si>
  <si>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</si>
  <si>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</si>
  <si>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</si>
  <si>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</si>
  <si>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</si>
  <si>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</si>
  <si>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</si>
  <si>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</si>
  <si>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</si>
  <si>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</si>
  <si>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</si>
  <si>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</si>
  <si>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</si>
  <si>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</si>
  <si>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</si>
  <si>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</si>
  <si>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</si>
  <si>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</si>
  <si>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</si>
  <si>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</si>
  <si>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</si>
  <si>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</si>
  <si>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</si>
  <si>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</si>
  <si>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</si>
  <si>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</si>
  <si>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</si>
  <si>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</si>
  <si>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</si>
  <si>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</si>
  <si>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</si>
  <si>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</si>
  <si>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</si>
  <si>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</si>
  <si>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</si>
  <si>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</si>
  <si>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</si>
  <si>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</si>
  <si>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</si>
  <si>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</si>
  <si>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</si>
  <si>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</si>
  <si>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</si>
  <si>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</si>
  <si>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</si>
  <si>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</si>
  <si>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</si>
  <si>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</si>
  <si>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</si>
  <si>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</si>
  <si>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</si>
  <si>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</si>
  <si>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</si>
  <si>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</si>
  <si>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</si>
  <si>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</si>
  <si>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</si>
  <si>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</si>
  <si>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</si>
  <si>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</si>
  <si>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</si>
  <si>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</si>
  <si>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</si>
  <si>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</si>
  <si>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</si>
  <si>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</si>
  <si>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</si>
  <si>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</si>
  <si>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</si>
  <si>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</si>
  <si>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</si>
  <si>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</si>
  <si>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</si>
  <si>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</si>
  <si>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</si>
  <si>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</si>
  <si>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</si>
  <si>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</si>
  <si>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</si>
  <si>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</si>
  <si>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</si>
  <si>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</si>
  <si>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</si>
  <si>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</si>
  <si>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</si>
  <si>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</si>
  <si>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</si>
  <si>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</si>
  <si>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</si>
  <si>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</si>
  <si>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</si>
  <si>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</si>
  <si>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</si>
  <si>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</si>
  <si>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</si>
  <si>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</si>
  <si>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</si>
  <si>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</si>
  <si>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</si>
  <si>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</si>
  <si>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</si>
  <si>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</si>
  <si>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</si>
  <si>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</si>
  <si>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</si>
  <si>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</si>
  <si>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</si>
  <si>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</si>
  <si>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</si>
  <si>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</si>
  <si>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</si>
  <si>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</si>
  <si>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</si>
  <si>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</si>
  <si>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</si>
  <si>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</si>
  <si>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</si>
  <si>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</si>
  <si>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</si>
  <si>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</si>
  <si>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</si>
  <si>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</si>
  <si>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</si>
  <si>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</si>
  <si>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</si>
  <si>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</si>
  <si>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</si>
  <si>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</si>
  <si>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</si>
  <si>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</si>
  <si>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</si>
  <si>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</si>
  <si>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</si>
  <si>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</si>
  <si>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</si>
  <si>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</si>
  <si>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</si>
  <si>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</si>
  <si>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</si>
  <si>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</si>
  <si>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</si>
  <si>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</si>
  <si>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</si>
  <si>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</si>
  <si>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</si>
  <si>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</si>
  <si>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</si>
  <si>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</si>
  <si>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</si>
  <si>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</si>
  <si>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</si>
  <si>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</si>
  <si>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</si>
  <si>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</si>
  <si>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</si>
  <si>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</si>
  <si>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</si>
  <si>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</si>
  <si>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</si>
  <si>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</si>
  <si>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</si>
  <si>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</si>
  <si>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</si>
  <si>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</si>
  <si>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</si>
  <si>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</si>
  <si>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</si>
  <si>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</si>
  <si>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</si>
  <si>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</si>
  <si>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</si>
  <si>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</si>
  <si>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</si>
  <si>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</si>
  <si>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</si>
  <si>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</si>
  <si>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</si>
  <si>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</si>
  <si>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</si>
  <si>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</si>
  <si>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</si>
  <si>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</si>
  <si>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</si>
  <si>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</si>
  <si>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</si>
  <si>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</si>
  <si>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</si>
  <si>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</si>
  <si>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</si>
  <si>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</si>
  <si>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</si>
  <si>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</si>
  <si>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</si>
  <si>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</si>
  <si>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</si>
  <si>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</si>
  <si>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</si>
  <si>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</si>
  <si>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</si>
  <si>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</si>
  <si>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</si>
  <si>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</si>
  <si>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</si>
  <si>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</si>
  <si>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</si>
  <si>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</si>
  <si>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</si>
  <si>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</si>
  <si>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</si>
  <si>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</si>
  <si>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</si>
  <si>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</si>
  <si>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</si>
  <si>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</si>
  <si>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</si>
  <si>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</si>
  <si>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</si>
  <si>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</si>
  <si>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</si>
  <si>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</si>
  <si>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</si>
  <si>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</si>
  <si>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</si>
  <si>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</si>
  <si>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</si>
  <si>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</si>
  <si>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</si>
  <si>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</si>
  <si>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</si>
  <si>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</si>
  <si>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</si>
  <si>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</si>
  <si>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</si>
  <si>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</si>
  <si>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</si>
  <si>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</si>
  <si>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</si>
  <si>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</si>
  <si>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</si>
  <si>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</si>
  <si>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</si>
  <si>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</si>
  <si>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</si>
  <si>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</si>
  <si>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</si>
  <si>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</si>
  <si>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</si>
  <si>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</si>
  <si>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</si>
  <si>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</si>
  <si>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</si>
  <si>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</si>
  <si>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</si>
  <si>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</si>
  <si>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</si>
  <si>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</si>
  <si>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</si>
  <si>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</si>
  <si>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</si>
  <si>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</si>
  <si>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</si>
  <si>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</si>
  <si>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</si>
  <si>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</si>
  <si>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</si>
  <si>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</si>
  <si>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</si>
  <si>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</si>
  <si>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</si>
  <si>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</si>
  <si>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</si>
  <si>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</si>
  <si>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</si>
  <si>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</si>
  <si>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</si>
  <si>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</si>
  <si>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</si>
  <si>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</si>
  <si>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</si>
  <si>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</si>
  <si>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</si>
  <si>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</si>
  <si>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</si>
  <si>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</si>
  <si>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</si>
  <si>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</si>
  <si>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</si>
  <si>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</si>
  <si>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</si>
  <si>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</si>
  <si>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</si>
  <si>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</si>
  <si>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</si>
  <si>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</si>
  <si>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</si>
  <si>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</si>
  <si>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</si>
  <si>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</si>
  <si>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</si>
  <si>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</si>
  <si>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</si>
  <si>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</si>
  <si>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</si>
  <si>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</si>
  <si>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</si>
  <si>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</si>
  <si>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</si>
  <si>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</si>
  <si>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</si>
  <si>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</si>
  <si>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</si>
  <si>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</si>
  <si>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</si>
  <si>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</si>
  <si>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</si>
  <si>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</si>
  <si>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</si>
  <si>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</si>
  <si>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</si>
  <si>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</si>
  <si>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</si>
  <si>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</si>
  <si>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</si>
  <si>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</si>
  <si>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</si>
  <si>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</si>
  <si>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</si>
  <si>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</si>
  <si>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</si>
  <si>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</si>
  <si>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</si>
  <si>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</si>
  <si>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</si>
  <si>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</si>
  <si>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</si>
  <si>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</si>
  <si>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</si>
  <si>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</si>
  <si>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</si>
  <si>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</si>
  <si>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</si>
  <si>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</si>
  <si>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</si>
  <si>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</si>
  <si>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</si>
  <si>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</si>
  <si>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</si>
  <si>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</si>
  <si>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</si>
  <si>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</si>
  <si>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</si>
  <si>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</si>
  <si>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</si>
  <si>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</si>
  <si>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</si>
  <si>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</si>
  <si>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</si>
  <si>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</si>
  <si>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</si>
  <si>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</si>
  <si>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</si>
  <si>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</si>
  <si>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</si>
  <si>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</si>
  <si>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</si>
  <si>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</si>
  <si>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</si>
  <si>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</si>
  <si>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</si>
  <si>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</si>
  <si>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</si>
  <si>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</si>
  <si>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</si>
  <si>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</si>
  <si>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</si>
  <si>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</si>
  <si>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</si>
  <si>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</si>
  <si>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</si>
  <si>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</si>
  <si>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</si>
  <si>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</si>
  <si>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</si>
  <si>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</si>
  <si>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</si>
  <si>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</si>
  <si>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</si>
  <si>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</si>
  <si>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</si>
  <si>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</si>
  <si>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</si>
  <si>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</si>
  <si>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</si>
  <si>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</si>
  <si>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</si>
  <si>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</si>
  <si>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</si>
  <si>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</si>
  <si>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</si>
  <si>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</si>
  <si>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</si>
  <si>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</si>
  <si>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</si>
  <si>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</si>
  <si>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</si>
  <si>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</si>
  <si>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</si>
  <si>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</si>
  <si>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</si>
  <si>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</si>
  <si>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</si>
  <si>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</si>
  <si>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Percent Funded</t>
  </si>
  <si>
    <t>(All)</t>
  </si>
  <si>
    <t>Count of outcome</t>
  </si>
  <si>
    <t xml:space="preserve">Parent category 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</si>
  <si>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</si>
  <si>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</si>
  <si>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</si>
  <si>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</si>
  <si>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</si>
  <si>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</si>
  <si>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</si>
  <si>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</si>
  <si>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</si>
  <si>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</si>
  <si>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</si>
  <si>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</si>
  <si>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</si>
  <si>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</si>
  <si>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</si>
  <si>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</si>
  <si>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</si>
  <si>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</si>
  <si>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</si>
  <si>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</si>
  <si>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</si>
  <si>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</si>
  <si>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</si>
  <si>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</si>
  <si>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</si>
  <si>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</si>
  <si>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</si>
  <si>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</si>
  <si>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</si>
  <si>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</si>
  <si>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</si>
  <si>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</si>
  <si>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</si>
  <si>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</si>
  <si>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</si>
  <si>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</si>
  <si>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</si>
  <si>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backers</t>
  </si>
  <si>
    <t>Median backers</t>
  </si>
  <si>
    <t>Min backer</t>
  </si>
  <si>
    <t>Variance of backers</t>
  </si>
  <si>
    <t>St Dev of backers</t>
  </si>
  <si>
    <t>Max backers</t>
  </si>
  <si>
    <t>Average Donation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</si>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</sst>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m/d/yy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  <xf numFmtId="9" fontId="0" fillId="0" borderId="0" xfId="0" applyNumberFormat="1"/>
    <xf numFmtId="0" fontId="0" fillId="0" borderId="1" xfId="0" applyBorder="1"/>
    <xf numFmtId="0" fontId="0" fillId="0" borderId="0" xfId="0" applyFont="1" applyFill="1"/>
    <xf numFmtId="165" fontId="0" fillId="0" borderId="0" xfId="0" applyNumberFormat="1"/>
    <xf numFmtId="44" fontId="0" fillId="0" borderId="0" xfId="3" applyFont="1"/>
    <xf numFmtId="44" fontId="1" fillId="0" borderId="0" xfId="3" applyFont="1" applyAlignment="1">
      <alignment horizontal="center"/>
    </xf>
    <xf numFmtId="9" fontId="1" fillId="2" borderId="0" xfId="2" applyFont="1" applyFill="1"/>
    <xf numFmtId="0" fontId="1" fillId="2" borderId="0" xfId="0" applyFont="1" applyFill="1" applyAlignment="1">
      <alignment horizontal="center"/>
    </xf>
    <xf numFmtId="44" fontId="1" fillId="2" borderId="0" xfId="3" applyFont="1" applyFill="1" applyAlignment="1">
      <alignment horizontal="center"/>
    </xf>
    <xf numFmtId="166" fontId="0" fillId="0" borderId="0" xfId="1" applyNumberFormat="1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  <dxf>
      <font>
        <color theme="1"/>
      </font>
      <fill>
        <patternFill>
          <bgColor rgb="FFFF7E79"/>
        </patternFill>
      </fill>
    </dxf>
    <dxf>
      <font>
        <color theme="1"/>
      </font>
      <fill>
        <patternFill>
          <bgColor rgb="FFFF7E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</dxfs>
  <tableStyles count="0" defaultTableStyle="TableStyleMedium2" defaultPivotStyle="PivotStyleLight16"/>
  <colors>
    <mruColors>
      <color rgb="FFFF7E7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[SK01_ExcelHW.xlsx]CategoryStats!PivotTable6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9-D842-82EF-75983D86C0B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21C-8E47-98F0-B4AFEF054BC5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21C-8E47-98F0-B4AFEF054BC5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21C-8E47-98F0-B4AFEF054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154415"/>
        <c:axId val="4814800"/>
      </c:barChart>
      <c:catAx>
        <c:axId val="92215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4800"/>
        <c:crosses val="autoZero"/>
        <c:auto val="1"/>
        <c:lblAlgn val="ctr"/>
        <c:lblOffset val="100"/>
        <c:noMultiLvlLbl val="0"/>
      </c:catAx>
      <c:valAx>
        <c:axId val="48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5-AF41-B3B0-FD4DC7650217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7-C04D-A468-0014EA22384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7-C04D-A468-0014EA22384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7-C04D-A468-0014EA223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575391"/>
        <c:axId val="242811599"/>
      </c:barChart>
      <c:catAx>
        <c:axId val="26757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11599"/>
        <c:crosses val="autoZero"/>
        <c:auto val="1"/>
        <c:lblAlgn val="ctr"/>
        <c:lblOffset val="100"/>
        <c:noMultiLvlLbl val="0"/>
      </c:catAx>
      <c:valAx>
        <c:axId val="2428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[SK01_ExcelHW.xlsx]LaunchDateOutcomes!PivotTable2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8-664B-8C3D-96CC9778EC1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A-AF42-84CA-C4C8FE9635F0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A-AF42-84CA-C4C8FE96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967039"/>
        <c:axId val="332627743"/>
      </c:lineChart>
      <c:catAx>
        <c:axId val="26096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27743"/>
        <c:crosses val="autoZero"/>
        <c:auto val="1"/>
        <c:lblAlgn val="ctr"/>
        <c:lblOffset val="100"/>
        <c:noMultiLvlLbl val="0"/>
      </c:catAx>
      <c:valAx>
        <c:axId val="33262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6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A-0446-9C96-973FD068E945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C6A-0446-9C96-973FD068E945}"/>
              </c:ext>
            </c:extLst>
          </c:dPt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6A-0446-9C96-973FD068E945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6A-0446-9C96-973FD068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476368"/>
        <c:axId val="1650167536"/>
      </c:lineChart>
      <c:catAx>
        <c:axId val="164947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67536"/>
        <c:crosses val="autoZero"/>
        <c:auto val="1"/>
        <c:lblAlgn val="ctr"/>
        <c:lblOffset val="100"/>
        <c:noMultiLvlLbl val="0"/>
      </c:catAx>
      <c:valAx>
        <c:axId val="16501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7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271674</xdr:colOff>
      <xdr:row>1</xdr:row>
      <xdr:rowOff>141941</xdr:rowOff>
    </xdr:from>
    <xdr:to>
      <xdr:col>14</xdr:col>
      <xdr:colOff>739588</xdr:colOff>
      <xdr:row>17</xdr:row>
      <xdr:rowOff>29881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0BAE-573A-4942-BEA1-A1B0C1ACC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19</xdr:col>
      <xdr:colOff>431800</xdr:colOff>
      <xdr:row>28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7FFA6-DB35-3546-97FF-2023E5914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</xdr:row>
      <xdr:rowOff>63500</xdr:rowOff>
    </xdr:from>
    <xdr:to>
      <xdr:col>13</xdr:col>
      <xdr:colOff>609600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B9EF5-59F8-1D47-BA54-8F1F68BB8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43420</xdr:colOff>
      <xdr:row>14</xdr:row>
      <xdr:rowOff>44451</xdr:rowOff>
    </xdr:from>
    <xdr:to>
      <xdr:col>7</xdr:col>
      <xdr:colOff>1248291</xdr:colOff>
      <xdr:row>34</xdr:row>
      <xdr:rowOff>130257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534BE-5FE8-FC48-879E-7BC35FFC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82014699074" createdVersion="6" refreshedVersion="6" minRefreshableVersion="3" recordCount="4114" xr:uid="{79567B06-4097-1543-AF7E-F30FB6822268}">
  <cacheSource type="worksheet">
    <worksheetSource ref="A1:S4115" sheet="RawData"/>
  </cacheSource>
  <cacheFields count="17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87536689818" createdVersion="6" refreshedVersion="6" minRefreshableVersion="3" recordCount="4114" xr:uid="{D37BF645-F6DE-7249-AF2F-550129735F16}">
  <cacheSource type="worksheet">
    <worksheetSource ref="A1:T4115" sheet="RawData"/>
  </cacheSource>
  <cacheFields count="18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98121064817" createdVersion="6" refreshedVersion="6" minRefreshableVersion="3" recordCount="4114" xr:uid="{7E849B68-F120-8747-822D-6FD66D05EC26}">
  <cacheSource type="worksheet">
    <worksheetSource ref="A1:T4115" sheet="RawData"/>
  </cacheSource>
  <cacheFields count="24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s v="television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s v="television"/>
    <x v="1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s v="television"/>
    <x v="2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s v="television"/>
    <x v="3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s v="television"/>
    <x v="4"/>
    <x v="4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s v="television"/>
    <x v="5"/>
    <x v="5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s v="television"/>
    <x v="6"/>
    <x v="6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s v="television"/>
    <x v="7"/>
    <x v="7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s v="television"/>
    <x v="8"/>
    <x v="8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s v="television"/>
    <x v="9"/>
    <x v="9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s v="television"/>
    <x v="10"/>
    <x v="1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s v="television"/>
    <x v="11"/>
    <x v="11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s v="television"/>
    <x v="12"/>
    <x v="12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s v="television"/>
    <x v="13"/>
    <x v="13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s v="television"/>
    <x v="14"/>
    <x v="14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s v="television"/>
    <x v="15"/>
    <x v="15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s v="television"/>
    <x v="16"/>
    <x v="16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s v="television"/>
    <x v="17"/>
    <x v="17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s v="television"/>
    <x v="18"/>
    <x v="18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s v="television"/>
    <x v="19"/>
    <x v="19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s v="television"/>
    <x v="20"/>
    <x v="2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s v="television"/>
    <x v="21"/>
    <x v="21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s v="television"/>
    <x v="22"/>
    <x v="22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s v="television"/>
    <x v="23"/>
    <x v="23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s v="television"/>
    <x v="24"/>
    <x v="24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s v="television"/>
    <x v="25"/>
    <x v="25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s v="television"/>
    <x v="26"/>
    <x v="26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s v="television"/>
    <x v="27"/>
    <x v="27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s v="television"/>
    <x v="28"/>
    <x v="28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s v="television"/>
    <x v="29"/>
    <x v="29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s v="television"/>
    <x v="30"/>
    <x v="3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  <x v="31"/>
    <x v="31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s v="television"/>
    <x v="32"/>
    <x v="3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s v="television"/>
    <x v="33"/>
    <x v="33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s v="television"/>
    <x v="34"/>
    <x v="34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s v="television"/>
    <x v="35"/>
    <x v="35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s v="television"/>
    <x v="36"/>
    <x v="36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s v="television"/>
    <x v="37"/>
    <x v="37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s v="television"/>
    <x v="38"/>
    <x v="38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s v="television"/>
    <x v="39"/>
    <x v="39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s v="television"/>
    <x v="40"/>
    <x v="4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s v="television"/>
    <x v="41"/>
    <x v="41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s v="television"/>
    <x v="42"/>
    <x v="42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s v="television"/>
    <x v="43"/>
    <x v="4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s v="television"/>
    <x v="44"/>
    <x v="44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s v="television"/>
    <x v="45"/>
    <x v="45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s v="television"/>
    <x v="46"/>
    <x v="46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s v="television"/>
    <x v="47"/>
    <x v="47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s v="television"/>
    <x v="48"/>
    <x v="48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s v="television"/>
    <x v="49"/>
    <x v="49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s v="television"/>
    <x v="50"/>
    <x v="5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s v="television"/>
    <x v="51"/>
    <x v="51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s v="television"/>
    <x v="52"/>
    <x v="52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s v="television"/>
    <x v="53"/>
    <x v="5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s v="television"/>
    <x v="54"/>
    <x v="54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  <x v="55"/>
    <x v="55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s v="television"/>
    <x v="56"/>
    <x v="56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s v="television"/>
    <x v="57"/>
    <x v="57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s v="television"/>
    <x v="58"/>
    <x v="58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s v="television"/>
    <x v="59"/>
    <x v="59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s v="shorts"/>
    <x v="60"/>
    <x v="6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s v="shorts"/>
    <x v="61"/>
    <x v="6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s v="shorts"/>
    <x v="62"/>
    <x v="62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s v="shorts"/>
    <x v="63"/>
    <x v="63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s v="shorts"/>
    <x v="64"/>
    <x v="6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s v="shorts"/>
    <x v="65"/>
    <x v="65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s v="shorts"/>
    <x v="66"/>
    <x v="66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  <x v="67"/>
    <x v="67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s v="shorts"/>
    <x v="68"/>
    <x v="68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s v="shorts"/>
    <x v="69"/>
    <x v="69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s v="shorts"/>
    <x v="70"/>
    <x v="70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s v="shorts"/>
    <x v="71"/>
    <x v="7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s v="shorts"/>
    <x v="72"/>
    <x v="72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  <x v="73"/>
    <x v="73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s v="shorts"/>
    <x v="74"/>
    <x v="74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s v="shorts"/>
    <x v="75"/>
    <x v="75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s v="shorts"/>
    <x v="76"/>
    <x v="76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s v="shorts"/>
    <x v="77"/>
    <x v="77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s v="shorts"/>
    <x v="78"/>
    <x v="78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s v="shorts"/>
    <x v="79"/>
    <x v="79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s v="shorts"/>
    <x v="80"/>
    <x v="80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s v="shorts"/>
    <x v="81"/>
    <x v="8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s v="shorts"/>
    <x v="82"/>
    <x v="82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s v="shorts"/>
    <x v="83"/>
    <x v="83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s v="shorts"/>
    <x v="84"/>
    <x v="84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s v="shorts"/>
    <x v="85"/>
    <x v="85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s v="shorts"/>
    <x v="86"/>
    <x v="86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  <x v="87"/>
    <x v="8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s v="shorts"/>
    <x v="88"/>
    <x v="88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s v="shorts"/>
    <x v="89"/>
    <x v="89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s v="shorts"/>
    <x v="90"/>
    <x v="90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s v="shorts"/>
    <x v="91"/>
    <x v="9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s v="shorts"/>
    <x v="92"/>
    <x v="9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s v="shorts"/>
    <x v="93"/>
    <x v="93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s v="shorts"/>
    <x v="94"/>
    <x v="94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s v="shorts"/>
    <x v="95"/>
    <x v="9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s v="shorts"/>
    <x v="96"/>
    <x v="96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s v="shorts"/>
    <x v="97"/>
    <x v="97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s v="shorts"/>
    <x v="98"/>
    <x v="98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s v="shorts"/>
    <x v="99"/>
    <x v="99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s v="shorts"/>
    <x v="100"/>
    <x v="100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x v="101"/>
    <x v="10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s v="shorts"/>
    <x v="102"/>
    <x v="102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s v="shorts"/>
    <x v="103"/>
    <x v="103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s v="shorts"/>
    <x v="104"/>
    <x v="104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s v="shorts"/>
    <x v="105"/>
    <x v="105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s v="shorts"/>
    <x v="106"/>
    <x v="106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s v="shorts"/>
    <x v="107"/>
    <x v="107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s v="shorts"/>
    <x v="108"/>
    <x v="108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s v="shorts"/>
    <x v="109"/>
    <x v="109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s v="shorts"/>
    <x v="110"/>
    <x v="11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s v="shorts"/>
    <x v="111"/>
    <x v="11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s v="shorts"/>
    <x v="112"/>
    <x v="112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s v="shorts"/>
    <x v="113"/>
    <x v="113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s v="shorts"/>
    <x v="114"/>
    <x v="114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s v="shorts"/>
    <x v="115"/>
    <x v="11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s v="shorts"/>
    <x v="116"/>
    <x v="11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s v="shorts"/>
    <x v="117"/>
    <x v="117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s v="shorts"/>
    <x v="118"/>
    <x v="118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s v="shorts"/>
    <x v="119"/>
    <x v="119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s v="science fiction"/>
    <x v="120"/>
    <x v="12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s v="science fiction"/>
    <x v="121"/>
    <x v="121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s v="science fiction"/>
    <x v="122"/>
    <x v="12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s v="science fiction"/>
    <x v="123"/>
    <x v="12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s v="science fiction"/>
    <x v="124"/>
    <x v="124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s v="science fiction"/>
    <x v="125"/>
    <x v="125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s v="science fiction"/>
    <x v="126"/>
    <x v="126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s v="science fiction"/>
    <x v="127"/>
    <x v="127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s v="science fiction"/>
    <x v="128"/>
    <x v="128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s v="science fiction"/>
    <x v="129"/>
    <x v="129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s v="science fiction"/>
    <x v="130"/>
    <x v="130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s v="science fiction"/>
    <x v="131"/>
    <x v="131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s v="science fiction"/>
    <x v="132"/>
    <x v="13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s v="science fiction"/>
    <x v="133"/>
    <x v="133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s v="science fiction"/>
    <x v="134"/>
    <x v="134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s v="science fiction"/>
    <x v="135"/>
    <x v="135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s v="science fiction"/>
    <x v="136"/>
    <x v="136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s v="science fiction"/>
    <x v="137"/>
    <x v="137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s v="science fiction"/>
    <x v="138"/>
    <x v="138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  <x v="139"/>
    <x v="139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s v="science fiction"/>
    <x v="140"/>
    <x v="14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s v="science fiction"/>
    <x v="141"/>
    <x v="141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s v="science fiction"/>
    <x v="142"/>
    <x v="14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s v="science fiction"/>
    <x v="143"/>
    <x v="143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s v="science fiction"/>
    <x v="144"/>
    <x v="144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s v="science fiction"/>
    <x v="145"/>
    <x v="145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s v="science fiction"/>
    <x v="146"/>
    <x v="146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s v="science fiction"/>
    <x v="147"/>
    <x v="147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s v="science fiction"/>
    <x v="148"/>
    <x v="148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s v="science fiction"/>
    <x v="149"/>
    <x v="149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s v="science fiction"/>
    <x v="150"/>
    <x v="15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s v="science fiction"/>
    <x v="151"/>
    <x v="151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s v="science fiction"/>
    <x v="152"/>
    <x v="15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s v="science fiction"/>
    <x v="153"/>
    <x v="15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s v="science fiction"/>
    <x v="154"/>
    <x v="154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s v="science fiction"/>
    <x v="155"/>
    <x v="15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s v="science fiction"/>
    <x v="156"/>
    <x v="156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s v="science fiction"/>
    <x v="157"/>
    <x v="157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s v="science fiction"/>
    <x v="158"/>
    <x v="158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s v="science fiction"/>
    <x v="159"/>
    <x v="159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s v="drama"/>
    <x v="160"/>
    <x v="16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s v="drama"/>
    <x v="161"/>
    <x v="161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s v="drama"/>
    <x v="162"/>
    <x v="162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s v="drama"/>
    <x v="163"/>
    <x v="16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s v="drama"/>
    <x v="164"/>
    <x v="164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s v="drama"/>
    <x v="165"/>
    <x v="165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s v="drama"/>
    <x v="166"/>
    <x v="166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s v="drama"/>
    <x v="167"/>
    <x v="167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s v="drama"/>
    <x v="168"/>
    <x v="168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s v="drama"/>
    <x v="169"/>
    <x v="169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s v="drama"/>
    <x v="170"/>
    <x v="17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s v="drama"/>
    <x v="171"/>
    <x v="171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s v="drama"/>
    <x v="172"/>
    <x v="172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s v="drama"/>
    <x v="173"/>
    <x v="17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s v="drama"/>
    <x v="174"/>
    <x v="174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s v="drama"/>
    <x v="175"/>
    <x v="175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s v="drama"/>
    <x v="176"/>
    <x v="176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s v="drama"/>
    <x v="177"/>
    <x v="177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s v="drama"/>
    <x v="178"/>
    <x v="178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s v="drama"/>
    <x v="179"/>
    <x v="179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s v="drama"/>
    <x v="180"/>
    <x v="18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s v="drama"/>
    <x v="181"/>
    <x v="181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s v="drama"/>
    <x v="182"/>
    <x v="182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s v="drama"/>
    <x v="183"/>
    <x v="18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s v="drama"/>
    <x v="184"/>
    <x v="184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s v="drama"/>
    <x v="185"/>
    <x v="185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s v="drama"/>
    <x v="186"/>
    <x v="186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s v="drama"/>
    <x v="187"/>
    <x v="187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s v="drama"/>
    <x v="188"/>
    <x v="188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s v="drama"/>
    <x v="189"/>
    <x v="189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s v="drama"/>
    <x v="190"/>
    <x v="190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s v="drama"/>
    <x v="191"/>
    <x v="191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s v="drama"/>
    <x v="192"/>
    <x v="19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s v="drama"/>
    <x v="193"/>
    <x v="19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s v="drama"/>
    <x v="194"/>
    <x v="194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s v="drama"/>
    <x v="195"/>
    <x v="195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s v="drama"/>
    <x v="196"/>
    <x v="196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s v="drama"/>
    <x v="197"/>
    <x v="197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s v="drama"/>
    <x v="198"/>
    <x v="198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s v="drama"/>
    <x v="199"/>
    <x v="199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s v="drama"/>
    <x v="200"/>
    <x v="200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s v="drama"/>
    <x v="201"/>
    <x v="201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s v="drama"/>
    <x v="202"/>
    <x v="202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s v="drama"/>
    <x v="203"/>
    <x v="20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s v="drama"/>
    <x v="204"/>
    <x v="204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s v="drama"/>
    <x v="205"/>
    <x v="205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s v="drama"/>
    <x v="206"/>
    <x v="206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s v="drama"/>
    <x v="207"/>
    <x v="207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s v="drama"/>
    <x v="208"/>
    <x v="208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s v="drama"/>
    <x v="209"/>
    <x v="209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s v="drama"/>
    <x v="210"/>
    <x v="21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s v="drama"/>
    <x v="211"/>
    <x v="211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s v="drama"/>
    <x v="212"/>
    <x v="21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s v="drama"/>
    <x v="213"/>
    <x v="21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s v="drama"/>
    <x v="214"/>
    <x v="214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s v="drama"/>
    <x v="215"/>
    <x v="215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s v="drama"/>
    <x v="216"/>
    <x v="216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s v="drama"/>
    <x v="217"/>
    <x v="217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s v="drama"/>
    <x v="218"/>
    <x v="218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s v="drama"/>
    <x v="219"/>
    <x v="219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s v="drama"/>
    <x v="220"/>
    <x v="220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s v="drama"/>
    <x v="221"/>
    <x v="221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s v="drama"/>
    <x v="222"/>
    <x v="222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s v="drama"/>
    <x v="223"/>
    <x v="22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s v="drama"/>
    <x v="224"/>
    <x v="224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s v="drama"/>
    <x v="225"/>
    <x v="225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s v="drama"/>
    <x v="226"/>
    <x v="226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s v="drama"/>
    <x v="227"/>
    <x v="227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s v="drama"/>
    <x v="228"/>
    <x v="228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s v="drama"/>
    <x v="229"/>
    <x v="229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s v="drama"/>
    <x v="230"/>
    <x v="23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s v="drama"/>
    <x v="231"/>
    <x v="231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s v="drama"/>
    <x v="232"/>
    <x v="232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s v="drama"/>
    <x v="233"/>
    <x v="23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s v="drama"/>
    <x v="234"/>
    <x v="234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s v="drama"/>
    <x v="235"/>
    <x v="235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s v="drama"/>
    <x v="236"/>
    <x v="236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s v="drama"/>
    <x v="237"/>
    <x v="237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s v="drama"/>
    <x v="238"/>
    <x v="238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s v="drama"/>
    <x v="239"/>
    <x v="239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s v="documentary"/>
    <x v="240"/>
    <x v="240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s v="documentary"/>
    <x v="241"/>
    <x v="241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s v="documentary"/>
    <x v="242"/>
    <x v="242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s v="documentary"/>
    <x v="243"/>
    <x v="24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s v="documentary"/>
    <x v="244"/>
    <x v="24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s v="documentary"/>
    <x v="245"/>
    <x v="24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s v="documentary"/>
    <x v="246"/>
    <x v="246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s v="documentary"/>
    <x v="247"/>
    <x v="24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s v="documentary"/>
    <x v="248"/>
    <x v="248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s v="documentary"/>
    <x v="249"/>
    <x v="249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s v="documentary"/>
    <x v="250"/>
    <x v="25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s v="documentary"/>
    <x v="251"/>
    <x v="251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s v="documentary"/>
    <x v="252"/>
    <x v="252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s v="documentary"/>
    <x v="253"/>
    <x v="253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s v="documentary"/>
    <x v="254"/>
    <x v="25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s v="documentary"/>
    <x v="255"/>
    <x v="255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s v="documentary"/>
    <x v="256"/>
    <x v="256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s v="documentary"/>
    <x v="257"/>
    <x v="257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s v="documentary"/>
    <x v="258"/>
    <x v="258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s v="documentary"/>
    <x v="259"/>
    <x v="259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s v="documentary"/>
    <x v="260"/>
    <x v="260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s v="documentary"/>
    <x v="261"/>
    <x v="261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s v="documentary"/>
    <x v="262"/>
    <x v="262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s v="documentary"/>
    <x v="263"/>
    <x v="263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s v="documentary"/>
    <x v="264"/>
    <x v="26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s v="documentary"/>
    <x v="265"/>
    <x v="265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s v="documentary"/>
    <x v="266"/>
    <x v="266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s v="documentary"/>
    <x v="267"/>
    <x v="267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s v="documentary"/>
    <x v="268"/>
    <x v="26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s v="documentary"/>
    <x v="269"/>
    <x v="269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s v="documentary"/>
    <x v="270"/>
    <x v="27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s v="documentary"/>
    <x v="271"/>
    <x v="271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s v="documentary"/>
    <x v="272"/>
    <x v="272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s v="documentary"/>
    <x v="273"/>
    <x v="273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s v="documentary"/>
    <x v="274"/>
    <x v="27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s v="documentary"/>
    <x v="275"/>
    <x v="275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s v="documentary"/>
    <x v="276"/>
    <x v="276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s v="documentary"/>
    <x v="277"/>
    <x v="277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s v="documentary"/>
    <x v="278"/>
    <x v="278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s v="documentary"/>
    <x v="279"/>
    <x v="279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s v="documentary"/>
    <x v="280"/>
    <x v="280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s v="documentary"/>
    <x v="281"/>
    <x v="281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s v="documentary"/>
    <x v="282"/>
    <x v="282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s v="documentary"/>
    <x v="283"/>
    <x v="283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s v="documentary"/>
    <x v="284"/>
    <x v="28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s v="documentary"/>
    <x v="285"/>
    <x v="285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s v="documentary"/>
    <x v="286"/>
    <x v="286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s v="documentary"/>
    <x v="287"/>
    <x v="287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s v="documentary"/>
    <x v="288"/>
    <x v="288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s v="documentary"/>
    <x v="289"/>
    <x v="289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s v="documentary"/>
    <x v="290"/>
    <x v="29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s v="documentary"/>
    <x v="291"/>
    <x v="291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s v="documentary"/>
    <x v="292"/>
    <x v="292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s v="documentary"/>
    <x v="293"/>
    <x v="293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x v="294"/>
    <x v="29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s v="documentary"/>
    <x v="295"/>
    <x v="295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s v="documentary"/>
    <x v="296"/>
    <x v="296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s v="documentary"/>
    <x v="297"/>
    <x v="297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s v="documentary"/>
    <x v="298"/>
    <x v="298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s v="documentary"/>
    <x v="299"/>
    <x v="299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s v="documentary"/>
    <x v="300"/>
    <x v="300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s v="documentary"/>
    <x v="301"/>
    <x v="301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s v="documentary"/>
    <x v="302"/>
    <x v="302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s v="documentary"/>
    <x v="303"/>
    <x v="303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s v="documentary"/>
    <x v="304"/>
    <x v="30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s v="documentary"/>
    <x v="305"/>
    <x v="305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s v="documentary"/>
    <x v="306"/>
    <x v="306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s v="documentary"/>
    <x v="307"/>
    <x v="307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s v="documentary"/>
    <x v="308"/>
    <x v="308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s v="documentary"/>
    <x v="309"/>
    <x v="309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s v="documentary"/>
    <x v="310"/>
    <x v="31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s v="documentary"/>
    <x v="311"/>
    <x v="311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s v="documentary"/>
    <x v="312"/>
    <x v="31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s v="documentary"/>
    <x v="313"/>
    <x v="313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s v="documentary"/>
    <x v="314"/>
    <x v="31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s v="documentary"/>
    <x v="315"/>
    <x v="31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s v="documentary"/>
    <x v="316"/>
    <x v="316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s v="documentary"/>
    <x v="317"/>
    <x v="317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s v="documentary"/>
    <x v="318"/>
    <x v="318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s v="documentary"/>
    <x v="319"/>
    <x v="319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s v="documentary"/>
    <x v="320"/>
    <x v="320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s v="documentary"/>
    <x v="321"/>
    <x v="321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s v="documentary"/>
    <x v="322"/>
    <x v="32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s v="documentary"/>
    <x v="323"/>
    <x v="323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s v="documentary"/>
    <x v="324"/>
    <x v="32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s v="documentary"/>
    <x v="325"/>
    <x v="325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s v="documentary"/>
    <x v="326"/>
    <x v="326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s v="documentary"/>
    <x v="327"/>
    <x v="327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s v="documentary"/>
    <x v="328"/>
    <x v="328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s v="documentary"/>
    <x v="329"/>
    <x v="329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s v="documentary"/>
    <x v="330"/>
    <x v="33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s v="documentary"/>
    <x v="331"/>
    <x v="331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s v="documentary"/>
    <x v="332"/>
    <x v="332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s v="documentary"/>
    <x v="333"/>
    <x v="333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s v="documentary"/>
    <x v="334"/>
    <x v="33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s v="documentary"/>
    <x v="335"/>
    <x v="335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s v="documentary"/>
    <x v="336"/>
    <x v="336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s v="documentary"/>
    <x v="337"/>
    <x v="337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s v="documentary"/>
    <x v="338"/>
    <x v="338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s v="documentary"/>
    <x v="339"/>
    <x v="339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s v="documentary"/>
    <x v="340"/>
    <x v="34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s v="documentary"/>
    <x v="341"/>
    <x v="341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s v="documentary"/>
    <x v="342"/>
    <x v="34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s v="documentary"/>
    <x v="343"/>
    <x v="34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s v="documentary"/>
    <x v="344"/>
    <x v="34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s v="documentary"/>
    <x v="345"/>
    <x v="345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s v="documentary"/>
    <x v="346"/>
    <x v="346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s v="documentary"/>
    <x v="347"/>
    <x v="347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s v="documentary"/>
    <x v="348"/>
    <x v="348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s v="documentary"/>
    <x v="349"/>
    <x v="349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s v="documentary"/>
    <x v="350"/>
    <x v="35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s v="documentary"/>
    <x v="351"/>
    <x v="351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s v="documentary"/>
    <x v="352"/>
    <x v="352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s v="documentary"/>
    <x v="353"/>
    <x v="353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s v="documentary"/>
    <x v="354"/>
    <x v="35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s v="documentary"/>
    <x v="355"/>
    <x v="355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s v="documentary"/>
    <x v="356"/>
    <x v="356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s v="documentary"/>
    <x v="357"/>
    <x v="357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s v="documentary"/>
    <x v="358"/>
    <x v="358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s v="documentary"/>
    <x v="359"/>
    <x v="359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s v="documentary"/>
    <x v="360"/>
    <x v="36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s v="documentary"/>
    <x v="361"/>
    <x v="361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s v="documentary"/>
    <x v="362"/>
    <x v="362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s v="documentary"/>
    <x v="363"/>
    <x v="363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s v="documentary"/>
    <x v="364"/>
    <x v="36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s v="documentary"/>
    <x v="365"/>
    <x v="365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s v="documentary"/>
    <x v="366"/>
    <x v="366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s v="documentary"/>
    <x v="367"/>
    <x v="367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s v="documentary"/>
    <x v="368"/>
    <x v="368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s v="documentary"/>
    <x v="369"/>
    <x v="369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s v="documentary"/>
    <x v="370"/>
    <x v="37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s v="documentary"/>
    <x v="371"/>
    <x v="371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s v="documentary"/>
    <x v="372"/>
    <x v="37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s v="documentary"/>
    <x v="373"/>
    <x v="373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s v="documentary"/>
    <x v="374"/>
    <x v="37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s v="documentary"/>
    <x v="375"/>
    <x v="375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s v="documentary"/>
    <x v="376"/>
    <x v="37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s v="documentary"/>
    <x v="377"/>
    <x v="377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s v="documentary"/>
    <x v="378"/>
    <x v="378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s v="documentary"/>
    <x v="379"/>
    <x v="379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s v="documentary"/>
    <x v="380"/>
    <x v="380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s v="documentary"/>
    <x v="381"/>
    <x v="381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s v="documentary"/>
    <x v="382"/>
    <x v="382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s v="documentary"/>
    <x v="383"/>
    <x v="38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s v="documentary"/>
    <x v="384"/>
    <x v="38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s v="documentary"/>
    <x v="385"/>
    <x v="385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s v="documentary"/>
    <x v="386"/>
    <x v="386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s v="documentary"/>
    <x v="387"/>
    <x v="387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s v="documentary"/>
    <x v="388"/>
    <x v="388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s v="documentary"/>
    <x v="389"/>
    <x v="389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s v="documentary"/>
    <x v="390"/>
    <x v="390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s v="documentary"/>
    <x v="391"/>
    <x v="391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s v="documentary"/>
    <x v="392"/>
    <x v="392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s v="documentary"/>
    <x v="393"/>
    <x v="393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s v="documentary"/>
    <x v="394"/>
    <x v="39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s v="documentary"/>
    <x v="395"/>
    <x v="39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s v="documentary"/>
    <x v="396"/>
    <x v="396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s v="documentary"/>
    <x v="397"/>
    <x v="39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s v="documentary"/>
    <x v="398"/>
    <x v="398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s v="documentary"/>
    <x v="399"/>
    <x v="399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s v="documentary"/>
    <x v="400"/>
    <x v="40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s v="documentary"/>
    <x v="401"/>
    <x v="401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s v="documentary"/>
    <x v="402"/>
    <x v="402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s v="documentary"/>
    <x v="403"/>
    <x v="403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s v="documentary"/>
    <x v="404"/>
    <x v="40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s v="documentary"/>
    <x v="405"/>
    <x v="405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s v="documentary"/>
    <x v="406"/>
    <x v="406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s v="documentary"/>
    <x v="407"/>
    <x v="407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s v="documentary"/>
    <x v="408"/>
    <x v="408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s v="documentary"/>
    <x v="409"/>
    <x v="409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s v="documentary"/>
    <x v="410"/>
    <x v="41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s v="documentary"/>
    <x v="411"/>
    <x v="411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s v="documentary"/>
    <x v="412"/>
    <x v="412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s v="documentary"/>
    <x v="413"/>
    <x v="413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s v="documentary"/>
    <x v="414"/>
    <x v="41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s v="documentary"/>
    <x v="415"/>
    <x v="415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s v="documentary"/>
    <x v="416"/>
    <x v="416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s v="documentary"/>
    <x v="417"/>
    <x v="417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s v="documentary"/>
    <x v="418"/>
    <x v="418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s v="documentary"/>
    <x v="419"/>
    <x v="419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s v="animation"/>
    <x v="420"/>
    <x v="420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s v="animation"/>
    <x v="421"/>
    <x v="421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s v="animation"/>
    <x v="422"/>
    <x v="422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s v="animation"/>
    <x v="423"/>
    <x v="423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s v="animation"/>
    <x v="424"/>
    <x v="424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s v="animation"/>
    <x v="425"/>
    <x v="42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s v="animation"/>
    <x v="426"/>
    <x v="426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s v="animation"/>
    <x v="427"/>
    <x v="427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s v="animation"/>
    <x v="428"/>
    <x v="428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s v="animation"/>
    <x v="429"/>
    <x v="429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s v="animation"/>
    <x v="430"/>
    <x v="430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s v="animation"/>
    <x v="431"/>
    <x v="431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s v="animation"/>
    <x v="432"/>
    <x v="432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s v="animation"/>
    <x v="433"/>
    <x v="433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s v="animation"/>
    <x v="434"/>
    <x v="43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s v="animation"/>
    <x v="435"/>
    <x v="43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s v="animation"/>
    <x v="436"/>
    <x v="436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s v="animation"/>
    <x v="437"/>
    <x v="437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s v="animation"/>
    <x v="438"/>
    <x v="43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s v="animation"/>
    <x v="439"/>
    <x v="439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s v="animation"/>
    <x v="440"/>
    <x v="440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s v="animation"/>
    <x v="441"/>
    <x v="441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s v="animation"/>
    <x v="442"/>
    <x v="442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s v="animation"/>
    <x v="443"/>
    <x v="443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s v="animation"/>
    <x v="444"/>
    <x v="444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s v="animation"/>
    <x v="445"/>
    <x v="44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s v="animation"/>
    <x v="446"/>
    <x v="446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s v="animation"/>
    <x v="447"/>
    <x v="447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s v="animation"/>
    <x v="448"/>
    <x v="448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s v="animation"/>
    <x v="449"/>
    <x v="449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s v="animation"/>
    <x v="450"/>
    <x v="45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s v="animation"/>
    <x v="451"/>
    <x v="451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s v="animation"/>
    <x v="452"/>
    <x v="452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s v="animation"/>
    <x v="453"/>
    <x v="453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s v="animation"/>
    <x v="454"/>
    <x v="454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s v="animation"/>
    <x v="455"/>
    <x v="45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s v="animation"/>
    <x v="456"/>
    <x v="456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s v="animation"/>
    <x v="457"/>
    <x v="457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s v="animation"/>
    <x v="458"/>
    <x v="458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s v="animation"/>
    <x v="459"/>
    <x v="459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s v="animation"/>
    <x v="460"/>
    <x v="46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s v="animation"/>
    <x v="461"/>
    <x v="461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s v="animation"/>
    <x v="462"/>
    <x v="462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s v="animation"/>
    <x v="463"/>
    <x v="46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s v="animation"/>
    <x v="464"/>
    <x v="464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s v="animation"/>
    <x v="465"/>
    <x v="46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s v="animation"/>
    <x v="466"/>
    <x v="466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s v="animation"/>
    <x v="467"/>
    <x v="467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s v="animation"/>
    <x v="468"/>
    <x v="468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s v="animation"/>
    <x v="469"/>
    <x v="469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s v="animation"/>
    <x v="470"/>
    <x v="47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s v="animation"/>
    <x v="471"/>
    <x v="471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s v="animation"/>
    <x v="472"/>
    <x v="472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s v="animation"/>
    <x v="473"/>
    <x v="47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s v="animation"/>
    <x v="474"/>
    <x v="474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s v="animation"/>
    <x v="475"/>
    <x v="47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s v="animation"/>
    <x v="476"/>
    <x v="476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s v="animation"/>
    <x v="477"/>
    <x v="477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s v="animation"/>
    <x v="478"/>
    <x v="478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s v="animation"/>
    <x v="479"/>
    <x v="479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s v="animation"/>
    <x v="480"/>
    <x v="480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s v="animation"/>
    <x v="481"/>
    <x v="481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s v="animation"/>
    <x v="482"/>
    <x v="48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s v="animation"/>
    <x v="483"/>
    <x v="483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s v="animation"/>
    <x v="484"/>
    <x v="484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s v="animation"/>
    <x v="485"/>
    <x v="48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s v="animation"/>
    <x v="486"/>
    <x v="486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s v="animation"/>
    <x v="487"/>
    <x v="487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s v="animation"/>
    <x v="488"/>
    <x v="488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s v="animation"/>
    <x v="489"/>
    <x v="489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s v="animation"/>
    <x v="490"/>
    <x v="490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s v="animation"/>
    <x v="491"/>
    <x v="491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s v="animation"/>
    <x v="492"/>
    <x v="49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s v="animation"/>
    <x v="493"/>
    <x v="493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s v="animation"/>
    <x v="494"/>
    <x v="494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s v="animation"/>
    <x v="495"/>
    <x v="49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s v="animation"/>
    <x v="496"/>
    <x v="496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s v="animation"/>
    <x v="497"/>
    <x v="497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s v="animation"/>
    <x v="498"/>
    <x v="498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s v="animation"/>
    <x v="499"/>
    <x v="499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s v="animation"/>
    <x v="500"/>
    <x v="500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s v="animation"/>
    <x v="501"/>
    <x v="501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s v="animation"/>
    <x v="502"/>
    <x v="502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s v="animation"/>
    <x v="503"/>
    <x v="50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s v="animation"/>
    <x v="504"/>
    <x v="504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s v="animation"/>
    <x v="505"/>
    <x v="50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s v="animation"/>
    <x v="506"/>
    <x v="506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s v="animation"/>
    <x v="507"/>
    <x v="507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s v="animation"/>
    <x v="508"/>
    <x v="508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s v="animation"/>
    <x v="509"/>
    <x v="509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s v="animation"/>
    <x v="510"/>
    <x v="510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s v="animation"/>
    <x v="511"/>
    <x v="511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s v="animation"/>
    <x v="512"/>
    <x v="512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s v="animation"/>
    <x v="513"/>
    <x v="513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s v="animation"/>
    <x v="514"/>
    <x v="514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s v="animation"/>
    <x v="515"/>
    <x v="51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s v="animation"/>
    <x v="516"/>
    <x v="516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s v="animation"/>
    <x v="517"/>
    <x v="517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s v="animation"/>
    <x v="518"/>
    <x v="518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s v="animation"/>
    <x v="519"/>
    <x v="519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s v="plays"/>
    <x v="520"/>
    <x v="52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s v="plays"/>
    <x v="521"/>
    <x v="52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s v="plays"/>
    <x v="522"/>
    <x v="52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s v="plays"/>
    <x v="523"/>
    <x v="523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s v="plays"/>
    <x v="524"/>
    <x v="524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  <x v="525"/>
    <x v="525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s v="plays"/>
    <x v="526"/>
    <x v="52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s v="plays"/>
    <x v="527"/>
    <x v="527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s v="plays"/>
    <x v="528"/>
    <x v="528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s v="plays"/>
    <x v="529"/>
    <x v="529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s v="plays"/>
    <x v="530"/>
    <x v="53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s v="plays"/>
    <x v="531"/>
    <x v="531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s v="plays"/>
    <x v="532"/>
    <x v="53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s v="plays"/>
    <x v="533"/>
    <x v="533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s v="plays"/>
    <x v="534"/>
    <x v="534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s v="plays"/>
    <x v="535"/>
    <x v="535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s v="plays"/>
    <x v="536"/>
    <x v="53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s v="plays"/>
    <x v="537"/>
    <x v="537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s v="plays"/>
    <x v="538"/>
    <x v="538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s v="plays"/>
    <x v="539"/>
    <x v="539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s v="web"/>
    <x v="540"/>
    <x v="540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s v="web"/>
    <x v="541"/>
    <x v="541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s v="web"/>
    <x v="542"/>
    <x v="54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s v="web"/>
    <x v="543"/>
    <x v="54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s v="web"/>
    <x v="544"/>
    <x v="544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s v="web"/>
    <x v="545"/>
    <x v="545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s v="web"/>
    <x v="546"/>
    <x v="546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s v="web"/>
    <x v="547"/>
    <x v="54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s v="web"/>
    <x v="548"/>
    <x v="548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s v="web"/>
    <x v="549"/>
    <x v="549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s v="web"/>
    <x v="550"/>
    <x v="550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s v="web"/>
    <x v="551"/>
    <x v="551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s v="web"/>
    <x v="552"/>
    <x v="55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s v="web"/>
    <x v="553"/>
    <x v="55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s v="web"/>
    <x v="554"/>
    <x v="554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s v="web"/>
    <x v="555"/>
    <x v="555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s v="web"/>
    <x v="556"/>
    <x v="556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s v="web"/>
    <x v="557"/>
    <x v="55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s v="web"/>
    <x v="558"/>
    <x v="558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s v="web"/>
    <x v="559"/>
    <x v="559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s v="web"/>
    <x v="560"/>
    <x v="560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s v="web"/>
    <x v="561"/>
    <x v="561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s v="web"/>
    <x v="562"/>
    <x v="56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s v="web"/>
    <x v="563"/>
    <x v="563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s v="web"/>
    <x v="564"/>
    <x v="564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s v="web"/>
    <x v="565"/>
    <x v="565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s v="web"/>
    <x v="566"/>
    <x v="566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s v="web"/>
    <x v="567"/>
    <x v="56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s v="web"/>
    <x v="568"/>
    <x v="568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s v="web"/>
    <x v="569"/>
    <x v="569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s v="web"/>
    <x v="570"/>
    <x v="570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s v="web"/>
    <x v="571"/>
    <x v="571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s v="web"/>
    <x v="572"/>
    <x v="572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s v="web"/>
    <x v="573"/>
    <x v="57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s v="web"/>
    <x v="574"/>
    <x v="574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s v="web"/>
    <x v="575"/>
    <x v="575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s v="web"/>
    <x v="576"/>
    <x v="576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s v="web"/>
    <x v="577"/>
    <x v="57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s v="web"/>
    <x v="578"/>
    <x v="578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s v="web"/>
    <x v="579"/>
    <x v="579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s v="web"/>
    <x v="580"/>
    <x v="580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s v="web"/>
    <x v="581"/>
    <x v="581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s v="web"/>
    <x v="582"/>
    <x v="582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s v="web"/>
    <x v="583"/>
    <x v="583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s v="web"/>
    <x v="584"/>
    <x v="584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s v="web"/>
    <x v="585"/>
    <x v="585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s v="web"/>
    <x v="586"/>
    <x v="586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s v="web"/>
    <x v="587"/>
    <x v="58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s v="web"/>
    <x v="588"/>
    <x v="588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s v="web"/>
    <x v="589"/>
    <x v="589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s v="web"/>
    <x v="590"/>
    <x v="590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s v="web"/>
    <x v="591"/>
    <x v="591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s v="web"/>
    <x v="592"/>
    <x v="592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s v="web"/>
    <x v="593"/>
    <x v="593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s v="web"/>
    <x v="594"/>
    <x v="594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s v="web"/>
    <x v="595"/>
    <x v="595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s v="web"/>
    <x v="596"/>
    <x v="596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s v="web"/>
    <x v="597"/>
    <x v="59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s v="web"/>
    <x v="598"/>
    <x v="598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s v="web"/>
    <x v="599"/>
    <x v="599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s v="web"/>
    <x v="600"/>
    <x v="60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s v="web"/>
    <x v="601"/>
    <x v="601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s v="web"/>
    <x v="602"/>
    <x v="602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s v="web"/>
    <x v="603"/>
    <x v="60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s v="web"/>
    <x v="604"/>
    <x v="604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s v="web"/>
    <x v="605"/>
    <x v="605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s v="web"/>
    <x v="606"/>
    <x v="606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s v="web"/>
    <x v="607"/>
    <x v="60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s v="web"/>
    <x v="608"/>
    <x v="608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s v="web"/>
    <x v="609"/>
    <x v="609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s v="web"/>
    <x v="610"/>
    <x v="61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s v="web"/>
    <x v="611"/>
    <x v="611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s v="web"/>
    <x v="612"/>
    <x v="61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s v="web"/>
    <x v="613"/>
    <x v="613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s v="web"/>
    <x v="614"/>
    <x v="614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s v="web"/>
    <x v="615"/>
    <x v="615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s v="web"/>
    <x v="616"/>
    <x v="616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s v="web"/>
    <x v="617"/>
    <x v="61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s v="web"/>
    <x v="618"/>
    <x v="618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s v="web"/>
    <x v="619"/>
    <x v="619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s v="web"/>
    <x v="620"/>
    <x v="620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s v="web"/>
    <x v="621"/>
    <x v="621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s v="web"/>
    <x v="622"/>
    <x v="62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s v="web"/>
    <x v="623"/>
    <x v="623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s v="web"/>
    <x v="624"/>
    <x v="624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s v="web"/>
    <x v="625"/>
    <x v="625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s v="web"/>
    <x v="626"/>
    <x v="626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s v="web"/>
    <x v="627"/>
    <x v="62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s v="web"/>
    <x v="628"/>
    <x v="628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s v="web"/>
    <x v="629"/>
    <x v="629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s v="web"/>
    <x v="630"/>
    <x v="63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s v="web"/>
    <x v="631"/>
    <x v="631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s v="web"/>
    <x v="632"/>
    <x v="632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s v="web"/>
    <x v="633"/>
    <x v="633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s v="web"/>
    <x v="634"/>
    <x v="634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s v="web"/>
    <x v="635"/>
    <x v="635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s v="web"/>
    <x v="636"/>
    <x v="636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s v="web"/>
    <x v="637"/>
    <x v="63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s v="web"/>
    <x v="638"/>
    <x v="638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s v="web"/>
    <x v="639"/>
    <x v="639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s v="wearables"/>
    <x v="640"/>
    <x v="640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s v="wearables"/>
    <x v="641"/>
    <x v="641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s v="wearables"/>
    <x v="642"/>
    <x v="642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s v="wearables"/>
    <x v="643"/>
    <x v="643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s v="wearables"/>
    <x v="644"/>
    <x v="644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s v="wearables"/>
    <x v="645"/>
    <x v="645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s v="wearables"/>
    <x v="646"/>
    <x v="646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s v="wearables"/>
    <x v="647"/>
    <x v="647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s v="wearables"/>
    <x v="648"/>
    <x v="64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s v="wearables"/>
    <x v="649"/>
    <x v="649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s v="wearables"/>
    <x v="650"/>
    <x v="650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s v="wearables"/>
    <x v="651"/>
    <x v="65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s v="wearables"/>
    <x v="652"/>
    <x v="65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s v="wearables"/>
    <x v="653"/>
    <x v="653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s v="wearables"/>
    <x v="654"/>
    <x v="654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s v="wearables"/>
    <x v="655"/>
    <x v="655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s v="wearables"/>
    <x v="656"/>
    <x v="656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s v="wearables"/>
    <x v="657"/>
    <x v="657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s v="wearables"/>
    <x v="658"/>
    <x v="65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s v="wearables"/>
    <x v="659"/>
    <x v="659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s v="wearables"/>
    <x v="660"/>
    <x v="660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s v="wearables"/>
    <x v="661"/>
    <x v="661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s v="wearables"/>
    <x v="662"/>
    <x v="662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s v="wearables"/>
    <x v="663"/>
    <x v="663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s v="wearables"/>
    <x v="664"/>
    <x v="664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s v="wearables"/>
    <x v="665"/>
    <x v="665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s v="wearables"/>
    <x v="666"/>
    <x v="666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s v="wearables"/>
    <x v="667"/>
    <x v="667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s v="wearables"/>
    <x v="668"/>
    <x v="66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s v="wearables"/>
    <x v="669"/>
    <x v="669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s v="wearables"/>
    <x v="670"/>
    <x v="670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s v="wearables"/>
    <x v="671"/>
    <x v="671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s v="wearables"/>
    <x v="672"/>
    <x v="672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s v="wearables"/>
    <x v="673"/>
    <x v="67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s v="wearables"/>
    <x v="674"/>
    <x v="674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s v="wearables"/>
    <x v="675"/>
    <x v="675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s v="wearables"/>
    <x v="676"/>
    <x v="676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s v="wearables"/>
    <x v="677"/>
    <x v="677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s v="wearables"/>
    <x v="678"/>
    <x v="67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s v="wearables"/>
    <x v="679"/>
    <x v="67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s v="wearables"/>
    <x v="680"/>
    <x v="680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s v="wearables"/>
    <x v="681"/>
    <x v="681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s v="wearables"/>
    <x v="682"/>
    <x v="68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s v="wearables"/>
    <x v="683"/>
    <x v="683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s v="wearables"/>
    <x v="684"/>
    <x v="684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s v="wearables"/>
    <x v="685"/>
    <x v="685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s v="wearables"/>
    <x v="686"/>
    <x v="686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s v="wearables"/>
    <x v="687"/>
    <x v="687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s v="wearables"/>
    <x v="688"/>
    <x v="68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s v="wearables"/>
    <x v="689"/>
    <x v="689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s v="wearables"/>
    <x v="690"/>
    <x v="690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s v="wearables"/>
    <x v="691"/>
    <x v="691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s v="wearables"/>
    <x v="692"/>
    <x v="69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s v="wearables"/>
    <x v="693"/>
    <x v="693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s v="wearables"/>
    <x v="694"/>
    <x v="694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s v="wearables"/>
    <x v="695"/>
    <x v="695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s v="wearables"/>
    <x v="696"/>
    <x v="696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s v="wearables"/>
    <x v="697"/>
    <x v="697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s v="wearables"/>
    <x v="698"/>
    <x v="69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s v="wearables"/>
    <x v="699"/>
    <x v="699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s v="wearables"/>
    <x v="700"/>
    <x v="700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s v="wearables"/>
    <x v="701"/>
    <x v="701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s v="wearables"/>
    <x v="702"/>
    <x v="70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s v="wearables"/>
    <x v="703"/>
    <x v="703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s v="wearables"/>
    <x v="704"/>
    <x v="704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s v="wearables"/>
    <x v="705"/>
    <x v="705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s v="wearables"/>
    <x v="706"/>
    <x v="706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s v="wearables"/>
    <x v="707"/>
    <x v="70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s v="wearables"/>
    <x v="708"/>
    <x v="70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s v="wearables"/>
    <x v="709"/>
    <x v="709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s v="wearables"/>
    <x v="710"/>
    <x v="710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s v="wearables"/>
    <x v="711"/>
    <x v="711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s v="wearables"/>
    <x v="712"/>
    <x v="71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s v="wearables"/>
    <x v="713"/>
    <x v="713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s v="wearables"/>
    <x v="714"/>
    <x v="714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s v="wearables"/>
    <x v="715"/>
    <x v="715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s v="wearables"/>
    <x v="716"/>
    <x v="716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s v="wearables"/>
    <x v="717"/>
    <x v="717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s v="wearables"/>
    <x v="718"/>
    <x v="71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s v="wearables"/>
    <x v="719"/>
    <x v="719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s v="nonfiction"/>
    <x v="720"/>
    <x v="720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s v="nonfiction"/>
    <x v="721"/>
    <x v="721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s v="nonfiction"/>
    <x v="722"/>
    <x v="722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s v="nonfiction"/>
    <x v="723"/>
    <x v="723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s v="nonfiction"/>
    <x v="724"/>
    <x v="724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s v="nonfiction"/>
    <x v="725"/>
    <x v="725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s v="nonfiction"/>
    <x v="726"/>
    <x v="726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s v="nonfiction"/>
    <x v="727"/>
    <x v="727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s v="nonfiction"/>
    <x v="728"/>
    <x v="728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s v="nonfiction"/>
    <x v="729"/>
    <x v="72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s v="nonfiction"/>
    <x v="730"/>
    <x v="730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s v="nonfiction"/>
    <x v="731"/>
    <x v="731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s v="nonfiction"/>
    <x v="732"/>
    <x v="732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s v="nonfiction"/>
    <x v="733"/>
    <x v="733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s v="nonfiction"/>
    <x v="734"/>
    <x v="734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s v="nonfiction"/>
    <x v="735"/>
    <x v="735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s v="nonfiction"/>
    <x v="736"/>
    <x v="736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s v="nonfiction"/>
    <x v="737"/>
    <x v="737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s v="nonfiction"/>
    <x v="738"/>
    <x v="738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s v="nonfiction"/>
    <x v="739"/>
    <x v="73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s v="nonfiction"/>
    <x v="740"/>
    <x v="740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s v="nonfiction"/>
    <x v="741"/>
    <x v="741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s v="nonfiction"/>
    <x v="742"/>
    <x v="742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s v="nonfiction"/>
    <x v="743"/>
    <x v="743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s v="nonfiction"/>
    <x v="744"/>
    <x v="744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s v="nonfiction"/>
    <x v="745"/>
    <x v="745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s v="nonfiction"/>
    <x v="746"/>
    <x v="746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s v="nonfiction"/>
    <x v="747"/>
    <x v="747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s v="nonfiction"/>
    <x v="748"/>
    <x v="748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s v="nonfiction"/>
    <x v="749"/>
    <x v="74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s v="nonfiction"/>
    <x v="750"/>
    <x v="750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s v="nonfiction"/>
    <x v="751"/>
    <x v="751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s v="nonfiction"/>
    <x v="752"/>
    <x v="75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s v="nonfiction"/>
    <x v="753"/>
    <x v="753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s v="nonfiction"/>
    <x v="754"/>
    <x v="754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s v="nonfiction"/>
    <x v="755"/>
    <x v="755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s v="nonfiction"/>
    <x v="756"/>
    <x v="75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s v="nonfiction"/>
    <x v="757"/>
    <x v="757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s v="nonfiction"/>
    <x v="758"/>
    <x v="758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s v="nonfiction"/>
    <x v="759"/>
    <x v="75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s v="fiction"/>
    <x v="760"/>
    <x v="76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s v="fiction"/>
    <x v="761"/>
    <x v="761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s v="fiction"/>
    <x v="762"/>
    <x v="76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s v="fiction"/>
    <x v="763"/>
    <x v="763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s v="fiction"/>
    <x v="764"/>
    <x v="764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s v="fiction"/>
    <x v="765"/>
    <x v="765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s v="fiction"/>
    <x v="766"/>
    <x v="766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s v="fiction"/>
    <x v="767"/>
    <x v="767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s v="fiction"/>
    <x v="768"/>
    <x v="768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s v="fiction"/>
    <x v="769"/>
    <x v="769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s v="fiction"/>
    <x v="770"/>
    <x v="77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s v="fiction"/>
    <x v="771"/>
    <x v="771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s v="fiction"/>
    <x v="772"/>
    <x v="772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s v="fiction"/>
    <x v="773"/>
    <x v="773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s v="fiction"/>
    <x v="774"/>
    <x v="774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s v="fiction"/>
    <x v="775"/>
    <x v="77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s v="fiction"/>
    <x v="776"/>
    <x v="776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s v="fiction"/>
    <x v="777"/>
    <x v="77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s v="fiction"/>
    <x v="778"/>
    <x v="778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s v="fiction"/>
    <x v="779"/>
    <x v="779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s v="rock"/>
    <x v="780"/>
    <x v="780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s v="rock"/>
    <x v="781"/>
    <x v="78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  <x v="782"/>
    <x v="782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s v="rock"/>
    <x v="783"/>
    <x v="783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  <x v="784"/>
    <x v="78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s v="rock"/>
    <x v="785"/>
    <x v="78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s v="rock"/>
    <x v="786"/>
    <x v="786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s v="rock"/>
    <x v="787"/>
    <x v="787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s v="rock"/>
    <x v="788"/>
    <x v="788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s v="rock"/>
    <x v="789"/>
    <x v="789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s v="rock"/>
    <x v="790"/>
    <x v="790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s v="rock"/>
    <x v="791"/>
    <x v="79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s v="rock"/>
    <x v="792"/>
    <x v="792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s v="rock"/>
    <x v="793"/>
    <x v="793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s v="rock"/>
    <x v="794"/>
    <x v="794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s v="rock"/>
    <x v="795"/>
    <x v="795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s v="rock"/>
    <x v="796"/>
    <x v="796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s v="rock"/>
    <x v="797"/>
    <x v="797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s v="rock"/>
    <x v="798"/>
    <x v="798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s v="rock"/>
    <x v="799"/>
    <x v="799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s v="rock"/>
    <x v="800"/>
    <x v="800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s v="rock"/>
    <x v="801"/>
    <x v="80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s v="rock"/>
    <x v="802"/>
    <x v="802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s v="rock"/>
    <x v="803"/>
    <x v="803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s v="rock"/>
    <x v="804"/>
    <x v="80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s v="rock"/>
    <x v="805"/>
    <x v="805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s v="rock"/>
    <x v="806"/>
    <x v="806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s v="rock"/>
    <x v="807"/>
    <x v="807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s v="rock"/>
    <x v="808"/>
    <x v="808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s v="rock"/>
    <x v="809"/>
    <x v="809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s v="rock"/>
    <x v="810"/>
    <x v="810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s v="rock"/>
    <x v="811"/>
    <x v="8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s v="rock"/>
    <x v="812"/>
    <x v="812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s v="rock"/>
    <x v="813"/>
    <x v="813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s v="rock"/>
    <x v="814"/>
    <x v="814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s v="rock"/>
    <x v="815"/>
    <x v="815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s v="rock"/>
    <x v="816"/>
    <x v="816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s v="rock"/>
    <x v="817"/>
    <x v="817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s v="rock"/>
    <x v="818"/>
    <x v="818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s v="rock"/>
    <x v="819"/>
    <x v="819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s v="rock"/>
    <x v="820"/>
    <x v="82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s v="rock"/>
    <x v="821"/>
    <x v="82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s v="rock"/>
    <x v="822"/>
    <x v="822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s v="rock"/>
    <x v="823"/>
    <x v="823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s v="rock"/>
    <x v="824"/>
    <x v="824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s v="rock"/>
    <x v="825"/>
    <x v="82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s v="rock"/>
    <x v="826"/>
    <x v="826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s v="rock"/>
    <x v="827"/>
    <x v="827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s v="rock"/>
    <x v="828"/>
    <x v="828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s v="rock"/>
    <x v="829"/>
    <x v="829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s v="rock"/>
    <x v="830"/>
    <x v="830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s v="rock"/>
    <x v="831"/>
    <x v="83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s v="rock"/>
    <x v="832"/>
    <x v="832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s v="rock"/>
    <x v="833"/>
    <x v="83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s v="rock"/>
    <x v="834"/>
    <x v="83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s v="rock"/>
    <x v="835"/>
    <x v="835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s v="rock"/>
    <x v="836"/>
    <x v="836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s v="rock"/>
    <x v="837"/>
    <x v="837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s v="rock"/>
    <x v="838"/>
    <x v="838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s v="rock"/>
    <x v="839"/>
    <x v="839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s v="metal"/>
    <x v="840"/>
    <x v="840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s v="metal"/>
    <x v="841"/>
    <x v="841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s v="metal"/>
    <x v="842"/>
    <x v="84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s v="metal"/>
    <x v="843"/>
    <x v="843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s v="metal"/>
    <x v="844"/>
    <x v="844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s v="metal"/>
    <x v="845"/>
    <x v="845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s v="metal"/>
    <x v="846"/>
    <x v="846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  <x v="847"/>
    <x v="847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  <x v="848"/>
    <x v="848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s v="metal"/>
    <x v="849"/>
    <x v="849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s v="metal"/>
    <x v="850"/>
    <x v="850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s v="metal"/>
    <x v="851"/>
    <x v="851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s v="metal"/>
    <x v="852"/>
    <x v="85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  <x v="853"/>
    <x v="853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s v="metal"/>
    <x v="854"/>
    <x v="85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s v="metal"/>
    <x v="855"/>
    <x v="855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s v="metal"/>
    <x v="856"/>
    <x v="856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  <x v="857"/>
    <x v="857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s v="metal"/>
    <x v="858"/>
    <x v="858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s v="metal"/>
    <x v="859"/>
    <x v="859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s v="jazz"/>
    <x v="860"/>
    <x v="860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s v="jazz"/>
    <x v="861"/>
    <x v="861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s v="jazz"/>
    <x v="862"/>
    <x v="862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s v="jazz"/>
    <x v="863"/>
    <x v="86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s v="jazz"/>
    <x v="864"/>
    <x v="86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s v="jazz"/>
    <x v="865"/>
    <x v="86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s v="jazz"/>
    <x v="866"/>
    <x v="866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s v="jazz"/>
    <x v="867"/>
    <x v="867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s v="jazz"/>
    <x v="868"/>
    <x v="868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s v="jazz"/>
    <x v="869"/>
    <x v="869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s v="jazz"/>
    <x v="870"/>
    <x v="870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s v="jazz"/>
    <x v="871"/>
    <x v="871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s v="jazz"/>
    <x v="872"/>
    <x v="872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s v="jazz"/>
    <x v="873"/>
    <x v="87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s v="jazz"/>
    <x v="874"/>
    <x v="87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s v="jazz"/>
    <x v="875"/>
    <x v="875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s v="jazz"/>
    <x v="876"/>
    <x v="876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s v="jazz"/>
    <x v="877"/>
    <x v="877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s v="jazz"/>
    <x v="878"/>
    <x v="878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s v="jazz"/>
    <x v="879"/>
    <x v="879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s v="indie rock"/>
    <x v="880"/>
    <x v="880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s v="indie rock"/>
    <x v="881"/>
    <x v="881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s v="indie rock"/>
    <x v="882"/>
    <x v="882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s v="indie rock"/>
    <x v="883"/>
    <x v="883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s v="indie rock"/>
    <x v="884"/>
    <x v="88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s v="indie rock"/>
    <x v="885"/>
    <x v="885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s v="indie rock"/>
    <x v="886"/>
    <x v="886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s v="indie rock"/>
    <x v="887"/>
    <x v="887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s v="indie rock"/>
    <x v="888"/>
    <x v="888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s v="indie rock"/>
    <x v="889"/>
    <x v="889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s v="indie rock"/>
    <x v="890"/>
    <x v="890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s v="indie rock"/>
    <x v="891"/>
    <x v="891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s v="indie rock"/>
    <x v="892"/>
    <x v="892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s v="indie rock"/>
    <x v="893"/>
    <x v="893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s v="indie rock"/>
    <x v="894"/>
    <x v="89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s v="indie rock"/>
    <x v="895"/>
    <x v="895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s v="indie rock"/>
    <x v="896"/>
    <x v="896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s v="indie rock"/>
    <x v="897"/>
    <x v="897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s v="indie rock"/>
    <x v="898"/>
    <x v="898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s v="indie rock"/>
    <x v="899"/>
    <x v="899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s v="jazz"/>
    <x v="900"/>
    <x v="900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s v="jazz"/>
    <x v="901"/>
    <x v="901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s v="jazz"/>
    <x v="902"/>
    <x v="902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s v="jazz"/>
    <x v="903"/>
    <x v="90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s v="jazz"/>
    <x v="904"/>
    <x v="904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s v="jazz"/>
    <x v="905"/>
    <x v="905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s v="jazz"/>
    <x v="906"/>
    <x v="906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s v="jazz"/>
    <x v="907"/>
    <x v="907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s v="jazz"/>
    <x v="908"/>
    <x v="908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s v="jazz"/>
    <x v="909"/>
    <x v="909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s v="jazz"/>
    <x v="910"/>
    <x v="910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s v="jazz"/>
    <x v="911"/>
    <x v="911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s v="jazz"/>
    <x v="912"/>
    <x v="912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s v="jazz"/>
    <x v="913"/>
    <x v="9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s v="jazz"/>
    <x v="914"/>
    <x v="914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s v="jazz"/>
    <x v="915"/>
    <x v="91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s v="jazz"/>
    <x v="916"/>
    <x v="916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s v="jazz"/>
    <x v="917"/>
    <x v="917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s v="jazz"/>
    <x v="918"/>
    <x v="918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s v="jazz"/>
    <x v="919"/>
    <x v="919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s v="jazz"/>
    <x v="920"/>
    <x v="920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s v="jazz"/>
    <x v="921"/>
    <x v="921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s v="jazz"/>
    <x v="922"/>
    <x v="922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s v="jazz"/>
    <x v="923"/>
    <x v="92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s v="jazz"/>
    <x v="924"/>
    <x v="92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s v="jazz"/>
    <x v="925"/>
    <x v="925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s v="jazz"/>
    <x v="926"/>
    <x v="926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s v="jazz"/>
    <x v="927"/>
    <x v="927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s v="jazz"/>
    <x v="928"/>
    <x v="928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s v="jazz"/>
    <x v="929"/>
    <x v="929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s v="jazz"/>
    <x v="930"/>
    <x v="93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s v="jazz"/>
    <x v="931"/>
    <x v="931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s v="jazz"/>
    <x v="932"/>
    <x v="932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s v="jazz"/>
    <x v="933"/>
    <x v="93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s v="jazz"/>
    <x v="934"/>
    <x v="93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s v="jazz"/>
    <x v="935"/>
    <x v="935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s v="jazz"/>
    <x v="936"/>
    <x v="93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s v="jazz"/>
    <x v="937"/>
    <x v="937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s v="jazz"/>
    <x v="938"/>
    <x v="938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s v="jazz"/>
    <x v="939"/>
    <x v="939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s v="wearables"/>
    <x v="940"/>
    <x v="94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s v="wearables"/>
    <x v="941"/>
    <x v="94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s v="wearables"/>
    <x v="942"/>
    <x v="942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s v="wearables"/>
    <x v="943"/>
    <x v="943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s v="wearables"/>
    <x v="944"/>
    <x v="944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s v="wearables"/>
    <x v="945"/>
    <x v="945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s v="wearables"/>
    <x v="946"/>
    <x v="946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s v="wearables"/>
    <x v="947"/>
    <x v="947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s v="wearables"/>
    <x v="948"/>
    <x v="94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s v="wearables"/>
    <x v="949"/>
    <x v="949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s v="wearables"/>
    <x v="950"/>
    <x v="950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s v="wearables"/>
    <x v="951"/>
    <x v="951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s v="wearables"/>
    <x v="952"/>
    <x v="95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s v="wearables"/>
    <x v="953"/>
    <x v="95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s v="wearables"/>
    <x v="954"/>
    <x v="954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s v="wearables"/>
    <x v="955"/>
    <x v="955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s v="wearables"/>
    <x v="956"/>
    <x v="956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s v="wearables"/>
    <x v="957"/>
    <x v="957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s v="wearables"/>
    <x v="958"/>
    <x v="95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s v="wearables"/>
    <x v="959"/>
    <x v="959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s v="wearables"/>
    <x v="960"/>
    <x v="960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s v="wearables"/>
    <x v="961"/>
    <x v="96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s v="wearables"/>
    <x v="962"/>
    <x v="962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s v="wearables"/>
    <x v="963"/>
    <x v="963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s v="wearables"/>
    <x v="964"/>
    <x v="964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s v="wearables"/>
    <x v="965"/>
    <x v="965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s v="wearables"/>
    <x v="966"/>
    <x v="966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s v="wearables"/>
    <x v="967"/>
    <x v="967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s v="wearables"/>
    <x v="968"/>
    <x v="96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s v="wearables"/>
    <x v="969"/>
    <x v="969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s v="wearables"/>
    <x v="970"/>
    <x v="970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s v="wearables"/>
    <x v="971"/>
    <x v="971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s v="wearables"/>
    <x v="972"/>
    <x v="972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s v="wearables"/>
    <x v="973"/>
    <x v="973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s v="wearables"/>
    <x v="974"/>
    <x v="974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s v="wearables"/>
    <x v="975"/>
    <x v="97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s v="wearables"/>
    <x v="976"/>
    <x v="976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s v="wearables"/>
    <x v="977"/>
    <x v="977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s v="wearables"/>
    <x v="978"/>
    <x v="97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s v="wearables"/>
    <x v="979"/>
    <x v="979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s v="wearables"/>
    <x v="980"/>
    <x v="980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s v="wearables"/>
    <x v="981"/>
    <x v="981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s v="wearables"/>
    <x v="982"/>
    <x v="98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s v="wearables"/>
    <x v="983"/>
    <x v="983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s v="wearables"/>
    <x v="984"/>
    <x v="984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s v="wearables"/>
    <x v="985"/>
    <x v="985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s v="wearables"/>
    <x v="986"/>
    <x v="986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s v="wearables"/>
    <x v="987"/>
    <x v="987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s v="wearables"/>
    <x v="988"/>
    <x v="98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s v="wearables"/>
    <x v="989"/>
    <x v="989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s v="wearables"/>
    <x v="990"/>
    <x v="990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s v="wearables"/>
    <x v="991"/>
    <x v="991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s v="wearables"/>
    <x v="992"/>
    <x v="99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s v="wearables"/>
    <x v="993"/>
    <x v="993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s v="wearables"/>
    <x v="994"/>
    <x v="994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s v="wearables"/>
    <x v="995"/>
    <x v="995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s v="wearables"/>
    <x v="996"/>
    <x v="996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s v="wearables"/>
    <x v="997"/>
    <x v="997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s v="wearables"/>
    <x v="998"/>
    <x v="99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s v="wearables"/>
    <x v="999"/>
    <x v="999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s v="wearables"/>
    <x v="1000"/>
    <x v="1000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s v="wearables"/>
    <x v="1001"/>
    <x v="1001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s v="wearables"/>
    <x v="1002"/>
    <x v="1002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s v="wearables"/>
    <x v="1003"/>
    <x v="1003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s v="wearables"/>
    <x v="1004"/>
    <x v="1004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s v="wearables"/>
    <x v="1005"/>
    <x v="1005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s v="wearables"/>
    <x v="1006"/>
    <x v="1006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s v="wearables"/>
    <x v="1007"/>
    <x v="1007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s v="wearables"/>
    <x v="1008"/>
    <x v="100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s v="wearables"/>
    <x v="1009"/>
    <x v="1009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s v="wearables"/>
    <x v="1010"/>
    <x v="1010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s v="wearables"/>
    <x v="1011"/>
    <x v="1011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s v="wearables"/>
    <x v="1012"/>
    <x v="101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s v="wearables"/>
    <x v="1013"/>
    <x v="1013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s v="wearables"/>
    <x v="1014"/>
    <x v="1014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s v="wearables"/>
    <x v="1015"/>
    <x v="1015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s v="wearables"/>
    <x v="1016"/>
    <x v="101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s v="wearables"/>
    <x v="1017"/>
    <x v="1017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s v="wearables"/>
    <x v="1018"/>
    <x v="101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s v="wearables"/>
    <x v="1019"/>
    <x v="1019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s v="electronic music"/>
    <x v="1020"/>
    <x v="102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s v="electronic music"/>
    <x v="1021"/>
    <x v="1021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s v="electronic music"/>
    <x v="1022"/>
    <x v="1022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s v="electronic music"/>
    <x v="1023"/>
    <x v="1023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s v="electronic music"/>
    <x v="1024"/>
    <x v="1024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s v="electronic music"/>
    <x v="1025"/>
    <x v="102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s v="electronic music"/>
    <x v="1026"/>
    <x v="1026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s v="electronic music"/>
    <x v="1027"/>
    <x v="102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s v="electronic music"/>
    <x v="1028"/>
    <x v="1028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s v="electronic music"/>
    <x v="1029"/>
    <x v="1029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s v="electronic music"/>
    <x v="1030"/>
    <x v="1030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s v="electronic music"/>
    <x v="1031"/>
    <x v="1031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s v="electronic music"/>
    <x v="1032"/>
    <x v="103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s v="electronic music"/>
    <x v="1033"/>
    <x v="1033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s v="electronic music"/>
    <x v="1034"/>
    <x v="1034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s v="electronic music"/>
    <x v="1035"/>
    <x v="103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s v="electronic music"/>
    <x v="1036"/>
    <x v="1036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s v="electronic music"/>
    <x v="1037"/>
    <x v="1037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s v="electronic music"/>
    <x v="1038"/>
    <x v="1038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s v="electronic music"/>
    <x v="1039"/>
    <x v="1039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s v="audio"/>
    <x v="1040"/>
    <x v="1040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s v="audio"/>
    <x v="1041"/>
    <x v="1041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s v="audio"/>
    <x v="1042"/>
    <x v="1042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s v="audio"/>
    <x v="1043"/>
    <x v="1043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s v="audio"/>
    <x v="1044"/>
    <x v="1044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s v="audio"/>
    <x v="1045"/>
    <x v="104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s v="audio"/>
    <x v="1046"/>
    <x v="104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s v="audio"/>
    <x v="1047"/>
    <x v="1047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s v="audio"/>
    <x v="1048"/>
    <x v="1048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s v="audio"/>
    <x v="1049"/>
    <x v="1049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s v="audio"/>
    <x v="1050"/>
    <x v="105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s v="audio"/>
    <x v="1051"/>
    <x v="1051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s v="audio"/>
    <x v="1052"/>
    <x v="105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s v="audio"/>
    <x v="1053"/>
    <x v="105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s v="audio"/>
    <x v="1054"/>
    <x v="1054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s v="audio"/>
    <x v="1055"/>
    <x v="105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s v="audio"/>
    <x v="1056"/>
    <x v="105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s v="audio"/>
    <x v="1057"/>
    <x v="1057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s v="audio"/>
    <x v="1058"/>
    <x v="1058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s v="audio"/>
    <x v="1059"/>
    <x v="1059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s v="audio"/>
    <x v="1060"/>
    <x v="1060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s v="audio"/>
    <x v="1061"/>
    <x v="1061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s v="audio"/>
    <x v="1062"/>
    <x v="106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s v="audio"/>
    <x v="1063"/>
    <x v="1063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s v="video games"/>
    <x v="1064"/>
    <x v="106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s v="video games"/>
    <x v="1065"/>
    <x v="1065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s v="video games"/>
    <x v="1066"/>
    <x v="1066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s v="video games"/>
    <x v="1067"/>
    <x v="106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s v="video games"/>
    <x v="1068"/>
    <x v="1068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s v="video games"/>
    <x v="1069"/>
    <x v="1069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s v="video games"/>
    <x v="1070"/>
    <x v="1070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s v="video games"/>
    <x v="1071"/>
    <x v="1071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s v="video games"/>
    <x v="1072"/>
    <x v="1072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s v="video games"/>
    <x v="1073"/>
    <x v="1073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s v="video games"/>
    <x v="1074"/>
    <x v="1074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s v="video games"/>
    <x v="1075"/>
    <x v="107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s v="video games"/>
    <x v="1076"/>
    <x v="1076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s v="video games"/>
    <x v="1077"/>
    <x v="107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s v="video games"/>
    <x v="1078"/>
    <x v="1078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s v="video games"/>
    <x v="1079"/>
    <x v="1079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s v="video games"/>
    <x v="1080"/>
    <x v="1080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s v="video games"/>
    <x v="1081"/>
    <x v="1081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s v="video games"/>
    <x v="1082"/>
    <x v="1082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s v="video games"/>
    <x v="1083"/>
    <x v="1083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s v="video games"/>
    <x v="1084"/>
    <x v="1084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s v="video games"/>
    <x v="1085"/>
    <x v="1085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s v="video games"/>
    <x v="1086"/>
    <x v="1086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s v="video games"/>
    <x v="1087"/>
    <x v="108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s v="video games"/>
    <x v="1088"/>
    <x v="1088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s v="video games"/>
    <x v="1089"/>
    <x v="1089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s v="video games"/>
    <x v="1090"/>
    <x v="109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  <x v="1091"/>
    <x v="1091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s v="video games"/>
    <x v="1092"/>
    <x v="1092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s v="video games"/>
    <x v="1093"/>
    <x v="1093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s v="video games"/>
    <x v="1094"/>
    <x v="1094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s v="video games"/>
    <x v="1095"/>
    <x v="1095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s v="video games"/>
    <x v="1096"/>
    <x v="1096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s v="video games"/>
    <x v="1097"/>
    <x v="109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s v="video games"/>
    <x v="1098"/>
    <x v="1098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s v="video games"/>
    <x v="1099"/>
    <x v="1099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s v="video games"/>
    <x v="1100"/>
    <x v="1100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s v="video games"/>
    <x v="1101"/>
    <x v="1101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s v="video games"/>
    <x v="1102"/>
    <x v="1102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s v="video games"/>
    <x v="1103"/>
    <x v="1103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s v="video games"/>
    <x v="1104"/>
    <x v="1104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s v="video games"/>
    <x v="1105"/>
    <x v="1105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s v="video games"/>
    <x v="1106"/>
    <x v="110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s v="video games"/>
    <x v="1107"/>
    <x v="110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s v="video games"/>
    <x v="1108"/>
    <x v="1108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s v="video games"/>
    <x v="1109"/>
    <x v="1109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s v="video games"/>
    <x v="1110"/>
    <x v="1110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s v="video games"/>
    <x v="1111"/>
    <x v="1111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s v="video games"/>
    <x v="1112"/>
    <x v="1112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s v="video games"/>
    <x v="1113"/>
    <x v="111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s v="video games"/>
    <x v="1114"/>
    <x v="111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s v="video games"/>
    <x v="1115"/>
    <x v="1115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s v="video games"/>
    <x v="1116"/>
    <x v="1116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s v="video games"/>
    <x v="1117"/>
    <x v="11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s v="video games"/>
    <x v="1118"/>
    <x v="1118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s v="video games"/>
    <x v="1119"/>
    <x v="1119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s v="video games"/>
    <x v="1120"/>
    <x v="1120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s v="video games"/>
    <x v="1121"/>
    <x v="1121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s v="video games"/>
    <x v="1122"/>
    <x v="1122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s v="video games"/>
    <x v="1123"/>
    <x v="112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s v="mobile games"/>
    <x v="1124"/>
    <x v="1124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s v="mobile games"/>
    <x v="1125"/>
    <x v="1125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s v="mobile games"/>
    <x v="1126"/>
    <x v="112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s v="mobile games"/>
    <x v="1127"/>
    <x v="1127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s v="mobile games"/>
    <x v="1128"/>
    <x v="112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s v="mobile games"/>
    <x v="1129"/>
    <x v="1129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s v="mobile games"/>
    <x v="1130"/>
    <x v="113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s v="mobile games"/>
    <x v="1131"/>
    <x v="1131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s v="mobile games"/>
    <x v="1132"/>
    <x v="113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s v="mobile games"/>
    <x v="1133"/>
    <x v="113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s v="mobile games"/>
    <x v="1134"/>
    <x v="1134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s v="mobile games"/>
    <x v="1135"/>
    <x v="1135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s v="mobile games"/>
    <x v="1136"/>
    <x v="113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s v="mobile games"/>
    <x v="1137"/>
    <x v="1137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s v="mobile games"/>
    <x v="1138"/>
    <x v="113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s v="mobile games"/>
    <x v="1139"/>
    <x v="1139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s v="mobile games"/>
    <x v="1140"/>
    <x v="1140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s v="mobile games"/>
    <x v="1141"/>
    <x v="1141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s v="mobile games"/>
    <x v="1142"/>
    <x v="1142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s v="mobile games"/>
    <x v="1143"/>
    <x v="1143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s v="food trucks"/>
    <x v="1144"/>
    <x v="1144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s v="food trucks"/>
    <x v="1145"/>
    <x v="1145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s v="food trucks"/>
    <x v="1146"/>
    <x v="1146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s v="food trucks"/>
    <x v="1147"/>
    <x v="1147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s v="food trucks"/>
    <x v="1148"/>
    <x v="1148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s v="food trucks"/>
    <x v="1149"/>
    <x v="114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s v="food trucks"/>
    <x v="1150"/>
    <x v="115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s v="food trucks"/>
    <x v="1151"/>
    <x v="1151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s v="food trucks"/>
    <x v="1152"/>
    <x v="1152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s v="food trucks"/>
    <x v="1153"/>
    <x v="1153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s v="food trucks"/>
    <x v="1154"/>
    <x v="1154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s v="food trucks"/>
    <x v="1155"/>
    <x v="1155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s v="food trucks"/>
    <x v="1156"/>
    <x v="1156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s v="food trucks"/>
    <x v="1157"/>
    <x v="1157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s v="food trucks"/>
    <x v="1158"/>
    <x v="1158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s v="food trucks"/>
    <x v="1159"/>
    <x v="115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s v="food trucks"/>
    <x v="1160"/>
    <x v="116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s v="food trucks"/>
    <x v="1161"/>
    <x v="1161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s v="food trucks"/>
    <x v="1162"/>
    <x v="1162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s v="food trucks"/>
    <x v="1163"/>
    <x v="1163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s v="food trucks"/>
    <x v="1164"/>
    <x v="1164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s v="food trucks"/>
    <x v="1165"/>
    <x v="1165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s v="food trucks"/>
    <x v="1166"/>
    <x v="1166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s v="food trucks"/>
    <x v="1167"/>
    <x v="116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s v="food trucks"/>
    <x v="1168"/>
    <x v="1168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s v="food trucks"/>
    <x v="1169"/>
    <x v="116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s v="food trucks"/>
    <x v="1170"/>
    <x v="1170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s v="food trucks"/>
    <x v="1171"/>
    <x v="1171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s v="food trucks"/>
    <x v="1172"/>
    <x v="1172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s v="food trucks"/>
    <x v="1173"/>
    <x v="1173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s v="food trucks"/>
    <x v="1174"/>
    <x v="1174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s v="food trucks"/>
    <x v="1175"/>
    <x v="1175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s v="food trucks"/>
    <x v="1176"/>
    <x v="1176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s v="food trucks"/>
    <x v="1177"/>
    <x v="1177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s v="food trucks"/>
    <x v="1178"/>
    <x v="1178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s v="food trucks"/>
    <x v="1179"/>
    <x v="117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s v="food trucks"/>
    <x v="1180"/>
    <x v="1180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s v="food trucks"/>
    <x v="1181"/>
    <x v="1181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s v="food trucks"/>
    <x v="1182"/>
    <x v="118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s v="food trucks"/>
    <x v="1183"/>
    <x v="1183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s v="photobooks"/>
    <x v="1184"/>
    <x v="1184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s v="photobooks"/>
    <x v="1185"/>
    <x v="1185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s v="photobooks"/>
    <x v="1186"/>
    <x v="1186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s v="photobooks"/>
    <x v="1187"/>
    <x v="1187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s v="photobooks"/>
    <x v="1188"/>
    <x v="1188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s v="photobooks"/>
    <x v="1189"/>
    <x v="1189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s v="photobooks"/>
    <x v="1190"/>
    <x v="119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s v="photobooks"/>
    <x v="1191"/>
    <x v="1191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s v="photobooks"/>
    <x v="1192"/>
    <x v="1192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s v="photobooks"/>
    <x v="1193"/>
    <x v="1193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s v="photobooks"/>
    <x v="1194"/>
    <x v="1194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s v="photobooks"/>
    <x v="1195"/>
    <x v="1195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s v="photobooks"/>
    <x v="1196"/>
    <x v="1196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s v="photobooks"/>
    <x v="1197"/>
    <x v="1197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s v="photobooks"/>
    <x v="1198"/>
    <x v="1198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s v="photobooks"/>
    <x v="1199"/>
    <x v="1199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s v="photobooks"/>
    <x v="1200"/>
    <x v="120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s v="photobooks"/>
    <x v="1201"/>
    <x v="1201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s v="photobooks"/>
    <x v="1202"/>
    <x v="1202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s v="photobooks"/>
    <x v="1203"/>
    <x v="1203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s v="photobooks"/>
    <x v="1204"/>
    <x v="1204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s v="photobooks"/>
    <x v="1205"/>
    <x v="1205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s v="photobooks"/>
    <x v="1206"/>
    <x v="1206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s v="photobooks"/>
    <x v="1207"/>
    <x v="1207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s v="photobooks"/>
    <x v="1208"/>
    <x v="120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s v="photobooks"/>
    <x v="1209"/>
    <x v="1209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s v="photobooks"/>
    <x v="1210"/>
    <x v="121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s v="photobooks"/>
    <x v="1211"/>
    <x v="1211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s v="photobooks"/>
    <x v="1212"/>
    <x v="1212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s v="photobooks"/>
    <x v="1213"/>
    <x v="1213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s v="photobooks"/>
    <x v="1214"/>
    <x v="1214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s v="photobooks"/>
    <x v="1215"/>
    <x v="1215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s v="photobooks"/>
    <x v="1216"/>
    <x v="1216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s v="photobooks"/>
    <x v="1217"/>
    <x v="1217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s v="photobooks"/>
    <x v="1218"/>
    <x v="1218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s v="photobooks"/>
    <x v="1219"/>
    <x v="1219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s v="photobooks"/>
    <x v="1220"/>
    <x v="12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s v="photobooks"/>
    <x v="1221"/>
    <x v="1221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s v="photobooks"/>
    <x v="1222"/>
    <x v="1222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s v="photobooks"/>
    <x v="1223"/>
    <x v="1223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s v="world music"/>
    <x v="1224"/>
    <x v="1224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s v="world music"/>
    <x v="1225"/>
    <x v="1225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s v="world music"/>
    <x v="1226"/>
    <x v="1226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s v="world music"/>
    <x v="1227"/>
    <x v="1227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s v="world music"/>
    <x v="1228"/>
    <x v="1228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s v="world music"/>
    <x v="1229"/>
    <x v="1229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s v="world music"/>
    <x v="1230"/>
    <x v="12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s v="world music"/>
    <x v="1231"/>
    <x v="123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s v="world music"/>
    <x v="1232"/>
    <x v="1232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s v="world music"/>
    <x v="1233"/>
    <x v="1233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s v="world music"/>
    <x v="1234"/>
    <x v="1234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s v="world music"/>
    <x v="1235"/>
    <x v="1235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s v="world music"/>
    <x v="1236"/>
    <x v="1236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s v="world music"/>
    <x v="1237"/>
    <x v="1237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s v="world music"/>
    <x v="1238"/>
    <x v="1238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s v="world music"/>
    <x v="1239"/>
    <x v="1239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s v="world music"/>
    <x v="1240"/>
    <x v="1240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s v="world music"/>
    <x v="1241"/>
    <x v="124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s v="world music"/>
    <x v="1242"/>
    <x v="1242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s v="world music"/>
    <x v="1243"/>
    <x v="1243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s v="rock"/>
    <x v="1244"/>
    <x v="124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s v="rock"/>
    <x v="1245"/>
    <x v="1245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s v="rock"/>
    <x v="1246"/>
    <x v="1246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s v="rock"/>
    <x v="1247"/>
    <x v="1247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s v="rock"/>
    <x v="1248"/>
    <x v="1248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s v="rock"/>
    <x v="1249"/>
    <x v="1249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s v="rock"/>
    <x v="1250"/>
    <x v="1250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s v="rock"/>
    <x v="1251"/>
    <x v="125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s v="rock"/>
    <x v="1252"/>
    <x v="1252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s v="rock"/>
    <x v="1253"/>
    <x v="125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s v="rock"/>
    <x v="1254"/>
    <x v="1254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s v="rock"/>
    <x v="1255"/>
    <x v="1255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s v="rock"/>
    <x v="1256"/>
    <x v="1256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s v="rock"/>
    <x v="1257"/>
    <x v="1257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s v="rock"/>
    <x v="1258"/>
    <x v="1258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s v="rock"/>
    <x v="1259"/>
    <x v="1259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s v="rock"/>
    <x v="1260"/>
    <x v="1260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s v="rock"/>
    <x v="1261"/>
    <x v="126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s v="rock"/>
    <x v="1262"/>
    <x v="1262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s v="rock"/>
    <x v="1263"/>
    <x v="126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s v="rock"/>
    <x v="1264"/>
    <x v="126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s v="rock"/>
    <x v="1265"/>
    <x v="1265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s v="rock"/>
    <x v="1266"/>
    <x v="1266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s v="rock"/>
    <x v="1267"/>
    <x v="1267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s v="rock"/>
    <x v="1268"/>
    <x v="1268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s v="rock"/>
    <x v="1269"/>
    <x v="1269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s v="rock"/>
    <x v="1270"/>
    <x v="1270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s v="rock"/>
    <x v="1271"/>
    <x v="127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s v="rock"/>
    <x v="1272"/>
    <x v="1272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s v="rock"/>
    <x v="1273"/>
    <x v="127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s v="rock"/>
    <x v="1274"/>
    <x v="1274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s v="rock"/>
    <x v="1275"/>
    <x v="1275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s v="rock"/>
    <x v="1276"/>
    <x v="1276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s v="rock"/>
    <x v="1277"/>
    <x v="1277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s v="rock"/>
    <x v="1278"/>
    <x v="1278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s v="rock"/>
    <x v="1279"/>
    <x v="1279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s v="rock"/>
    <x v="1280"/>
    <x v="1280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s v="rock"/>
    <x v="1281"/>
    <x v="128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s v="rock"/>
    <x v="1282"/>
    <x v="1282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s v="rock"/>
    <x v="1283"/>
    <x v="1283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s v="plays"/>
    <x v="1284"/>
    <x v="1284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s v="plays"/>
    <x v="1285"/>
    <x v="128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s v="plays"/>
    <x v="1286"/>
    <x v="128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s v="plays"/>
    <x v="1287"/>
    <x v="1287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s v="plays"/>
    <x v="1288"/>
    <x v="1288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s v="plays"/>
    <x v="1289"/>
    <x v="1289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s v="plays"/>
    <x v="1290"/>
    <x v="129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s v="plays"/>
    <x v="1291"/>
    <x v="1291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s v="plays"/>
    <x v="1292"/>
    <x v="1292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s v="plays"/>
    <x v="1293"/>
    <x v="1293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s v="plays"/>
    <x v="1294"/>
    <x v="1294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s v="plays"/>
    <x v="1295"/>
    <x v="1295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s v="plays"/>
    <x v="1296"/>
    <x v="129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s v="plays"/>
    <x v="1297"/>
    <x v="1297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s v="plays"/>
    <x v="1298"/>
    <x v="1298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s v="plays"/>
    <x v="1299"/>
    <x v="129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s v="plays"/>
    <x v="1300"/>
    <x v="1300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s v="plays"/>
    <x v="1301"/>
    <x v="1301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  <x v="1302"/>
    <x v="1302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s v="plays"/>
    <x v="1303"/>
    <x v="1303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s v="wearables"/>
    <x v="1304"/>
    <x v="1304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s v="wearables"/>
    <x v="1305"/>
    <x v="1305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s v="wearables"/>
    <x v="1306"/>
    <x v="1306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s v="wearables"/>
    <x v="1307"/>
    <x v="1307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s v="wearables"/>
    <x v="1308"/>
    <x v="130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s v="wearables"/>
    <x v="1309"/>
    <x v="1309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s v="wearables"/>
    <x v="1310"/>
    <x v="1310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s v="wearables"/>
    <x v="1311"/>
    <x v="1311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s v="wearables"/>
    <x v="1312"/>
    <x v="131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s v="wearables"/>
    <x v="1313"/>
    <x v="1313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s v="wearables"/>
    <x v="1314"/>
    <x v="1314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s v="wearables"/>
    <x v="1315"/>
    <x v="1315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s v="wearables"/>
    <x v="1316"/>
    <x v="1316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s v="wearables"/>
    <x v="1317"/>
    <x v="1317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s v="wearables"/>
    <x v="1318"/>
    <x v="131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s v="wearables"/>
    <x v="1319"/>
    <x v="1319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s v="wearables"/>
    <x v="1320"/>
    <x v="1320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s v="wearables"/>
    <x v="1321"/>
    <x v="1321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s v="wearables"/>
    <x v="1322"/>
    <x v="1322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s v="wearables"/>
    <x v="1323"/>
    <x v="1323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s v="wearables"/>
    <x v="1324"/>
    <x v="1324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s v="wearables"/>
    <x v="1325"/>
    <x v="132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s v="wearables"/>
    <x v="1326"/>
    <x v="1326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s v="wearables"/>
    <x v="1327"/>
    <x v="1327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s v="wearables"/>
    <x v="1328"/>
    <x v="132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s v="wearables"/>
    <x v="1329"/>
    <x v="1329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s v="wearables"/>
    <x v="1330"/>
    <x v="133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s v="wearables"/>
    <x v="1331"/>
    <x v="1331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s v="wearables"/>
    <x v="1332"/>
    <x v="133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s v="wearables"/>
    <x v="1333"/>
    <x v="133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s v="wearables"/>
    <x v="1334"/>
    <x v="1334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s v="wearables"/>
    <x v="1335"/>
    <x v="1335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s v="wearables"/>
    <x v="1336"/>
    <x v="1336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s v="wearables"/>
    <x v="1337"/>
    <x v="1337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s v="wearables"/>
    <x v="1338"/>
    <x v="133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s v="wearables"/>
    <x v="1339"/>
    <x v="1339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s v="wearables"/>
    <x v="1340"/>
    <x v="1340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s v="wearables"/>
    <x v="1341"/>
    <x v="1341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s v="wearables"/>
    <x v="1342"/>
    <x v="1342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s v="wearables"/>
    <x v="1343"/>
    <x v="1343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s v="nonfiction"/>
    <x v="1344"/>
    <x v="1344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s v="nonfiction"/>
    <x v="1345"/>
    <x v="1345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s v="nonfiction"/>
    <x v="1346"/>
    <x v="1346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s v="nonfiction"/>
    <x v="1347"/>
    <x v="1347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s v="nonfiction"/>
    <x v="1348"/>
    <x v="1348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s v="nonfiction"/>
    <x v="1349"/>
    <x v="134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s v="nonfiction"/>
    <x v="1350"/>
    <x v="135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s v="nonfiction"/>
    <x v="1351"/>
    <x v="1351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s v="nonfiction"/>
    <x v="1352"/>
    <x v="1352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s v="nonfiction"/>
    <x v="1353"/>
    <x v="1353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s v="nonfiction"/>
    <x v="1354"/>
    <x v="1354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s v="nonfiction"/>
    <x v="1355"/>
    <x v="135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s v="nonfiction"/>
    <x v="1356"/>
    <x v="1356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s v="nonfiction"/>
    <x v="1357"/>
    <x v="1357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s v="nonfiction"/>
    <x v="1358"/>
    <x v="1358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s v="nonfiction"/>
    <x v="1359"/>
    <x v="135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s v="nonfiction"/>
    <x v="1360"/>
    <x v="1360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s v="nonfiction"/>
    <x v="1361"/>
    <x v="1361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s v="nonfiction"/>
    <x v="1362"/>
    <x v="1362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  <x v="1363"/>
    <x v="1363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s v="rock"/>
    <x v="1364"/>
    <x v="1364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s v="rock"/>
    <x v="1365"/>
    <x v="1365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s v="rock"/>
    <x v="1366"/>
    <x v="1366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s v="rock"/>
    <x v="1367"/>
    <x v="1367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s v="rock"/>
    <x v="1368"/>
    <x v="1368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s v="rock"/>
    <x v="1369"/>
    <x v="1369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s v="rock"/>
    <x v="1370"/>
    <x v="1370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s v="rock"/>
    <x v="1371"/>
    <x v="137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s v="rock"/>
    <x v="1372"/>
    <x v="1372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s v="rock"/>
    <x v="1373"/>
    <x v="1373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s v="rock"/>
    <x v="1374"/>
    <x v="137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s v="rock"/>
    <x v="1375"/>
    <x v="1375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s v="rock"/>
    <x v="1376"/>
    <x v="1376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s v="rock"/>
    <x v="1377"/>
    <x v="1377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s v="rock"/>
    <x v="1378"/>
    <x v="1378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s v="rock"/>
    <x v="1379"/>
    <x v="1379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s v="rock"/>
    <x v="1380"/>
    <x v="138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s v="rock"/>
    <x v="1381"/>
    <x v="138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s v="rock"/>
    <x v="1382"/>
    <x v="1382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s v="rock"/>
    <x v="1383"/>
    <x v="1383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s v="rock"/>
    <x v="1384"/>
    <x v="1384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s v="rock"/>
    <x v="1385"/>
    <x v="1385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s v="rock"/>
    <x v="1386"/>
    <x v="1386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s v="rock"/>
    <x v="1387"/>
    <x v="1387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s v="rock"/>
    <x v="1388"/>
    <x v="1388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s v="rock"/>
    <x v="1389"/>
    <x v="1389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s v="rock"/>
    <x v="1390"/>
    <x v="1390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s v="rock"/>
    <x v="1391"/>
    <x v="139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s v="rock"/>
    <x v="1392"/>
    <x v="1392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s v="rock"/>
    <x v="1393"/>
    <x v="1393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s v="rock"/>
    <x v="1394"/>
    <x v="1394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s v="rock"/>
    <x v="1395"/>
    <x v="1395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s v="rock"/>
    <x v="1396"/>
    <x v="1396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s v="rock"/>
    <x v="1397"/>
    <x v="1397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s v="rock"/>
    <x v="1398"/>
    <x v="1398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s v="rock"/>
    <x v="1399"/>
    <x v="1399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s v="rock"/>
    <x v="1400"/>
    <x v="1400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s v="rock"/>
    <x v="1401"/>
    <x v="140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s v="rock"/>
    <x v="1402"/>
    <x v="1402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s v="rock"/>
    <x v="1403"/>
    <x v="1403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s v="translations"/>
    <x v="1404"/>
    <x v="1404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s v="translations"/>
    <x v="1405"/>
    <x v="1405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s v="translations"/>
    <x v="1406"/>
    <x v="1406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s v="translations"/>
    <x v="1407"/>
    <x v="1407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s v="translations"/>
    <x v="1408"/>
    <x v="1408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s v="translations"/>
    <x v="1409"/>
    <x v="1409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s v="translations"/>
    <x v="1410"/>
    <x v="1410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s v="translations"/>
    <x v="1411"/>
    <x v="1411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s v="translations"/>
    <x v="1412"/>
    <x v="141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s v="translations"/>
    <x v="1413"/>
    <x v="1413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s v="translations"/>
    <x v="1414"/>
    <x v="1414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s v="translations"/>
    <x v="1415"/>
    <x v="141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s v="translations"/>
    <x v="1416"/>
    <x v="1416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s v="translations"/>
    <x v="1417"/>
    <x v="1417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s v="translations"/>
    <x v="1418"/>
    <x v="1418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s v="translations"/>
    <x v="1419"/>
    <x v="1419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s v="translations"/>
    <x v="1420"/>
    <x v="1420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s v="translations"/>
    <x v="1421"/>
    <x v="1421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s v="translations"/>
    <x v="1422"/>
    <x v="14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s v="translations"/>
    <x v="1423"/>
    <x v="1423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s v="translations"/>
    <x v="1424"/>
    <x v="1424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s v="translations"/>
    <x v="1425"/>
    <x v="1425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s v="translations"/>
    <x v="1426"/>
    <x v="1426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s v="translations"/>
    <x v="1427"/>
    <x v="1427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s v="translations"/>
    <x v="1428"/>
    <x v="1428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s v="translations"/>
    <x v="1429"/>
    <x v="1429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s v="translations"/>
    <x v="1430"/>
    <x v="1430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s v="translations"/>
    <x v="1431"/>
    <x v="1431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s v="translations"/>
    <x v="1432"/>
    <x v="143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s v="translations"/>
    <x v="1433"/>
    <x v="1433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s v="translations"/>
    <x v="1434"/>
    <x v="1434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s v="translations"/>
    <x v="1435"/>
    <x v="1435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s v="translations"/>
    <x v="1436"/>
    <x v="1436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s v="translations"/>
    <x v="1437"/>
    <x v="1437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s v="translations"/>
    <x v="1438"/>
    <x v="1438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s v="translations"/>
    <x v="1439"/>
    <x v="1439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s v="translations"/>
    <x v="1440"/>
    <x v="1440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s v="translations"/>
    <x v="1441"/>
    <x v="1441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s v="translations"/>
    <x v="1442"/>
    <x v="144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s v="translations"/>
    <x v="1443"/>
    <x v="1443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s v="translations"/>
    <x v="1444"/>
    <x v="1444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s v="translations"/>
    <x v="1445"/>
    <x v="144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s v="translations"/>
    <x v="1446"/>
    <x v="1446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s v="translations"/>
    <x v="1447"/>
    <x v="1447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s v="translations"/>
    <x v="1448"/>
    <x v="1448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s v="translations"/>
    <x v="1449"/>
    <x v="1449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s v="translations"/>
    <x v="1450"/>
    <x v="1450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s v="translations"/>
    <x v="1451"/>
    <x v="1451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s v="translations"/>
    <x v="1452"/>
    <x v="145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s v="translations"/>
    <x v="1453"/>
    <x v="1453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s v="translations"/>
    <x v="1454"/>
    <x v="1454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s v="translations"/>
    <x v="1455"/>
    <x v="1455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s v="translations"/>
    <x v="1456"/>
    <x v="1456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s v="translations"/>
    <x v="1457"/>
    <x v="1457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s v="translations"/>
    <x v="1458"/>
    <x v="1458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s v="translations"/>
    <x v="1459"/>
    <x v="1459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s v="translations"/>
    <x v="1460"/>
    <x v="1460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s v="radio &amp; podcasts"/>
    <x v="1461"/>
    <x v="1461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s v="radio &amp; podcasts"/>
    <x v="1462"/>
    <x v="1462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s v="radio &amp; podcasts"/>
    <x v="1463"/>
    <x v="146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s v="radio &amp; podcasts"/>
    <x v="1464"/>
    <x v="146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s v="radio &amp; podcasts"/>
    <x v="1465"/>
    <x v="146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s v="radio &amp; podcasts"/>
    <x v="1466"/>
    <x v="1466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s v="radio &amp; podcasts"/>
    <x v="1467"/>
    <x v="1467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s v="radio &amp; podcasts"/>
    <x v="1468"/>
    <x v="1468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s v="radio &amp; podcasts"/>
    <x v="1469"/>
    <x v="1469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s v="radio &amp; podcasts"/>
    <x v="1470"/>
    <x v="1470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s v="radio &amp; podcasts"/>
    <x v="1471"/>
    <x v="1471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s v="radio &amp; podcasts"/>
    <x v="1472"/>
    <x v="1472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s v="radio &amp; podcasts"/>
    <x v="1473"/>
    <x v="147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s v="radio &amp; podcasts"/>
    <x v="1474"/>
    <x v="147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s v="radio &amp; podcasts"/>
    <x v="1475"/>
    <x v="1475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s v="radio &amp; podcasts"/>
    <x v="1476"/>
    <x v="147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s v="radio &amp; podcasts"/>
    <x v="1477"/>
    <x v="1477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s v="radio &amp; podcasts"/>
    <x v="1478"/>
    <x v="1478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s v="radio &amp; podcasts"/>
    <x v="1479"/>
    <x v="1479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s v="radio &amp; podcasts"/>
    <x v="1480"/>
    <x v="1480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s v="fiction"/>
    <x v="1481"/>
    <x v="1481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s v="fiction"/>
    <x v="1482"/>
    <x v="1482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s v="fiction"/>
    <x v="1483"/>
    <x v="1483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s v="fiction"/>
    <x v="1484"/>
    <x v="1484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s v="fiction"/>
    <x v="1485"/>
    <x v="1485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s v="fiction"/>
    <x v="1486"/>
    <x v="1486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s v="fiction"/>
    <x v="1487"/>
    <x v="1487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s v="fiction"/>
    <x v="1488"/>
    <x v="1488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s v="fiction"/>
    <x v="1489"/>
    <x v="1489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s v="fiction"/>
    <x v="1490"/>
    <x v="149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s v="fiction"/>
    <x v="1491"/>
    <x v="1491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s v="fiction"/>
    <x v="1492"/>
    <x v="1492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s v="fiction"/>
    <x v="1493"/>
    <x v="1493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s v="fiction"/>
    <x v="1494"/>
    <x v="1494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s v="fiction"/>
    <x v="1495"/>
    <x v="1495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s v="fiction"/>
    <x v="1496"/>
    <x v="1496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s v="fiction"/>
    <x v="1497"/>
    <x v="1497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s v="fiction"/>
    <x v="1498"/>
    <x v="1498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s v="fiction"/>
    <x v="1499"/>
    <x v="1499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s v="fiction"/>
    <x v="1500"/>
    <x v="150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s v="photobooks"/>
    <x v="1501"/>
    <x v="1501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s v="photobooks"/>
    <x v="1502"/>
    <x v="150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s v="photobooks"/>
    <x v="1503"/>
    <x v="1503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s v="photobooks"/>
    <x v="1504"/>
    <x v="1504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s v="photobooks"/>
    <x v="1505"/>
    <x v="1505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s v="photobooks"/>
    <x v="1506"/>
    <x v="1506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s v="photobooks"/>
    <x v="1507"/>
    <x v="150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s v="photobooks"/>
    <x v="1508"/>
    <x v="150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s v="photobooks"/>
    <x v="1509"/>
    <x v="1509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s v="photobooks"/>
    <x v="1510"/>
    <x v="151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s v="photobooks"/>
    <x v="1511"/>
    <x v="1511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s v="photobooks"/>
    <x v="1512"/>
    <x v="1512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s v="photobooks"/>
    <x v="1513"/>
    <x v="1513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s v="photobooks"/>
    <x v="1514"/>
    <x v="1514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s v="photobooks"/>
    <x v="1515"/>
    <x v="1515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s v="photobooks"/>
    <x v="1516"/>
    <x v="1516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s v="photobooks"/>
    <x v="1517"/>
    <x v="1517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s v="photobooks"/>
    <x v="1518"/>
    <x v="1518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s v="photobooks"/>
    <x v="1519"/>
    <x v="1519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s v="photobooks"/>
    <x v="1520"/>
    <x v="15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s v="photobooks"/>
    <x v="1521"/>
    <x v="152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s v="photobooks"/>
    <x v="1522"/>
    <x v="1522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s v="photobooks"/>
    <x v="1523"/>
    <x v="152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s v="photobooks"/>
    <x v="1524"/>
    <x v="1524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s v="photobooks"/>
    <x v="1525"/>
    <x v="1525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s v="photobooks"/>
    <x v="1526"/>
    <x v="1526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s v="photobooks"/>
    <x v="1527"/>
    <x v="1527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s v="photobooks"/>
    <x v="1528"/>
    <x v="1528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s v="photobooks"/>
    <x v="1529"/>
    <x v="1529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s v="photobooks"/>
    <x v="1530"/>
    <x v="153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s v="photobooks"/>
    <x v="1531"/>
    <x v="1531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s v="photobooks"/>
    <x v="1532"/>
    <x v="1532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s v="photobooks"/>
    <x v="1533"/>
    <x v="1533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s v="photobooks"/>
    <x v="1534"/>
    <x v="1534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s v="photobooks"/>
    <x v="1535"/>
    <x v="1535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s v="photobooks"/>
    <x v="1536"/>
    <x v="1536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s v="photobooks"/>
    <x v="1537"/>
    <x v="1537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s v="photobooks"/>
    <x v="1538"/>
    <x v="1538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s v="photobooks"/>
    <x v="1539"/>
    <x v="153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s v="photobooks"/>
    <x v="1540"/>
    <x v="154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s v="nature"/>
    <x v="1541"/>
    <x v="1541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s v="nature"/>
    <x v="1542"/>
    <x v="1542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s v="nature"/>
    <x v="1543"/>
    <x v="1543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s v="nature"/>
    <x v="1544"/>
    <x v="154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s v="nature"/>
    <x v="1545"/>
    <x v="1545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s v="nature"/>
    <x v="1546"/>
    <x v="1546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s v="nature"/>
    <x v="1547"/>
    <x v="1547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s v="nature"/>
    <x v="1548"/>
    <x v="1548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s v="nature"/>
    <x v="1549"/>
    <x v="154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s v="nature"/>
    <x v="1550"/>
    <x v="1550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s v="nature"/>
    <x v="1551"/>
    <x v="1551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s v="nature"/>
    <x v="1552"/>
    <x v="341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s v="nature"/>
    <x v="1553"/>
    <x v="1552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s v="nature"/>
    <x v="1554"/>
    <x v="1553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s v="nature"/>
    <x v="1555"/>
    <x v="155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s v="nature"/>
    <x v="1556"/>
    <x v="1555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s v="nature"/>
    <x v="1557"/>
    <x v="1556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s v="nature"/>
    <x v="1558"/>
    <x v="1557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s v="nature"/>
    <x v="1559"/>
    <x v="1558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s v="nature"/>
    <x v="1560"/>
    <x v="1559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s v="art books"/>
    <x v="1561"/>
    <x v="1560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s v="art books"/>
    <x v="1562"/>
    <x v="1561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s v="art books"/>
    <x v="1563"/>
    <x v="1562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s v="art books"/>
    <x v="1564"/>
    <x v="1563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s v="art books"/>
    <x v="1565"/>
    <x v="1564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s v="art books"/>
    <x v="1566"/>
    <x v="156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s v="art books"/>
    <x v="1567"/>
    <x v="1566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s v="art books"/>
    <x v="1568"/>
    <x v="1567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s v="art books"/>
    <x v="1569"/>
    <x v="1568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s v="art books"/>
    <x v="1570"/>
    <x v="1569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s v="art books"/>
    <x v="1571"/>
    <x v="157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s v="art books"/>
    <x v="1572"/>
    <x v="1571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s v="art books"/>
    <x v="1573"/>
    <x v="1572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s v="art books"/>
    <x v="1574"/>
    <x v="1573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s v="art books"/>
    <x v="1575"/>
    <x v="1574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s v="art books"/>
    <x v="1576"/>
    <x v="157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s v="art books"/>
    <x v="1577"/>
    <x v="1576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s v="art books"/>
    <x v="1578"/>
    <x v="157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s v="art books"/>
    <x v="1579"/>
    <x v="1578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s v="art books"/>
    <x v="1580"/>
    <x v="1579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s v="places"/>
    <x v="1581"/>
    <x v="1580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s v="places"/>
    <x v="1582"/>
    <x v="1581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s v="places"/>
    <x v="1583"/>
    <x v="1582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s v="places"/>
    <x v="1584"/>
    <x v="158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s v="places"/>
    <x v="1585"/>
    <x v="1584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s v="places"/>
    <x v="1586"/>
    <x v="1585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s v="places"/>
    <x v="1587"/>
    <x v="158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s v="places"/>
    <x v="1588"/>
    <x v="1587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s v="places"/>
    <x v="1589"/>
    <x v="1588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s v="places"/>
    <x v="1590"/>
    <x v="1589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s v="places"/>
    <x v="1591"/>
    <x v="1590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s v="places"/>
    <x v="1592"/>
    <x v="1591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s v="places"/>
    <x v="1593"/>
    <x v="1592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  <x v="1594"/>
    <x v="1593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s v="places"/>
    <x v="1595"/>
    <x v="1594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s v="places"/>
    <x v="1596"/>
    <x v="1595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s v="places"/>
    <x v="1597"/>
    <x v="159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s v="places"/>
    <x v="1598"/>
    <x v="1597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s v="places"/>
    <x v="1599"/>
    <x v="1598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s v="places"/>
    <x v="1600"/>
    <x v="1599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s v="rock"/>
    <x v="1601"/>
    <x v="1600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s v="rock"/>
    <x v="1602"/>
    <x v="160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s v="rock"/>
    <x v="1603"/>
    <x v="1602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s v="rock"/>
    <x v="1604"/>
    <x v="1603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s v="rock"/>
    <x v="1605"/>
    <x v="1604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s v="rock"/>
    <x v="1606"/>
    <x v="1605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s v="rock"/>
    <x v="1607"/>
    <x v="1606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s v="rock"/>
    <x v="1608"/>
    <x v="1607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s v="rock"/>
    <x v="1609"/>
    <x v="1608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s v="rock"/>
    <x v="1610"/>
    <x v="1609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s v="rock"/>
    <x v="1611"/>
    <x v="1610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s v="rock"/>
    <x v="1612"/>
    <x v="16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s v="rock"/>
    <x v="1613"/>
    <x v="1612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s v="rock"/>
    <x v="1614"/>
    <x v="161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s v="rock"/>
    <x v="1615"/>
    <x v="1614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s v="rock"/>
    <x v="1616"/>
    <x v="1615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s v="rock"/>
    <x v="1617"/>
    <x v="1616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s v="rock"/>
    <x v="1618"/>
    <x v="1617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s v="rock"/>
    <x v="1619"/>
    <x v="1618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s v="rock"/>
    <x v="1620"/>
    <x v="1619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s v="rock"/>
    <x v="1621"/>
    <x v="162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s v="rock"/>
    <x v="1622"/>
    <x v="162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s v="rock"/>
    <x v="1623"/>
    <x v="1622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s v="rock"/>
    <x v="1624"/>
    <x v="1623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s v="rock"/>
    <x v="1625"/>
    <x v="1624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s v="rock"/>
    <x v="1626"/>
    <x v="1625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s v="rock"/>
    <x v="1627"/>
    <x v="1626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s v="rock"/>
    <x v="1628"/>
    <x v="1627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s v="rock"/>
    <x v="1629"/>
    <x v="1628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s v="rock"/>
    <x v="1630"/>
    <x v="1629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s v="rock"/>
    <x v="1631"/>
    <x v="1630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s v="rock"/>
    <x v="1632"/>
    <x v="163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s v="rock"/>
    <x v="1633"/>
    <x v="1632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s v="rock"/>
    <x v="1634"/>
    <x v="1633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s v="rock"/>
    <x v="1635"/>
    <x v="1634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s v="rock"/>
    <x v="1636"/>
    <x v="1635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s v="rock"/>
    <x v="1637"/>
    <x v="1636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s v="rock"/>
    <x v="1638"/>
    <x v="1637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s v="rock"/>
    <x v="1639"/>
    <x v="1638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s v="rock"/>
    <x v="1640"/>
    <x v="1639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s v="pop"/>
    <x v="1641"/>
    <x v="1640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s v="pop"/>
    <x v="1642"/>
    <x v="1641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s v="pop"/>
    <x v="1643"/>
    <x v="164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s v="pop"/>
    <x v="1644"/>
    <x v="1643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s v="pop"/>
    <x v="1645"/>
    <x v="164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s v="pop"/>
    <x v="1646"/>
    <x v="1645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s v="pop"/>
    <x v="1647"/>
    <x v="1646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s v="pop"/>
    <x v="1648"/>
    <x v="164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s v="pop"/>
    <x v="1649"/>
    <x v="1648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s v="pop"/>
    <x v="1650"/>
    <x v="1649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  <x v="1651"/>
    <x v="1650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s v="pop"/>
    <x v="1652"/>
    <x v="1651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s v="pop"/>
    <x v="1653"/>
    <x v="1652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s v="pop"/>
    <x v="1654"/>
    <x v="1653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s v="pop"/>
    <x v="1655"/>
    <x v="1654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s v="pop"/>
    <x v="1656"/>
    <x v="165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s v="pop"/>
    <x v="1657"/>
    <x v="1656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s v="pop"/>
    <x v="1658"/>
    <x v="165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s v="pop"/>
    <x v="1659"/>
    <x v="1658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s v="pop"/>
    <x v="1660"/>
    <x v="1659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s v="pop"/>
    <x v="1661"/>
    <x v="166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s v="pop"/>
    <x v="1662"/>
    <x v="1661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s v="pop"/>
    <x v="1663"/>
    <x v="1662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s v="pop"/>
    <x v="1664"/>
    <x v="1663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s v="pop"/>
    <x v="1665"/>
    <x v="166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s v="pop"/>
    <x v="1666"/>
    <x v="1665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s v="pop"/>
    <x v="1667"/>
    <x v="1666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s v="pop"/>
    <x v="1668"/>
    <x v="166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s v="pop"/>
    <x v="1669"/>
    <x v="1668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s v="pop"/>
    <x v="1670"/>
    <x v="1669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s v="pop"/>
    <x v="1671"/>
    <x v="1670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s v="pop"/>
    <x v="1672"/>
    <x v="1671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s v="pop"/>
    <x v="1673"/>
    <x v="167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s v="pop"/>
    <x v="1674"/>
    <x v="1673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s v="pop"/>
    <x v="1675"/>
    <x v="1674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s v="pop"/>
    <x v="1676"/>
    <x v="167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s v="pop"/>
    <x v="1677"/>
    <x v="1676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s v="pop"/>
    <x v="1678"/>
    <x v="167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s v="pop"/>
    <x v="1679"/>
    <x v="1678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s v="pop"/>
    <x v="1680"/>
    <x v="1679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s v="faith"/>
    <x v="1681"/>
    <x v="168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s v="faith"/>
    <x v="1682"/>
    <x v="168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s v="faith"/>
    <x v="1683"/>
    <x v="1682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s v="faith"/>
    <x v="1684"/>
    <x v="1683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s v="faith"/>
    <x v="1685"/>
    <x v="168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s v="faith"/>
    <x v="1686"/>
    <x v="1685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s v="faith"/>
    <x v="1687"/>
    <x v="1686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s v="faith"/>
    <x v="1688"/>
    <x v="1687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s v="faith"/>
    <x v="1689"/>
    <x v="168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s v="faith"/>
    <x v="1690"/>
    <x v="1689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s v="faith"/>
    <x v="1691"/>
    <x v="1690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s v="faith"/>
    <x v="1692"/>
    <x v="169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s v="faith"/>
    <x v="1693"/>
    <x v="1692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s v="faith"/>
    <x v="1694"/>
    <x v="1693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s v="faith"/>
    <x v="1695"/>
    <x v="169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s v="faith"/>
    <x v="1696"/>
    <x v="1695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s v="faith"/>
    <x v="1697"/>
    <x v="1696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s v="faith"/>
    <x v="1698"/>
    <x v="1697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s v="faith"/>
    <x v="1699"/>
    <x v="169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s v="faith"/>
    <x v="1700"/>
    <x v="1699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s v="faith"/>
    <x v="1701"/>
    <x v="1700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s v="faith"/>
    <x v="1702"/>
    <x v="1701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s v="faith"/>
    <x v="1703"/>
    <x v="1702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s v="faith"/>
    <x v="1704"/>
    <x v="1703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s v="faith"/>
    <x v="1705"/>
    <x v="1704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s v="faith"/>
    <x v="1706"/>
    <x v="1705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s v="faith"/>
    <x v="1707"/>
    <x v="1706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s v="faith"/>
    <x v="1708"/>
    <x v="1707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s v="faith"/>
    <x v="1709"/>
    <x v="170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s v="faith"/>
    <x v="1710"/>
    <x v="1709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s v="faith"/>
    <x v="1711"/>
    <x v="1710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s v="faith"/>
    <x v="1712"/>
    <x v="1711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s v="faith"/>
    <x v="1713"/>
    <x v="1712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s v="faith"/>
    <x v="1714"/>
    <x v="1713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s v="faith"/>
    <x v="1715"/>
    <x v="171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s v="faith"/>
    <x v="1716"/>
    <x v="1715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s v="faith"/>
    <x v="1717"/>
    <x v="1716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s v="faith"/>
    <x v="1718"/>
    <x v="1717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s v="faith"/>
    <x v="1719"/>
    <x v="171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s v="faith"/>
    <x v="1720"/>
    <x v="1719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s v="faith"/>
    <x v="1721"/>
    <x v="172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s v="faith"/>
    <x v="1722"/>
    <x v="1721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s v="faith"/>
    <x v="1723"/>
    <x v="1722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s v="faith"/>
    <x v="1724"/>
    <x v="172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s v="faith"/>
    <x v="1725"/>
    <x v="1724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s v="faith"/>
    <x v="1726"/>
    <x v="1725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s v="faith"/>
    <x v="1727"/>
    <x v="1726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s v="faith"/>
    <x v="1728"/>
    <x v="1727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s v="faith"/>
    <x v="1729"/>
    <x v="17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s v="faith"/>
    <x v="1730"/>
    <x v="1729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s v="faith"/>
    <x v="1731"/>
    <x v="173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s v="faith"/>
    <x v="1732"/>
    <x v="1731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s v="faith"/>
    <x v="1733"/>
    <x v="173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s v="faith"/>
    <x v="1734"/>
    <x v="1733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s v="faith"/>
    <x v="1735"/>
    <x v="1734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s v="faith"/>
    <x v="1736"/>
    <x v="1735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s v="faith"/>
    <x v="1737"/>
    <x v="1736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s v="faith"/>
    <x v="1738"/>
    <x v="1737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s v="faith"/>
    <x v="1739"/>
    <x v="173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s v="faith"/>
    <x v="1740"/>
    <x v="1739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s v="photobooks"/>
    <x v="1741"/>
    <x v="174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s v="photobooks"/>
    <x v="1742"/>
    <x v="1741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s v="photobooks"/>
    <x v="1743"/>
    <x v="174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s v="photobooks"/>
    <x v="1744"/>
    <x v="1743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s v="photobooks"/>
    <x v="1745"/>
    <x v="1744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s v="photobooks"/>
    <x v="1746"/>
    <x v="1745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s v="photobooks"/>
    <x v="1747"/>
    <x v="1746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s v="photobooks"/>
    <x v="1748"/>
    <x v="1747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s v="photobooks"/>
    <x v="1749"/>
    <x v="1748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s v="photobooks"/>
    <x v="1750"/>
    <x v="1749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s v="photobooks"/>
    <x v="1751"/>
    <x v="175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s v="photobooks"/>
    <x v="1752"/>
    <x v="1751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s v="photobooks"/>
    <x v="1753"/>
    <x v="175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s v="photobooks"/>
    <x v="1754"/>
    <x v="1753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s v="photobooks"/>
    <x v="1755"/>
    <x v="1754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s v="photobooks"/>
    <x v="1756"/>
    <x v="1755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s v="photobooks"/>
    <x v="1757"/>
    <x v="1756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s v="photobooks"/>
    <x v="1758"/>
    <x v="1757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s v="photobooks"/>
    <x v="1759"/>
    <x v="175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s v="photobooks"/>
    <x v="1760"/>
    <x v="1759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s v="photobooks"/>
    <x v="1761"/>
    <x v="176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s v="photobooks"/>
    <x v="1762"/>
    <x v="1761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s v="photobooks"/>
    <x v="1763"/>
    <x v="176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s v="photobooks"/>
    <x v="1764"/>
    <x v="176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s v="photobooks"/>
    <x v="1765"/>
    <x v="1764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s v="photobooks"/>
    <x v="1766"/>
    <x v="1765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s v="photobooks"/>
    <x v="1767"/>
    <x v="1766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s v="photobooks"/>
    <x v="1768"/>
    <x v="1767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s v="photobooks"/>
    <x v="1769"/>
    <x v="176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s v="photobooks"/>
    <x v="1770"/>
    <x v="1769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s v="photobooks"/>
    <x v="1771"/>
    <x v="177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s v="photobooks"/>
    <x v="1772"/>
    <x v="1771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s v="photobooks"/>
    <x v="1773"/>
    <x v="1772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s v="photobooks"/>
    <x v="1774"/>
    <x v="177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s v="photobooks"/>
    <x v="1775"/>
    <x v="1774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s v="photobooks"/>
    <x v="1776"/>
    <x v="1775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s v="photobooks"/>
    <x v="1777"/>
    <x v="1776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s v="photobooks"/>
    <x v="1778"/>
    <x v="1777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s v="photobooks"/>
    <x v="1779"/>
    <x v="1778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s v="photobooks"/>
    <x v="1780"/>
    <x v="1779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s v="photobooks"/>
    <x v="1781"/>
    <x v="178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s v="photobooks"/>
    <x v="1782"/>
    <x v="1781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s v="photobooks"/>
    <x v="1783"/>
    <x v="1782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s v="photobooks"/>
    <x v="1784"/>
    <x v="178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s v="photobooks"/>
    <x v="1785"/>
    <x v="1784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s v="photobooks"/>
    <x v="1786"/>
    <x v="1785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s v="photobooks"/>
    <x v="1787"/>
    <x v="1786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s v="photobooks"/>
    <x v="1788"/>
    <x v="1787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s v="photobooks"/>
    <x v="1789"/>
    <x v="1788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s v="photobooks"/>
    <x v="1790"/>
    <x v="1789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s v="photobooks"/>
    <x v="1791"/>
    <x v="179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s v="photobooks"/>
    <x v="1792"/>
    <x v="1791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s v="photobooks"/>
    <x v="1793"/>
    <x v="1792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s v="photobooks"/>
    <x v="1794"/>
    <x v="1793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s v="photobooks"/>
    <x v="1795"/>
    <x v="1794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s v="photobooks"/>
    <x v="1796"/>
    <x v="1795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s v="photobooks"/>
    <x v="1797"/>
    <x v="1796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s v="photobooks"/>
    <x v="1798"/>
    <x v="1797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s v="photobooks"/>
    <x v="1799"/>
    <x v="179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s v="photobooks"/>
    <x v="1800"/>
    <x v="1799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s v="photobooks"/>
    <x v="1801"/>
    <x v="180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s v="photobooks"/>
    <x v="1802"/>
    <x v="1801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s v="photobooks"/>
    <x v="1803"/>
    <x v="1802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s v="photobooks"/>
    <x v="1804"/>
    <x v="1803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s v="photobooks"/>
    <x v="1805"/>
    <x v="1804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s v="photobooks"/>
    <x v="1806"/>
    <x v="1805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s v="photobooks"/>
    <x v="1807"/>
    <x v="1806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s v="photobooks"/>
    <x v="1808"/>
    <x v="1807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s v="photobooks"/>
    <x v="1809"/>
    <x v="1808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s v="photobooks"/>
    <x v="1810"/>
    <x v="1809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s v="photobooks"/>
    <x v="1811"/>
    <x v="181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s v="photobooks"/>
    <x v="1812"/>
    <x v="1811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s v="photobooks"/>
    <x v="1813"/>
    <x v="1812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s v="photobooks"/>
    <x v="1814"/>
    <x v="1813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s v="photobooks"/>
    <x v="1815"/>
    <x v="1814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s v="photobooks"/>
    <x v="1816"/>
    <x v="1815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s v="photobooks"/>
    <x v="1817"/>
    <x v="1816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s v="photobooks"/>
    <x v="1818"/>
    <x v="1817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s v="photobooks"/>
    <x v="1819"/>
    <x v="1818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s v="photobooks"/>
    <x v="1820"/>
    <x v="1819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s v="rock"/>
    <x v="1821"/>
    <x v="1820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s v="rock"/>
    <x v="1822"/>
    <x v="182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s v="rock"/>
    <x v="1823"/>
    <x v="1822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s v="rock"/>
    <x v="1824"/>
    <x v="1823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s v="rock"/>
    <x v="1825"/>
    <x v="1824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s v="rock"/>
    <x v="1826"/>
    <x v="1825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s v="rock"/>
    <x v="1827"/>
    <x v="182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s v="rock"/>
    <x v="1828"/>
    <x v="1827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s v="rock"/>
    <x v="1829"/>
    <x v="1828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s v="rock"/>
    <x v="1830"/>
    <x v="1829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s v="rock"/>
    <x v="1831"/>
    <x v="1830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s v="rock"/>
    <x v="1832"/>
    <x v="183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s v="rock"/>
    <x v="1833"/>
    <x v="1832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s v="rock"/>
    <x v="1834"/>
    <x v="1833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s v="rock"/>
    <x v="1835"/>
    <x v="1834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s v="rock"/>
    <x v="1836"/>
    <x v="1835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s v="rock"/>
    <x v="1837"/>
    <x v="1836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s v="rock"/>
    <x v="1838"/>
    <x v="1837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s v="rock"/>
    <x v="1839"/>
    <x v="1838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s v="rock"/>
    <x v="1840"/>
    <x v="1839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s v="rock"/>
    <x v="1841"/>
    <x v="184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s v="rock"/>
    <x v="1842"/>
    <x v="184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s v="rock"/>
    <x v="1843"/>
    <x v="1842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s v="rock"/>
    <x v="1844"/>
    <x v="1843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s v="rock"/>
    <x v="1845"/>
    <x v="1844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s v="rock"/>
    <x v="1846"/>
    <x v="184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s v="rock"/>
    <x v="1847"/>
    <x v="1846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s v="rock"/>
    <x v="1848"/>
    <x v="1847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s v="rock"/>
    <x v="1849"/>
    <x v="1848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s v="rock"/>
    <x v="1850"/>
    <x v="1849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s v="rock"/>
    <x v="1851"/>
    <x v="1850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s v="rock"/>
    <x v="1852"/>
    <x v="185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s v="rock"/>
    <x v="1853"/>
    <x v="1852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s v="rock"/>
    <x v="1854"/>
    <x v="1853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s v="rock"/>
    <x v="1855"/>
    <x v="185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s v="rock"/>
    <x v="1856"/>
    <x v="1855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s v="rock"/>
    <x v="1857"/>
    <x v="1856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s v="rock"/>
    <x v="1858"/>
    <x v="1857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s v="rock"/>
    <x v="1859"/>
    <x v="1858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s v="rock"/>
    <x v="1860"/>
    <x v="1859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s v="mobile games"/>
    <x v="1861"/>
    <x v="1860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s v="mobile games"/>
    <x v="1862"/>
    <x v="1861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s v="mobile games"/>
    <x v="1863"/>
    <x v="1862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s v="mobile games"/>
    <x v="1864"/>
    <x v="186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s v="mobile games"/>
    <x v="1865"/>
    <x v="1864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s v="mobile games"/>
    <x v="1866"/>
    <x v="1865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s v="mobile games"/>
    <x v="1867"/>
    <x v="1866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s v="mobile games"/>
    <x v="1868"/>
    <x v="1867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s v="mobile games"/>
    <x v="1869"/>
    <x v="186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s v="mobile games"/>
    <x v="1870"/>
    <x v="1869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s v="mobile games"/>
    <x v="1871"/>
    <x v="1870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s v="mobile games"/>
    <x v="1872"/>
    <x v="1871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s v="mobile games"/>
    <x v="1873"/>
    <x v="1872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s v="mobile games"/>
    <x v="1874"/>
    <x v="1873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s v="mobile games"/>
    <x v="1875"/>
    <x v="1874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s v="mobile games"/>
    <x v="1876"/>
    <x v="187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s v="mobile games"/>
    <x v="1877"/>
    <x v="1876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s v="mobile games"/>
    <x v="1878"/>
    <x v="1877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s v="mobile games"/>
    <x v="1879"/>
    <x v="187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s v="mobile games"/>
    <x v="1880"/>
    <x v="1879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s v="indie rock"/>
    <x v="1881"/>
    <x v="188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s v="indie rock"/>
    <x v="1882"/>
    <x v="1881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s v="indie rock"/>
    <x v="1883"/>
    <x v="1882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s v="indie rock"/>
    <x v="1884"/>
    <x v="1883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s v="indie rock"/>
    <x v="1885"/>
    <x v="188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s v="indie rock"/>
    <x v="1886"/>
    <x v="1885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s v="indie rock"/>
    <x v="1887"/>
    <x v="1886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s v="indie rock"/>
    <x v="1888"/>
    <x v="188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s v="indie rock"/>
    <x v="1889"/>
    <x v="1888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s v="indie rock"/>
    <x v="1890"/>
    <x v="1889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s v="indie rock"/>
    <x v="1891"/>
    <x v="1890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s v="indie rock"/>
    <x v="1892"/>
    <x v="189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s v="indie rock"/>
    <x v="1893"/>
    <x v="1892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s v="indie rock"/>
    <x v="1894"/>
    <x v="1893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s v="indie rock"/>
    <x v="1895"/>
    <x v="189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s v="indie rock"/>
    <x v="1896"/>
    <x v="189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s v="indie rock"/>
    <x v="1897"/>
    <x v="1896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s v="indie rock"/>
    <x v="1898"/>
    <x v="1897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s v="indie rock"/>
    <x v="1899"/>
    <x v="1898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s v="indie rock"/>
    <x v="1900"/>
    <x v="1899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s v="gadgets"/>
    <x v="1901"/>
    <x v="190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s v="gadgets"/>
    <x v="1902"/>
    <x v="1901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s v="gadgets"/>
    <x v="1903"/>
    <x v="190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s v="gadgets"/>
    <x v="1904"/>
    <x v="1903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s v="gadgets"/>
    <x v="1905"/>
    <x v="1904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s v="gadgets"/>
    <x v="1906"/>
    <x v="1905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s v="gadgets"/>
    <x v="1907"/>
    <x v="1906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s v="gadgets"/>
    <x v="1908"/>
    <x v="1907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s v="gadgets"/>
    <x v="1909"/>
    <x v="1908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s v="gadgets"/>
    <x v="1910"/>
    <x v="190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s v="gadgets"/>
    <x v="1911"/>
    <x v="1910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s v="gadgets"/>
    <x v="1912"/>
    <x v="1911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s v="gadgets"/>
    <x v="1913"/>
    <x v="1912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s v="gadgets"/>
    <x v="1914"/>
    <x v="191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  <x v="1915"/>
    <x v="1914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s v="gadgets"/>
    <x v="1916"/>
    <x v="1915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s v="gadgets"/>
    <x v="1917"/>
    <x v="1916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s v="gadgets"/>
    <x v="1918"/>
    <x v="1917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s v="gadgets"/>
    <x v="1919"/>
    <x v="1918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s v="gadgets"/>
    <x v="1920"/>
    <x v="191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s v="indie rock"/>
    <x v="1921"/>
    <x v="1920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s v="indie rock"/>
    <x v="1922"/>
    <x v="1921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s v="indie rock"/>
    <x v="1923"/>
    <x v="1922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s v="indie rock"/>
    <x v="1924"/>
    <x v="1923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s v="indie rock"/>
    <x v="1925"/>
    <x v="192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s v="indie rock"/>
    <x v="1926"/>
    <x v="1925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s v="indie rock"/>
    <x v="1927"/>
    <x v="1926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s v="indie rock"/>
    <x v="1928"/>
    <x v="1927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s v="indie rock"/>
    <x v="1929"/>
    <x v="1928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s v="indie rock"/>
    <x v="1930"/>
    <x v="1929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s v="indie rock"/>
    <x v="1931"/>
    <x v="1930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s v="indie rock"/>
    <x v="1932"/>
    <x v="1931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s v="indie rock"/>
    <x v="1933"/>
    <x v="1932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s v="indie rock"/>
    <x v="1934"/>
    <x v="1933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s v="indie rock"/>
    <x v="1935"/>
    <x v="193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s v="indie rock"/>
    <x v="1936"/>
    <x v="1935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s v="indie rock"/>
    <x v="1937"/>
    <x v="1936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s v="indie rock"/>
    <x v="1938"/>
    <x v="1937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s v="indie rock"/>
    <x v="1939"/>
    <x v="1938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s v="indie rock"/>
    <x v="1940"/>
    <x v="1939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s v="hardware"/>
    <x v="1941"/>
    <x v="194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s v="hardware"/>
    <x v="1942"/>
    <x v="1941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s v="hardware"/>
    <x v="1943"/>
    <x v="194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s v="hardware"/>
    <x v="1944"/>
    <x v="194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s v="hardware"/>
    <x v="1945"/>
    <x v="1944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s v="hardware"/>
    <x v="1946"/>
    <x v="1945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s v="hardware"/>
    <x v="1947"/>
    <x v="1946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s v="hardware"/>
    <x v="1948"/>
    <x v="1947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s v="hardware"/>
    <x v="1949"/>
    <x v="1948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s v="hardware"/>
    <x v="1950"/>
    <x v="1949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s v="hardware"/>
    <x v="1951"/>
    <x v="195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s v="hardware"/>
    <x v="1952"/>
    <x v="1951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s v="hardware"/>
    <x v="1953"/>
    <x v="1952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s v="hardware"/>
    <x v="1954"/>
    <x v="1953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s v="hardware"/>
    <x v="1955"/>
    <x v="1954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s v="hardware"/>
    <x v="1956"/>
    <x v="1955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s v="hardware"/>
    <x v="1957"/>
    <x v="1956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s v="hardware"/>
    <x v="1958"/>
    <x v="1957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s v="hardware"/>
    <x v="1959"/>
    <x v="1958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s v="hardware"/>
    <x v="1960"/>
    <x v="1959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s v="hardware"/>
    <x v="1961"/>
    <x v="196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s v="hardware"/>
    <x v="1962"/>
    <x v="1961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s v="hardware"/>
    <x v="1963"/>
    <x v="1962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s v="hardware"/>
    <x v="1964"/>
    <x v="1963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s v="hardware"/>
    <x v="1965"/>
    <x v="1964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s v="hardware"/>
    <x v="1966"/>
    <x v="1965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s v="hardware"/>
    <x v="1967"/>
    <x v="1966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s v="hardware"/>
    <x v="1968"/>
    <x v="1967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s v="hardware"/>
    <x v="1969"/>
    <x v="1968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s v="hardware"/>
    <x v="1970"/>
    <x v="1969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s v="hardware"/>
    <x v="1971"/>
    <x v="197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s v="hardware"/>
    <x v="1972"/>
    <x v="1971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s v="hardware"/>
    <x v="1973"/>
    <x v="197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s v="hardware"/>
    <x v="1974"/>
    <x v="1973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s v="hardware"/>
    <x v="1975"/>
    <x v="1974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s v="hardware"/>
    <x v="1976"/>
    <x v="197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s v="hardware"/>
    <x v="1977"/>
    <x v="1976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s v="hardware"/>
    <x v="1978"/>
    <x v="1977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s v="hardware"/>
    <x v="1979"/>
    <x v="1978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s v="hardware"/>
    <x v="1980"/>
    <x v="1979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s v="people"/>
    <x v="1981"/>
    <x v="1980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s v="people"/>
    <x v="1982"/>
    <x v="198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s v="people"/>
    <x v="1983"/>
    <x v="1982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s v="people"/>
    <x v="1984"/>
    <x v="198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s v="people"/>
    <x v="1985"/>
    <x v="1984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s v="people"/>
    <x v="1986"/>
    <x v="1985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s v="people"/>
    <x v="1987"/>
    <x v="1986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s v="people"/>
    <x v="1988"/>
    <x v="1987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s v="people"/>
    <x v="1989"/>
    <x v="198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s v="people"/>
    <x v="1990"/>
    <x v="1989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s v="people"/>
    <x v="1991"/>
    <x v="1990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s v="people"/>
    <x v="1992"/>
    <x v="199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s v="people"/>
    <x v="1993"/>
    <x v="1992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s v="people"/>
    <x v="1994"/>
    <x v="1993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s v="people"/>
    <x v="1995"/>
    <x v="1994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s v="people"/>
    <x v="1996"/>
    <x v="1995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s v="people"/>
    <x v="1997"/>
    <x v="1996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s v="people"/>
    <x v="1998"/>
    <x v="1997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s v="people"/>
    <x v="1999"/>
    <x v="199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s v="people"/>
    <x v="2000"/>
    <x v="1999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s v="hardware"/>
    <x v="2001"/>
    <x v="200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s v="hardware"/>
    <x v="2002"/>
    <x v="2001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s v="hardware"/>
    <x v="2003"/>
    <x v="200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s v="hardware"/>
    <x v="2004"/>
    <x v="200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s v="hardware"/>
    <x v="2005"/>
    <x v="200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s v="hardware"/>
    <x v="2006"/>
    <x v="2005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s v="hardware"/>
    <x v="2007"/>
    <x v="2006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s v="hardware"/>
    <x v="2008"/>
    <x v="2007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s v="hardware"/>
    <x v="2009"/>
    <x v="2008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s v="hardware"/>
    <x v="2010"/>
    <x v="2009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s v="hardware"/>
    <x v="2011"/>
    <x v="201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s v="hardware"/>
    <x v="2012"/>
    <x v="2011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s v="hardware"/>
    <x v="2013"/>
    <x v="201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s v="hardware"/>
    <x v="2014"/>
    <x v="2013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s v="hardware"/>
    <x v="2015"/>
    <x v="2014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s v="hardware"/>
    <x v="2016"/>
    <x v="2015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s v="hardware"/>
    <x v="2017"/>
    <x v="2016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s v="hardware"/>
    <x v="2018"/>
    <x v="2017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s v="hardware"/>
    <x v="2019"/>
    <x v="2018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s v="hardware"/>
    <x v="2020"/>
    <x v="2019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s v="hardware"/>
    <x v="2021"/>
    <x v="202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s v="hardware"/>
    <x v="2022"/>
    <x v="2021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s v="hardware"/>
    <x v="2023"/>
    <x v="2022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s v="hardware"/>
    <x v="2024"/>
    <x v="2023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s v="hardware"/>
    <x v="2025"/>
    <x v="2024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s v="hardware"/>
    <x v="2026"/>
    <x v="2025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s v="hardware"/>
    <x v="2027"/>
    <x v="2026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s v="hardware"/>
    <x v="2028"/>
    <x v="2027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s v="hardware"/>
    <x v="2029"/>
    <x v="2028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s v="hardware"/>
    <x v="2030"/>
    <x v="2029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s v="hardware"/>
    <x v="2031"/>
    <x v="20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s v="hardware"/>
    <x v="2032"/>
    <x v="2031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s v="hardware"/>
    <x v="2033"/>
    <x v="2032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s v="hardware"/>
    <x v="2034"/>
    <x v="2033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s v="hardware"/>
    <x v="2035"/>
    <x v="2034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s v="hardware"/>
    <x v="2036"/>
    <x v="2035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s v="hardware"/>
    <x v="2037"/>
    <x v="2036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s v="hardware"/>
    <x v="2038"/>
    <x v="2037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s v="hardware"/>
    <x v="2039"/>
    <x v="2038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s v="hardware"/>
    <x v="2040"/>
    <x v="2039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s v="hardware"/>
    <x v="2041"/>
    <x v="204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s v="hardware"/>
    <x v="2042"/>
    <x v="2041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s v="hardware"/>
    <x v="2043"/>
    <x v="204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s v="hardware"/>
    <x v="2044"/>
    <x v="2043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s v="hardware"/>
    <x v="2045"/>
    <x v="2044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s v="hardware"/>
    <x v="2046"/>
    <x v="2045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s v="hardware"/>
    <x v="2047"/>
    <x v="2046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s v="hardware"/>
    <x v="2048"/>
    <x v="2047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s v="hardware"/>
    <x v="2049"/>
    <x v="2048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s v="hardware"/>
    <x v="2050"/>
    <x v="2049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s v="hardware"/>
    <x v="2051"/>
    <x v="205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s v="hardware"/>
    <x v="2052"/>
    <x v="2051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s v="hardware"/>
    <x v="2053"/>
    <x v="2052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s v="hardware"/>
    <x v="2054"/>
    <x v="205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s v="hardware"/>
    <x v="2055"/>
    <x v="2054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s v="hardware"/>
    <x v="2056"/>
    <x v="2055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s v="hardware"/>
    <x v="2057"/>
    <x v="2056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s v="hardware"/>
    <x v="2058"/>
    <x v="2057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s v="hardware"/>
    <x v="2059"/>
    <x v="2058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s v="hardware"/>
    <x v="2060"/>
    <x v="2059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s v="hardware"/>
    <x v="2061"/>
    <x v="206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s v="hardware"/>
    <x v="2062"/>
    <x v="2061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s v="hardware"/>
    <x v="2063"/>
    <x v="206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s v="hardware"/>
    <x v="2064"/>
    <x v="2063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s v="hardware"/>
    <x v="2065"/>
    <x v="206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s v="hardware"/>
    <x v="2066"/>
    <x v="2065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s v="hardware"/>
    <x v="2067"/>
    <x v="2066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s v="hardware"/>
    <x v="2068"/>
    <x v="2067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s v="hardware"/>
    <x v="2069"/>
    <x v="2068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s v="hardware"/>
    <x v="2070"/>
    <x v="2069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s v="hardware"/>
    <x v="2071"/>
    <x v="207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s v="hardware"/>
    <x v="2072"/>
    <x v="2071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s v="hardware"/>
    <x v="2073"/>
    <x v="2072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s v="hardware"/>
    <x v="2074"/>
    <x v="2073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s v="hardware"/>
    <x v="2075"/>
    <x v="2074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s v="hardware"/>
    <x v="2076"/>
    <x v="2075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s v="hardware"/>
    <x v="2077"/>
    <x v="2076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s v="hardware"/>
    <x v="2078"/>
    <x v="2077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s v="hardware"/>
    <x v="2079"/>
    <x v="2078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s v="hardware"/>
    <x v="2080"/>
    <x v="2079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s v="indie rock"/>
    <x v="2081"/>
    <x v="2080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s v="indie rock"/>
    <x v="2082"/>
    <x v="2081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s v="indie rock"/>
    <x v="2083"/>
    <x v="2082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s v="indie rock"/>
    <x v="2084"/>
    <x v="208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s v="indie rock"/>
    <x v="2085"/>
    <x v="208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s v="indie rock"/>
    <x v="2086"/>
    <x v="2085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s v="indie rock"/>
    <x v="2087"/>
    <x v="208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s v="indie rock"/>
    <x v="2088"/>
    <x v="2087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s v="indie rock"/>
    <x v="2089"/>
    <x v="2088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s v="indie rock"/>
    <x v="2090"/>
    <x v="2089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s v="indie rock"/>
    <x v="2091"/>
    <x v="2090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s v="indie rock"/>
    <x v="2092"/>
    <x v="2091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s v="indie rock"/>
    <x v="2093"/>
    <x v="2092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s v="indie rock"/>
    <x v="2094"/>
    <x v="2093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s v="indie rock"/>
    <x v="2095"/>
    <x v="209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s v="indie rock"/>
    <x v="2096"/>
    <x v="209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s v="indie rock"/>
    <x v="2097"/>
    <x v="209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s v="indie rock"/>
    <x v="2098"/>
    <x v="2097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s v="indie rock"/>
    <x v="2099"/>
    <x v="2098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s v="indie rock"/>
    <x v="2100"/>
    <x v="2099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s v="indie rock"/>
    <x v="2101"/>
    <x v="2100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s v="indie rock"/>
    <x v="2102"/>
    <x v="2101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s v="indie rock"/>
    <x v="2103"/>
    <x v="2102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s v="indie rock"/>
    <x v="2104"/>
    <x v="2103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s v="indie rock"/>
    <x v="2105"/>
    <x v="210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s v="indie rock"/>
    <x v="2106"/>
    <x v="210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s v="indie rock"/>
    <x v="2107"/>
    <x v="2106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s v="indie rock"/>
    <x v="2108"/>
    <x v="2107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  <x v="2109"/>
    <x v="2108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s v="indie rock"/>
    <x v="2110"/>
    <x v="2109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s v="indie rock"/>
    <x v="2111"/>
    <x v="2110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s v="indie rock"/>
    <x v="2112"/>
    <x v="2111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s v="indie rock"/>
    <x v="2113"/>
    <x v="2112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s v="indie rock"/>
    <x v="2114"/>
    <x v="2113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s v="indie rock"/>
    <x v="2115"/>
    <x v="21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s v="indie rock"/>
    <x v="2116"/>
    <x v="211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s v="indie rock"/>
    <x v="2117"/>
    <x v="2116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s v="indie rock"/>
    <x v="2118"/>
    <x v="2117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s v="indie rock"/>
    <x v="2119"/>
    <x v="2118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s v="indie rock"/>
    <x v="2120"/>
    <x v="2119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s v="video games"/>
    <x v="2121"/>
    <x v="2120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s v="video games"/>
    <x v="2122"/>
    <x v="2121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  <x v="2123"/>
    <x v="2122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s v="video games"/>
    <x v="2124"/>
    <x v="2123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s v="video games"/>
    <x v="2125"/>
    <x v="2124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s v="video games"/>
    <x v="2126"/>
    <x v="2125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s v="video games"/>
    <x v="2127"/>
    <x v="2126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s v="video games"/>
    <x v="2128"/>
    <x v="212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s v="video games"/>
    <x v="2129"/>
    <x v="2128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s v="video games"/>
    <x v="2130"/>
    <x v="2129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s v="video games"/>
    <x v="2131"/>
    <x v="213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s v="video games"/>
    <x v="2132"/>
    <x v="2131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s v="video games"/>
    <x v="2133"/>
    <x v="2132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s v="video games"/>
    <x v="2134"/>
    <x v="2133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s v="video games"/>
    <x v="2135"/>
    <x v="2134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s v="video games"/>
    <x v="2136"/>
    <x v="2135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s v="video games"/>
    <x v="2137"/>
    <x v="2136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s v="video games"/>
    <x v="2138"/>
    <x v="213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s v="video games"/>
    <x v="2139"/>
    <x v="213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s v="video games"/>
    <x v="2140"/>
    <x v="2139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s v="video games"/>
    <x v="2141"/>
    <x v="2140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s v="video games"/>
    <x v="2142"/>
    <x v="2141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s v="video games"/>
    <x v="2143"/>
    <x v="2142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s v="video games"/>
    <x v="2144"/>
    <x v="2143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s v="video games"/>
    <x v="2145"/>
    <x v="214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s v="video games"/>
    <x v="2146"/>
    <x v="2145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s v="video games"/>
    <x v="2147"/>
    <x v="2146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s v="video games"/>
    <x v="2148"/>
    <x v="214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s v="video games"/>
    <x v="2149"/>
    <x v="2148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s v="video games"/>
    <x v="2150"/>
    <x v="2149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s v="video games"/>
    <x v="2151"/>
    <x v="2150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s v="video games"/>
    <x v="2152"/>
    <x v="2151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s v="video games"/>
    <x v="2153"/>
    <x v="2152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  <x v="2154"/>
    <x v="2153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s v="video games"/>
    <x v="2155"/>
    <x v="2154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s v="video games"/>
    <x v="2156"/>
    <x v="2155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s v="video games"/>
    <x v="2157"/>
    <x v="215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s v="video games"/>
    <x v="2158"/>
    <x v="215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s v="video games"/>
    <x v="2159"/>
    <x v="2158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s v="video games"/>
    <x v="2160"/>
    <x v="2159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s v="rock"/>
    <x v="2161"/>
    <x v="216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s v="rock"/>
    <x v="2162"/>
    <x v="216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s v="rock"/>
    <x v="2163"/>
    <x v="2162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s v="rock"/>
    <x v="2164"/>
    <x v="2163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s v="rock"/>
    <x v="2165"/>
    <x v="2164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s v="rock"/>
    <x v="2166"/>
    <x v="2165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s v="rock"/>
    <x v="2167"/>
    <x v="2166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s v="rock"/>
    <x v="2168"/>
    <x v="2167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s v="rock"/>
    <x v="2169"/>
    <x v="2168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s v="rock"/>
    <x v="2170"/>
    <x v="2169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s v="rock"/>
    <x v="2171"/>
    <x v="217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s v="rock"/>
    <x v="2172"/>
    <x v="217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s v="rock"/>
    <x v="2173"/>
    <x v="2172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s v="rock"/>
    <x v="2174"/>
    <x v="2173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s v="rock"/>
    <x v="2175"/>
    <x v="2174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s v="rock"/>
    <x v="2176"/>
    <x v="2175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s v="rock"/>
    <x v="2177"/>
    <x v="2176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s v="rock"/>
    <x v="2178"/>
    <x v="2177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s v="rock"/>
    <x v="2179"/>
    <x v="2178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s v="rock"/>
    <x v="2180"/>
    <x v="2179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s v="tabletop games"/>
    <x v="2181"/>
    <x v="2180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s v="tabletop games"/>
    <x v="2182"/>
    <x v="2181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s v="tabletop games"/>
    <x v="2183"/>
    <x v="218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s v="tabletop games"/>
    <x v="2184"/>
    <x v="2183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s v="tabletop games"/>
    <x v="2185"/>
    <x v="218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s v="tabletop games"/>
    <x v="2186"/>
    <x v="2185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s v="tabletop games"/>
    <x v="2187"/>
    <x v="2186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s v="tabletop games"/>
    <x v="2188"/>
    <x v="2187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s v="tabletop games"/>
    <x v="2189"/>
    <x v="2188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s v="tabletop games"/>
    <x v="2190"/>
    <x v="2189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s v="tabletop games"/>
    <x v="2191"/>
    <x v="2190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s v="tabletop games"/>
    <x v="2192"/>
    <x v="2191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s v="tabletop games"/>
    <x v="2193"/>
    <x v="219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s v="tabletop games"/>
    <x v="2194"/>
    <x v="2193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s v="tabletop games"/>
    <x v="2195"/>
    <x v="2194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s v="tabletop games"/>
    <x v="2196"/>
    <x v="2195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s v="tabletop games"/>
    <x v="2197"/>
    <x v="2196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s v="tabletop games"/>
    <x v="2198"/>
    <x v="2197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s v="tabletop games"/>
    <x v="2199"/>
    <x v="219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s v="tabletop games"/>
    <x v="2200"/>
    <x v="2199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s v="electronic music"/>
    <x v="2201"/>
    <x v="2200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s v="electronic music"/>
    <x v="2202"/>
    <x v="2201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s v="electronic music"/>
    <x v="2203"/>
    <x v="220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s v="electronic music"/>
    <x v="2204"/>
    <x v="2203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s v="electronic music"/>
    <x v="2205"/>
    <x v="2204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s v="electronic music"/>
    <x v="2206"/>
    <x v="220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s v="electronic music"/>
    <x v="2207"/>
    <x v="2206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s v="electronic music"/>
    <x v="2208"/>
    <x v="2207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s v="electronic music"/>
    <x v="2209"/>
    <x v="2208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s v="electronic music"/>
    <x v="2210"/>
    <x v="2209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s v="electronic music"/>
    <x v="2211"/>
    <x v="2210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s v="electronic music"/>
    <x v="2212"/>
    <x v="2211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s v="electronic music"/>
    <x v="2213"/>
    <x v="2212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s v="electronic music"/>
    <x v="2214"/>
    <x v="2213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s v="electronic music"/>
    <x v="2215"/>
    <x v="2214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s v="electronic music"/>
    <x v="2216"/>
    <x v="22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s v="electronic music"/>
    <x v="2217"/>
    <x v="2216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s v="electronic music"/>
    <x v="2218"/>
    <x v="2217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s v="electronic music"/>
    <x v="2219"/>
    <x v="2218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s v="electronic music"/>
    <x v="2220"/>
    <x v="2219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s v="tabletop games"/>
    <x v="2221"/>
    <x v="2220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s v="tabletop games"/>
    <x v="2222"/>
    <x v="2221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s v="tabletop games"/>
    <x v="2223"/>
    <x v="222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s v="tabletop games"/>
    <x v="2224"/>
    <x v="2223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s v="tabletop games"/>
    <x v="2225"/>
    <x v="2224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s v="tabletop games"/>
    <x v="2226"/>
    <x v="2225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s v="tabletop games"/>
    <x v="2227"/>
    <x v="2226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s v="tabletop games"/>
    <x v="2228"/>
    <x v="2227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s v="tabletop games"/>
    <x v="2229"/>
    <x v="2228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s v="tabletop games"/>
    <x v="2230"/>
    <x v="2229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s v="tabletop games"/>
    <x v="2231"/>
    <x v="2230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s v="tabletop games"/>
    <x v="2232"/>
    <x v="2231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s v="tabletop games"/>
    <x v="2233"/>
    <x v="22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s v="tabletop games"/>
    <x v="2234"/>
    <x v="2233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s v="tabletop games"/>
    <x v="2235"/>
    <x v="2234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s v="tabletop games"/>
    <x v="2236"/>
    <x v="2235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s v="tabletop games"/>
    <x v="2237"/>
    <x v="2236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s v="tabletop games"/>
    <x v="2238"/>
    <x v="2237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s v="tabletop games"/>
    <x v="2239"/>
    <x v="2238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s v="tabletop games"/>
    <x v="2240"/>
    <x v="2239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s v="tabletop games"/>
    <x v="2241"/>
    <x v="22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s v="tabletop games"/>
    <x v="2242"/>
    <x v="2241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s v="tabletop games"/>
    <x v="2243"/>
    <x v="224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s v="tabletop games"/>
    <x v="2244"/>
    <x v="2243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s v="tabletop games"/>
    <x v="2245"/>
    <x v="2244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s v="tabletop games"/>
    <x v="2246"/>
    <x v="2245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s v="tabletop games"/>
    <x v="2247"/>
    <x v="2246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s v="tabletop games"/>
    <x v="2248"/>
    <x v="2247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s v="tabletop games"/>
    <x v="2249"/>
    <x v="2248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s v="tabletop games"/>
    <x v="2250"/>
    <x v="2249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s v="tabletop games"/>
    <x v="2251"/>
    <x v="2250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s v="tabletop games"/>
    <x v="2252"/>
    <x v="2251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s v="tabletop games"/>
    <x v="2253"/>
    <x v="225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s v="tabletop games"/>
    <x v="2254"/>
    <x v="2253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s v="tabletop games"/>
    <x v="2255"/>
    <x v="2254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s v="tabletop games"/>
    <x v="2256"/>
    <x v="2255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s v="tabletop games"/>
    <x v="2257"/>
    <x v="2256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s v="tabletop games"/>
    <x v="2258"/>
    <x v="2257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s v="tabletop games"/>
    <x v="2259"/>
    <x v="2258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s v="tabletop games"/>
    <x v="2260"/>
    <x v="2259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s v="tabletop games"/>
    <x v="2261"/>
    <x v="2260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s v="tabletop games"/>
    <x v="2262"/>
    <x v="2261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s v="tabletop games"/>
    <x v="2263"/>
    <x v="226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s v="tabletop games"/>
    <x v="2264"/>
    <x v="2263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s v="tabletop games"/>
    <x v="2265"/>
    <x v="2264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s v="tabletop games"/>
    <x v="2266"/>
    <x v="2265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s v="tabletop games"/>
    <x v="2267"/>
    <x v="2266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s v="tabletop games"/>
    <x v="2268"/>
    <x v="2267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s v="tabletop games"/>
    <x v="2269"/>
    <x v="2268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s v="tabletop games"/>
    <x v="2270"/>
    <x v="2269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s v="tabletop games"/>
    <x v="2271"/>
    <x v="2270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s v="tabletop games"/>
    <x v="2272"/>
    <x v="2271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s v="tabletop games"/>
    <x v="2273"/>
    <x v="227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s v="tabletop games"/>
    <x v="2274"/>
    <x v="227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s v="tabletop games"/>
    <x v="2275"/>
    <x v="2274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s v="tabletop games"/>
    <x v="2276"/>
    <x v="2275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s v="tabletop games"/>
    <x v="2277"/>
    <x v="227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s v="tabletop games"/>
    <x v="2278"/>
    <x v="2277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s v="tabletop games"/>
    <x v="2279"/>
    <x v="2278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s v="tabletop games"/>
    <x v="2280"/>
    <x v="2279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s v="rock"/>
    <x v="2281"/>
    <x v="2280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s v="rock"/>
    <x v="2282"/>
    <x v="228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s v="rock"/>
    <x v="2283"/>
    <x v="2282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s v="rock"/>
    <x v="2284"/>
    <x v="2283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s v="rock"/>
    <x v="2285"/>
    <x v="2284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s v="rock"/>
    <x v="2286"/>
    <x v="2285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s v="rock"/>
    <x v="2287"/>
    <x v="2286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s v="rock"/>
    <x v="2288"/>
    <x v="2287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s v="rock"/>
    <x v="2289"/>
    <x v="2288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s v="rock"/>
    <x v="2290"/>
    <x v="2289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s v="rock"/>
    <x v="2291"/>
    <x v="2290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s v="rock"/>
    <x v="2292"/>
    <x v="229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s v="rock"/>
    <x v="2293"/>
    <x v="2292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s v="rock"/>
    <x v="2294"/>
    <x v="2293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s v="rock"/>
    <x v="2295"/>
    <x v="229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s v="rock"/>
    <x v="2296"/>
    <x v="2295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s v="rock"/>
    <x v="2297"/>
    <x v="2296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s v="rock"/>
    <x v="2298"/>
    <x v="2297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s v="rock"/>
    <x v="2299"/>
    <x v="2298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s v="rock"/>
    <x v="2300"/>
    <x v="2299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s v="indie rock"/>
    <x v="2301"/>
    <x v="2300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s v="indie rock"/>
    <x v="2302"/>
    <x v="2301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s v="indie rock"/>
    <x v="2303"/>
    <x v="2302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s v="indie rock"/>
    <x v="2304"/>
    <x v="125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s v="indie rock"/>
    <x v="2305"/>
    <x v="230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s v="indie rock"/>
    <x v="2306"/>
    <x v="230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s v="indie rock"/>
    <x v="2307"/>
    <x v="230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s v="indie rock"/>
    <x v="2308"/>
    <x v="2306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s v="indie rock"/>
    <x v="2309"/>
    <x v="2307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s v="indie rock"/>
    <x v="2310"/>
    <x v="2308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s v="indie rock"/>
    <x v="2311"/>
    <x v="2309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s v="indie rock"/>
    <x v="2312"/>
    <x v="2310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s v="indie rock"/>
    <x v="2313"/>
    <x v="2311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s v="indie rock"/>
    <x v="2314"/>
    <x v="2312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s v="indie rock"/>
    <x v="2315"/>
    <x v="2313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s v="indie rock"/>
    <x v="2316"/>
    <x v="23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s v="indie rock"/>
    <x v="2317"/>
    <x v="2315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s v="indie rock"/>
    <x v="2318"/>
    <x v="2316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s v="indie rock"/>
    <x v="2319"/>
    <x v="2317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s v="indie rock"/>
    <x v="2320"/>
    <x v="2318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s v="small batch"/>
    <x v="2321"/>
    <x v="2319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s v="small batch"/>
    <x v="2322"/>
    <x v="2320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s v="small batch"/>
    <x v="2323"/>
    <x v="2321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s v="small batch"/>
    <x v="2324"/>
    <x v="2322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s v="small batch"/>
    <x v="2325"/>
    <x v="232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s v="small batch"/>
    <x v="2326"/>
    <x v="2324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s v="small batch"/>
    <x v="2327"/>
    <x v="2325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s v="small batch"/>
    <x v="2328"/>
    <x v="2326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s v="small batch"/>
    <x v="2329"/>
    <x v="2327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s v="small batch"/>
    <x v="2330"/>
    <x v="2328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s v="small batch"/>
    <x v="2331"/>
    <x v="2329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s v="small batch"/>
    <x v="2332"/>
    <x v="233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s v="small batch"/>
    <x v="2333"/>
    <x v="2331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s v="small batch"/>
    <x v="2334"/>
    <x v="2332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s v="small batch"/>
    <x v="2335"/>
    <x v="23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s v="small batch"/>
    <x v="2336"/>
    <x v="2334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s v="small batch"/>
    <x v="2337"/>
    <x v="2335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s v="small batch"/>
    <x v="2338"/>
    <x v="2336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s v="small batch"/>
    <x v="2339"/>
    <x v="2337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s v="small batch"/>
    <x v="2340"/>
    <x v="2338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s v="web"/>
    <x v="2341"/>
    <x v="2339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s v="web"/>
    <x v="2342"/>
    <x v="234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s v="web"/>
    <x v="2343"/>
    <x v="2341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s v="web"/>
    <x v="2344"/>
    <x v="234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s v="web"/>
    <x v="2345"/>
    <x v="2343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s v="web"/>
    <x v="2346"/>
    <x v="2344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s v="web"/>
    <x v="2347"/>
    <x v="2345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s v="web"/>
    <x v="2348"/>
    <x v="2346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s v="web"/>
    <x v="2349"/>
    <x v="234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s v="web"/>
    <x v="2350"/>
    <x v="2348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s v="web"/>
    <x v="2351"/>
    <x v="234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s v="web"/>
    <x v="2352"/>
    <x v="235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s v="web"/>
    <x v="2353"/>
    <x v="2351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s v="web"/>
    <x v="2354"/>
    <x v="2352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s v="web"/>
    <x v="2355"/>
    <x v="2353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s v="web"/>
    <x v="2356"/>
    <x v="235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s v="web"/>
    <x v="2357"/>
    <x v="2355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s v="web"/>
    <x v="2358"/>
    <x v="2356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s v="web"/>
    <x v="2359"/>
    <x v="235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s v="web"/>
    <x v="2360"/>
    <x v="2358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s v="web"/>
    <x v="2361"/>
    <x v="2359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s v="web"/>
    <x v="2362"/>
    <x v="236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s v="web"/>
    <x v="2363"/>
    <x v="2361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s v="web"/>
    <x v="2364"/>
    <x v="2362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s v="web"/>
    <x v="2365"/>
    <x v="2363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s v="web"/>
    <x v="2366"/>
    <x v="2364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s v="web"/>
    <x v="2367"/>
    <x v="2365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s v="web"/>
    <x v="2368"/>
    <x v="2366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s v="web"/>
    <x v="2369"/>
    <x v="236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s v="web"/>
    <x v="2370"/>
    <x v="2368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s v="web"/>
    <x v="2371"/>
    <x v="2369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s v="web"/>
    <x v="2372"/>
    <x v="2370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s v="web"/>
    <x v="2373"/>
    <x v="2371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s v="web"/>
    <x v="2374"/>
    <x v="237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s v="web"/>
    <x v="2375"/>
    <x v="2373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s v="web"/>
    <x v="2376"/>
    <x v="2374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s v="web"/>
    <x v="2377"/>
    <x v="2375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s v="web"/>
    <x v="2378"/>
    <x v="2376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s v="web"/>
    <x v="2379"/>
    <x v="237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s v="web"/>
    <x v="2380"/>
    <x v="2378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s v="web"/>
    <x v="2381"/>
    <x v="2379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s v="web"/>
    <x v="2382"/>
    <x v="238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s v="web"/>
    <x v="2383"/>
    <x v="2381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  <x v="2384"/>
    <x v="2382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s v="web"/>
    <x v="2385"/>
    <x v="2383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s v="web"/>
    <x v="2386"/>
    <x v="2384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s v="web"/>
    <x v="2387"/>
    <x v="2385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s v="web"/>
    <x v="2388"/>
    <x v="2386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s v="web"/>
    <x v="2389"/>
    <x v="238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s v="web"/>
    <x v="2390"/>
    <x v="2388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s v="web"/>
    <x v="2391"/>
    <x v="2389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s v="web"/>
    <x v="2392"/>
    <x v="239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s v="web"/>
    <x v="2393"/>
    <x v="2391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s v="web"/>
    <x v="2394"/>
    <x v="2392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s v="web"/>
    <x v="2395"/>
    <x v="2393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s v="web"/>
    <x v="2396"/>
    <x v="2394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s v="web"/>
    <x v="2397"/>
    <x v="2395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s v="web"/>
    <x v="2398"/>
    <x v="2396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s v="web"/>
    <x v="2399"/>
    <x v="239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s v="web"/>
    <x v="2400"/>
    <x v="2398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s v="food trucks"/>
    <x v="2401"/>
    <x v="239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s v="food trucks"/>
    <x v="2402"/>
    <x v="240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  <x v="2403"/>
    <x v="2401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s v="food trucks"/>
    <x v="2404"/>
    <x v="2402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s v="food trucks"/>
    <x v="2405"/>
    <x v="2403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s v="food trucks"/>
    <x v="2406"/>
    <x v="2404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s v="food trucks"/>
    <x v="2407"/>
    <x v="2405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s v="food trucks"/>
    <x v="2408"/>
    <x v="2406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s v="food trucks"/>
    <x v="2409"/>
    <x v="240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s v="food trucks"/>
    <x v="2410"/>
    <x v="2408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s v="food trucks"/>
    <x v="2411"/>
    <x v="240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s v="food trucks"/>
    <x v="2412"/>
    <x v="2410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s v="food trucks"/>
    <x v="2413"/>
    <x v="2411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s v="food trucks"/>
    <x v="2414"/>
    <x v="2412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s v="food trucks"/>
    <x v="2415"/>
    <x v="2413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s v="food trucks"/>
    <x v="2416"/>
    <x v="2414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s v="food trucks"/>
    <x v="2417"/>
    <x v="2415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s v="food trucks"/>
    <x v="2418"/>
    <x v="2416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s v="food trucks"/>
    <x v="2419"/>
    <x v="2417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s v="food trucks"/>
    <x v="2420"/>
    <x v="2418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s v="food trucks"/>
    <x v="2421"/>
    <x v="24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s v="food trucks"/>
    <x v="2422"/>
    <x v="2420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s v="food trucks"/>
    <x v="2423"/>
    <x v="2421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s v="food trucks"/>
    <x v="2424"/>
    <x v="2422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s v="food trucks"/>
    <x v="2425"/>
    <x v="2423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s v="food trucks"/>
    <x v="2426"/>
    <x v="2424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s v="food trucks"/>
    <x v="2427"/>
    <x v="2425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s v="food trucks"/>
    <x v="2428"/>
    <x v="2426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s v="food trucks"/>
    <x v="2429"/>
    <x v="2427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s v="food trucks"/>
    <x v="2430"/>
    <x v="2428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s v="food trucks"/>
    <x v="2431"/>
    <x v="242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s v="food trucks"/>
    <x v="2432"/>
    <x v="243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s v="food trucks"/>
    <x v="2433"/>
    <x v="2431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s v="food trucks"/>
    <x v="2434"/>
    <x v="2432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s v="food trucks"/>
    <x v="2435"/>
    <x v="2433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s v="food trucks"/>
    <x v="2436"/>
    <x v="2434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s v="food trucks"/>
    <x v="2437"/>
    <x v="2435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s v="food trucks"/>
    <x v="2438"/>
    <x v="2436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s v="food trucks"/>
    <x v="2439"/>
    <x v="2437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s v="food trucks"/>
    <x v="2440"/>
    <x v="2438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s v="small batch"/>
    <x v="2441"/>
    <x v="2439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s v="small batch"/>
    <x v="2442"/>
    <x v="244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s v="small batch"/>
    <x v="2443"/>
    <x v="2441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s v="small batch"/>
    <x v="2444"/>
    <x v="2442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s v="small batch"/>
    <x v="2445"/>
    <x v="244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s v="small batch"/>
    <x v="2446"/>
    <x v="2444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s v="small batch"/>
    <x v="2447"/>
    <x v="2445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s v="small batch"/>
    <x v="2448"/>
    <x v="2446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s v="small batch"/>
    <x v="2449"/>
    <x v="2447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s v="small batch"/>
    <x v="2450"/>
    <x v="2448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s v="small batch"/>
    <x v="2451"/>
    <x v="2449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s v="small batch"/>
    <x v="2452"/>
    <x v="245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s v="small batch"/>
    <x v="2453"/>
    <x v="245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s v="small batch"/>
    <x v="2454"/>
    <x v="2452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s v="small batch"/>
    <x v="2455"/>
    <x v="245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s v="small batch"/>
    <x v="2456"/>
    <x v="2454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s v="small batch"/>
    <x v="2457"/>
    <x v="2455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s v="small batch"/>
    <x v="2458"/>
    <x v="2456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s v="small batch"/>
    <x v="2459"/>
    <x v="2457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s v="small batch"/>
    <x v="2460"/>
    <x v="2458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s v="indie rock"/>
    <x v="2461"/>
    <x v="1837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s v="indie rock"/>
    <x v="2462"/>
    <x v="2459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s v="indie rock"/>
    <x v="2463"/>
    <x v="2460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s v="indie rock"/>
    <x v="2464"/>
    <x v="2461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s v="indie rock"/>
    <x v="2465"/>
    <x v="2462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s v="indie rock"/>
    <x v="2466"/>
    <x v="2463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s v="indie rock"/>
    <x v="2467"/>
    <x v="246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s v="indie rock"/>
    <x v="2468"/>
    <x v="246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s v="indie rock"/>
    <x v="2469"/>
    <x v="246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s v="indie rock"/>
    <x v="2470"/>
    <x v="2467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s v="indie rock"/>
    <x v="2471"/>
    <x v="2468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s v="indie rock"/>
    <x v="2472"/>
    <x v="2469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s v="indie rock"/>
    <x v="2473"/>
    <x v="2470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s v="indie rock"/>
    <x v="2474"/>
    <x v="2471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s v="indie rock"/>
    <x v="2475"/>
    <x v="2472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s v="indie rock"/>
    <x v="2476"/>
    <x v="2473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s v="indie rock"/>
    <x v="2477"/>
    <x v="247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s v="indie rock"/>
    <x v="2478"/>
    <x v="2475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s v="indie rock"/>
    <x v="2479"/>
    <x v="2476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  <x v="2480"/>
    <x v="2477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s v="indie rock"/>
    <x v="2481"/>
    <x v="2478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s v="indie rock"/>
    <x v="2482"/>
    <x v="2479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s v="indie rock"/>
    <x v="2483"/>
    <x v="2480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s v="indie rock"/>
    <x v="2484"/>
    <x v="2481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s v="indie rock"/>
    <x v="2485"/>
    <x v="2482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s v="indie rock"/>
    <x v="2486"/>
    <x v="2483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s v="indie rock"/>
    <x v="2487"/>
    <x v="248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s v="indie rock"/>
    <x v="2488"/>
    <x v="2485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s v="indie rock"/>
    <x v="2489"/>
    <x v="2486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s v="indie rock"/>
    <x v="2490"/>
    <x v="2487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s v="indie rock"/>
    <x v="2491"/>
    <x v="2488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s v="indie rock"/>
    <x v="2492"/>
    <x v="2489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s v="indie rock"/>
    <x v="2493"/>
    <x v="2490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s v="indie rock"/>
    <x v="2494"/>
    <x v="2491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s v="indie rock"/>
    <x v="2495"/>
    <x v="2492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  <x v="2496"/>
    <x v="2493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s v="indie rock"/>
    <x v="2497"/>
    <x v="249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s v="indie rock"/>
    <x v="2498"/>
    <x v="2495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s v="indie rock"/>
    <x v="2499"/>
    <x v="2496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s v="indie rock"/>
    <x v="2500"/>
    <x v="2497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s v="restaurants"/>
    <x v="2501"/>
    <x v="2498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s v="restaurants"/>
    <x v="2502"/>
    <x v="2499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s v="restaurants"/>
    <x v="2503"/>
    <x v="2500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s v="restaurants"/>
    <x v="2504"/>
    <x v="2501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s v="restaurants"/>
    <x v="2505"/>
    <x v="2502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s v="restaurants"/>
    <x v="2506"/>
    <x v="2503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s v="restaurants"/>
    <x v="2507"/>
    <x v="25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s v="restaurants"/>
    <x v="2508"/>
    <x v="2505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s v="restaurants"/>
    <x v="2509"/>
    <x v="2506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s v="restaurants"/>
    <x v="2510"/>
    <x v="2507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s v="restaurants"/>
    <x v="2511"/>
    <x v="2508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s v="restaurants"/>
    <x v="2512"/>
    <x v="2509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s v="restaurants"/>
    <x v="2513"/>
    <x v="2510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s v="restaurants"/>
    <x v="2514"/>
    <x v="2511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s v="restaurants"/>
    <x v="2515"/>
    <x v="2512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s v="restaurants"/>
    <x v="2516"/>
    <x v="251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s v="restaurants"/>
    <x v="2517"/>
    <x v="251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s v="restaurants"/>
    <x v="2518"/>
    <x v="2515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s v="restaurants"/>
    <x v="2519"/>
    <x v="2516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s v="restaurants"/>
    <x v="2520"/>
    <x v="2517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s v="classical music"/>
    <x v="2521"/>
    <x v="2518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s v="classical music"/>
    <x v="2522"/>
    <x v="2519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s v="classical music"/>
    <x v="2523"/>
    <x v="2520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s v="classical music"/>
    <x v="2524"/>
    <x v="2521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  <x v="2525"/>
    <x v="2522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s v="classical music"/>
    <x v="2526"/>
    <x v="252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s v="classical music"/>
    <x v="2527"/>
    <x v="252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s v="classical music"/>
    <x v="2528"/>
    <x v="252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s v="classical music"/>
    <x v="2529"/>
    <x v="2526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s v="classical music"/>
    <x v="2530"/>
    <x v="2527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s v="classical music"/>
    <x v="2531"/>
    <x v="2528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s v="classical music"/>
    <x v="2532"/>
    <x v="2529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s v="classical music"/>
    <x v="2533"/>
    <x v="2530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s v="classical music"/>
    <x v="2534"/>
    <x v="2531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s v="classical music"/>
    <x v="2535"/>
    <x v="2532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s v="classical music"/>
    <x v="2536"/>
    <x v="2533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s v="classical music"/>
    <x v="2537"/>
    <x v="2534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s v="classical music"/>
    <x v="2538"/>
    <x v="25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s v="classical music"/>
    <x v="2539"/>
    <x v="2536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s v="classical music"/>
    <x v="2540"/>
    <x v="2537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s v="classical music"/>
    <x v="2541"/>
    <x v="253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s v="classical music"/>
    <x v="2542"/>
    <x v="2539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s v="classical music"/>
    <x v="2543"/>
    <x v="2540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s v="classical music"/>
    <x v="2544"/>
    <x v="2541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s v="classical music"/>
    <x v="2545"/>
    <x v="2542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s v="classical music"/>
    <x v="2546"/>
    <x v="2543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s v="classical music"/>
    <x v="2547"/>
    <x v="2544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s v="classical music"/>
    <x v="2548"/>
    <x v="254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s v="classical music"/>
    <x v="2549"/>
    <x v="2546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s v="classical music"/>
    <x v="2550"/>
    <x v="2547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s v="classical music"/>
    <x v="2551"/>
    <x v="2548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s v="classical music"/>
    <x v="2552"/>
    <x v="2549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s v="classical music"/>
    <x v="2553"/>
    <x v="2550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s v="classical music"/>
    <x v="2554"/>
    <x v="2551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s v="classical music"/>
    <x v="2555"/>
    <x v="2552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s v="classical music"/>
    <x v="2556"/>
    <x v="2553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s v="classical music"/>
    <x v="2557"/>
    <x v="2554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s v="classical music"/>
    <x v="2558"/>
    <x v="255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s v="classical music"/>
    <x v="2559"/>
    <x v="255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s v="classical music"/>
    <x v="2560"/>
    <x v="2557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s v="food trucks"/>
    <x v="2561"/>
    <x v="2558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s v="food trucks"/>
    <x v="2562"/>
    <x v="255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s v="food trucks"/>
    <x v="2563"/>
    <x v="256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s v="food trucks"/>
    <x v="2564"/>
    <x v="2561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s v="food trucks"/>
    <x v="2565"/>
    <x v="256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s v="food trucks"/>
    <x v="2566"/>
    <x v="256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s v="food trucks"/>
    <x v="2567"/>
    <x v="2564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s v="food trucks"/>
    <x v="2568"/>
    <x v="2565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s v="food trucks"/>
    <x v="2569"/>
    <x v="2566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s v="food trucks"/>
    <x v="2570"/>
    <x v="2567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s v="food trucks"/>
    <x v="2571"/>
    <x v="2568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s v="food trucks"/>
    <x v="2572"/>
    <x v="256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s v="food trucks"/>
    <x v="2573"/>
    <x v="2570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s v="food trucks"/>
    <x v="2574"/>
    <x v="2571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s v="food trucks"/>
    <x v="2575"/>
    <x v="2572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s v="food trucks"/>
    <x v="2576"/>
    <x v="2573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s v="food trucks"/>
    <x v="2577"/>
    <x v="2574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s v="food trucks"/>
    <x v="2578"/>
    <x v="2575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s v="food trucks"/>
    <x v="2579"/>
    <x v="2576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s v="food trucks"/>
    <x v="2580"/>
    <x v="2577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s v="food trucks"/>
    <x v="2581"/>
    <x v="2578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s v="food trucks"/>
    <x v="2582"/>
    <x v="257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  <x v="2583"/>
    <x v="2580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s v="food trucks"/>
    <x v="2584"/>
    <x v="2581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s v="food trucks"/>
    <x v="2585"/>
    <x v="2582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s v="food trucks"/>
    <x v="2586"/>
    <x v="2583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s v="food trucks"/>
    <x v="2587"/>
    <x v="2584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s v="food trucks"/>
    <x v="2588"/>
    <x v="2585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s v="food trucks"/>
    <x v="2589"/>
    <x v="2586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s v="food trucks"/>
    <x v="2590"/>
    <x v="258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s v="food trucks"/>
    <x v="2591"/>
    <x v="2588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s v="food trucks"/>
    <x v="2592"/>
    <x v="258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s v="food trucks"/>
    <x v="2593"/>
    <x v="259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s v="food trucks"/>
    <x v="2594"/>
    <x v="2591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s v="food trucks"/>
    <x v="2595"/>
    <x v="2592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s v="food trucks"/>
    <x v="2596"/>
    <x v="259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s v="food trucks"/>
    <x v="2597"/>
    <x v="2594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s v="food trucks"/>
    <x v="2598"/>
    <x v="2595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s v="food trucks"/>
    <x v="2599"/>
    <x v="2596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s v="food trucks"/>
    <x v="2600"/>
    <x v="2597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s v="space exploration"/>
    <x v="2601"/>
    <x v="2598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s v="space exploration"/>
    <x v="2602"/>
    <x v="2599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s v="space exploration"/>
    <x v="2603"/>
    <x v="2600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s v="space exploration"/>
    <x v="2604"/>
    <x v="2601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s v="space exploration"/>
    <x v="2605"/>
    <x v="260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s v="space exploration"/>
    <x v="2606"/>
    <x v="260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s v="space exploration"/>
    <x v="2607"/>
    <x v="2604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s v="space exploration"/>
    <x v="2608"/>
    <x v="2605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s v="space exploration"/>
    <x v="2609"/>
    <x v="260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s v="space exploration"/>
    <x v="2610"/>
    <x v="2607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s v="space exploration"/>
    <x v="2611"/>
    <x v="2608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s v="space exploration"/>
    <x v="2612"/>
    <x v="2609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s v="space exploration"/>
    <x v="2613"/>
    <x v="2610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s v="space exploration"/>
    <x v="2614"/>
    <x v="2611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s v="space exploration"/>
    <x v="2615"/>
    <x v="261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s v="space exploration"/>
    <x v="2616"/>
    <x v="2613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s v="space exploration"/>
    <x v="2617"/>
    <x v="2614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s v="space exploration"/>
    <x v="2618"/>
    <x v="2615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s v="space exploration"/>
    <x v="2619"/>
    <x v="261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s v="space exploration"/>
    <x v="2620"/>
    <x v="2617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s v="space exploration"/>
    <x v="2621"/>
    <x v="261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s v="space exploration"/>
    <x v="2622"/>
    <x v="2619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s v="space exploration"/>
    <x v="2623"/>
    <x v="2620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s v="space exploration"/>
    <x v="2624"/>
    <x v="2621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s v="space exploration"/>
    <x v="2625"/>
    <x v="262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s v="space exploration"/>
    <x v="2626"/>
    <x v="2623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s v="space exploration"/>
    <x v="2627"/>
    <x v="2624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s v="space exploration"/>
    <x v="2628"/>
    <x v="2625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s v="space exploration"/>
    <x v="2629"/>
    <x v="262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s v="space exploration"/>
    <x v="2630"/>
    <x v="2627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s v="space exploration"/>
    <x v="2631"/>
    <x v="2628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s v="space exploration"/>
    <x v="2632"/>
    <x v="2629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s v="space exploration"/>
    <x v="2633"/>
    <x v="263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s v="space exploration"/>
    <x v="2634"/>
    <x v="2631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s v="space exploration"/>
    <x v="2635"/>
    <x v="2632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s v="space exploration"/>
    <x v="2636"/>
    <x v="2633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s v="space exploration"/>
    <x v="2637"/>
    <x v="2634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s v="space exploration"/>
    <x v="2638"/>
    <x v="263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s v="space exploration"/>
    <x v="2639"/>
    <x v="26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s v="space exploration"/>
    <x v="2640"/>
    <x v="2637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s v="space exploration"/>
    <x v="2641"/>
    <x v="2638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s v="space exploration"/>
    <x v="2642"/>
    <x v="2639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s v="space exploration"/>
    <x v="2643"/>
    <x v="323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s v="space exploration"/>
    <x v="2644"/>
    <x v="2640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s v="space exploration"/>
    <x v="2645"/>
    <x v="2641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s v="space exploration"/>
    <x v="2646"/>
    <x v="264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s v="space exploration"/>
    <x v="2647"/>
    <x v="2643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s v="space exploration"/>
    <x v="2648"/>
    <x v="2644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s v="space exploration"/>
    <x v="2649"/>
    <x v="2645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s v="space exploration"/>
    <x v="2650"/>
    <x v="264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s v="space exploration"/>
    <x v="2651"/>
    <x v="2647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s v="space exploration"/>
    <x v="2652"/>
    <x v="2648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s v="space exploration"/>
    <x v="2653"/>
    <x v="2649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s v="space exploration"/>
    <x v="2654"/>
    <x v="2650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s v="space exploration"/>
    <x v="2655"/>
    <x v="2651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s v="space exploration"/>
    <x v="2656"/>
    <x v="2652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s v="space exploration"/>
    <x v="2657"/>
    <x v="2653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s v="space exploration"/>
    <x v="2658"/>
    <x v="2654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s v="space exploration"/>
    <x v="2659"/>
    <x v="2655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s v="space exploration"/>
    <x v="2660"/>
    <x v="265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s v="makerspaces"/>
    <x v="2661"/>
    <x v="265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s v="makerspaces"/>
    <x v="2662"/>
    <x v="2658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s v="makerspaces"/>
    <x v="2663"/>
    <x v="2659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s v="makerspaces"/>
    <x v="2664"/>
    <x v="266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s v="makerspaces"/>
    <x v="2665"/>
    <x v="2661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s v="makerspaces"/>
    <x v="2666"/>
    <x v="2662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s v="makerspaces"/>
    <x v="2667"/>
    <x v="2663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s v="makerspaces"/>
    <x v="2668"/>
    <x v="2664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s v="makerspaces"/>
    <x v="2669"/>
    <x v="2665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s v="makerspaces"/>
    <x v="2670"/>
    <x v="2666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s v="makerspaces"/>
    <x v="2671"/>
    <x v="266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s v="makerspaces"/>
    <x v="2672"/>
    <x v="2668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s v="makerspaces"/>
    <x v="2673"/>
    <x v="2669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s v="makerspaces"/>
    <x v="2674"/>
    <x v="2670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s v="makerspaces"/>
    <x v="2675"/>
    <x v="2671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s v="makerspaces"/>
    <x v="2676"/>
    <x v="267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s v="makerspaces"/>
    <x v="2677"/>
    <x v="267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s v="makerspaces"/>
    <x v="2678"/>
    <x v="2674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s v="makerspaces"/>
    <x v="2679"/>
    <x v="2675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s v="makerspaces"/>
    <x v="2680"/>
    <x v="2676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s v="food trucks"/>
    <x v="2681"/>
    <x v="2677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s v="food trucks"/>
    <x v="2682"/>
    <x v="2678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s v="food trucks"/>
    <x v="2683"/>
    <x v="267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s v="food trucks"/>
    <x v="2684"/>
    <x v="2680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s v="food trucks"/>
    <x v="2685"/>
    <x v="2681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s v="food trucks"/>
    <x v="2686"/>
    <x v="2682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s v="food trucks"/>
    <x v="2687"/>
    <x v="2683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s v="food trucks"/>
    <x v="2688"/>
    <x v="2684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s v="food trucks"/>
    <x v="2689"/>
    <x v="2685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s v="food trucks"/>
    <x v="2690"/>
    <x v="2686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s v="food trucks"/>
    <x v="2691"/>
    <x v="268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s v="food trucks"/>
    <x v="2692"/>
    <x v="2688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s v="food trucks"/>
    <x v="2693"/>
    <x v="268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s v="food trucks"/>
    <x v="2694"/>
    <x v="2690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s v="food trucks"/>
    <x v="2695"/>
    <x v="2691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s v="food trucks"/>
    <x v="2696"/>
    <x v="2692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s v="food trucks"/>
    <x v="2697"/>
    <x v="2693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s v="food trucks"/>
    <x v="2698"/>
    <x v="2694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s v="food trucks"/>
    <x v="2699"/>
    <x v="2695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s v="food trucks"/>
    <x v="2700"/>
    <x v="2696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s v="spaces"/>
    <x v="2701"/>
    <x v="2697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s v="spaces"/>
    <x v="2702"/>
    <x v="269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s v="spaces"/>
    <x v="2703"/>
    <x v="2699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s v="spaces"/>
    <x v="2704"/>
    <x v="2700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s v="spaces"/>
    <x v="2705"/>
    <x v="270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s v="spaces"/>
    <x v="2706"/>
    <x v="2702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s v="spaces"/>
    <x v="2707"/>
    <x v="2703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s v="spaces"/>
    <x v="2708"/>
    <x v="2704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s v="spaces"/>
    <x v="2709"/>
    <x v="2705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s v="spaces"/>
    <x v="2710"/>
    <x v="2706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s v="spaces"/>
    <x v="2711"/>
    <x v="2707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s v="spaces"/>
    <x v="2712"/>
    <x v="270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s v="spaces"/>
    <x v="2713"/>
    <x v="2709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s v="spaces"/>
    <x v="2714"/>
    <x v="2710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s v="spaces"/>
    <x v="2715"/>
    <x v="271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s v="spaces"/>
    <x v="2716"/>
    <x v="2712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s v="spaces"/>
    <x v="2717"/>
    <x v="271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s v="spaces"/>
    <x v="2718"/>
    <x v="2714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s v="spaces"/>
    <x v="2719"/>
    <x v="2715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s v="spaces"/>
    <x v="2720"/>
    <x v="2716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s v="hardware"/>
    <x v="2721"/>
    <x v="2717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s v="hardware"/>
    <x v="2722"/>
    <x v="2718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s v="hardware"/>
    <x v="2723"/>
    <x v="2719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s v="hardware"/>
    <x v="2724"/>
    <x v="272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s v="hardware"/>
    <x v="2725"/>
    <x v="2721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s v="hardware"/>
    <x v="2726"/>
    <x v="272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s v="hardware"/>
    <x v="2727"/>
    <x v="2723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s v="hardware"/>
    <x v="2728"/>
    <x v="2724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s v="hardware"/>
    <x v="2729"/>
    <x v="2725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s v="hardware"/>
    <x v="2730"/>
    <x v="2726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s v="hardware"/>
    <x v="2731"/>
    <x v="2727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s v="hardware"/>
    <x v="2732"/>
    <x v="2728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s v="hardware"/>
    <x v="2733"/>
    <x v="2729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s v="hardware"/>
    <x v="2734"/>
    <x v="27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s v="hardware"/>
    <x v="2735"/>
    <x v="2731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s v="hardware"/>
    <x v="2736"/>
    <x v="2732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s v="hardware"/>
    <x v="2737"/>
    <x v="2733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s v="hardware"/>
    <x v="2738"/>
    <x v="2734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s v="hardware"/>
    <x v="2739"/>
    <x v="2735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s v="hardware"/>
    <x v="2740"/>
    <x v="2736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s v="children's books"/>
    <x v="2741"/>
    <x v="2737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s v="children's books"/>
    <x v="2742"/>
    <x v="2738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s v="children's books"/>
    <x v="2743"/>
    <x v="27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s v="children's books"/>
    <x v="2744"/>
    <x v="2740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s v="children's books"/>
    <x v="2745"/>
    <x v="2741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s v="children's books"/>
    <x v="2746"/>
    <x v="2742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s v="children's books"/>
    <x v="2747"/>
    <x v="2743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s v="children's books"/>
    <x v="2748"/>
    <x v="2744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s v="children's books"/>
    <x v="2749"/>
    <x v="2745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s v="children's books"/>
    <x v="2750"/>
    <x v="274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s v="children's books"/>
    <x v="2751"/>
    <x v="2747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s v="children's books"/>
    <x v="2752"/>
    <x v="2748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s v="children's books"/>
    <x v="2753"/>
    <x v="274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s v="children's books"/>
    <x v="2754"/>
    <x v="2750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s v="children's books"/>
    <x v="2755"/>
    <x v="2751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s v="children's books"/>
    <x v="2756"/>
    <x v="2752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s v="children's books"/>
    <x v="2757"/>
    <x v="2753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s v="children's books"/>
    <x v="2758"/>
    <x v="2754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s v="children's books"/>
    <x v="2759"/>
    <x v="2755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s v="children's books"/>
    <x v="2760"/>
    <x v="2756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s v="children's books"/>
    <x v="2761"/>
    <x v="2757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s v="children's books"/>
    <x v="2762"/>
    <x v="2758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s v="children's books"/>
    <x v="2763"/>
    <x v="275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s v="children's books"/>
    <x v="2764"/>
    <x v="276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s v="children's books"/>
    <x v="2765"/>
    <x v="2761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s v="children's books"/>
    <x v="2766"/>
    <x v="2762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s v="children's books"/>
    <x v="2767"/>
    <x v="2763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s v="children's books"/>
    <x v="2768"/>
    <x v="2764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s v="children's books"/>
    <x v="2769"/>
    <x v="2765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s v="children's books"/>
    <x v="2770"/>
    <x v="276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s v="children's books"/>
    <x v="2771"/>
    <x v="2767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s v="children's books"/>
    <x v="2772"/>
    <x v="2768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s v="children's books"/>
    <x v="2773"/>
    <x v="276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s v="children's books"/>
    <x v="2774"/>
    <x v="2770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s v="children's books"/>
    <x v="2775"/>
    <x v="2771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s v="children's books"/>
    <x v="2776"/>
    <x v="2772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s v="children's books"/>
    <x v="2777"/>
    <x v="2773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s v="children's books"/>
    <x v="2778"/>
    <x v="2774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s v="children's books"/>
    <x v="2779"/>
    <x v="2775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s v="children's books"/>
    <x v="2780"/>
    <x v="2776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s v="plays"/>
    <x v="2781"/>
    <x v="2777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s v="plays"/>
    <x v="2782"/>
    <x v="2778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s v="plays"/>
    <x v="2783"/>
    <x v="2779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s v="plays"/>
    <x v="2784"/>
    <x v="2780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s v="plays"/>
    <x v="2785"/>
    <x v="2781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s v="plays"/>
    <x v="2786"/>
    <x v="2782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s v="plays"/>
    <x v="2787"/>
    <x v="2783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  <x v="2788"/>
    <x v="2784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s v="plays"/>
    <x v="2789"/>
    <x v="2785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s v="plays"/>
    <x v="2790"/>
    <x v="278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s v="plays"/>
    <x v="2791"/>
    <x v="2787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s v="plays"/>
    <x v="2792"/>
    <x v="2788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s v="plays"/>
    <x v="2793"/>
    <x v="2789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s v="plays"/>
    <x v="2794"/>
    <x v="2790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s v="plays"/>
    <x v="2795"/>
    <x v="2791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s v="plays"/>
    <x v="2796"/>
    <x v="2792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s v="plays"/>
    <x v="2797"/>
    <x v="279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s v="plays"/>
    <x v="2798"/>
    <x v="2794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s v="plays"/>
    <x v="2799"/>
    <x v="2795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s v="plays"/>
    <x v="2800"/>
    <x v="279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s v="plays"/>
    <x v="2801"/>
    <x v="2797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s v="plays"/>
    <x v="2802"/>
    <x v="2798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s v="plays"/>
    <x v="2803"/>
    <x v="2799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s v="plays"/>
    <x v="2804"/>
    <x v="280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s v="plays"/>
    <x v="2805"/>
    <x v="2801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s v="plays"/>
    <x v="2806"/>
    <x v="2802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s v="plays"/>
    <x v="2807"/>
    <x v="2803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s v="plays"/>
    <x v="2808"/>
    <x v="2804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s v="plays"/>
    <x v="2809"/>
    <x v="2805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s v="plays"/>
    <x v="2810"/>
    <x v="280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s v="plays"/>
    <x v="2811"/>
    <x v="2807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s v="plays"/>
    <x v="2812"/>
    <x v="2808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s v="plays"/>
    <x v="2813"/>
    <x v="2809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s v="plays"/>
    <x v="2814"/>
    <x v="2810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s v="plays"/>
    <x v="2815"/>
    <x v="281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s v="plays"/>
    <x v="2816"/>
    <x v="2812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s v="plays"/>
    <x v="2817"/>
    <x v="2813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s v="plays"/>
    <x v="2818"/>
    <x v="2814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s v="plays"/>
    <x v="2819"/>
    <x v="2815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s v="plays"/>
    <x v="2820"/>
    <x v="281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s v="plays"/>
    <x v="2821"/>
    <x v="2817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s v="plays"/>
    <x v="2822"/>
    <x v="2818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s v="plays"/>
    <x v="2823"/>
    <x v="2819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s v="plays"/>
    <x v="2824"/>
    <x v="282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s v="plays"/>
    <x v="2825"/>
    <x v="2821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s v="plays"/>
    <x v="2826"/>
    <x v="2822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s v="plays"/>
    <x v="2827"/>
    <x v="2823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s v="plays"/>
    <x v="2828"/>
    <x v="2824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s v="plays"/>
    <x v="2829"/>
    <x v="2825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s v="plays"/>
    <x v="2830"/>
    <x v="282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s v="plays"/>
    <x v="2831"/>
    <x v="2827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s v="plays"/>
    <x v="2832"/>
    <x v="2828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s v="plays"/>
    <x v="2833"/>
    <x v="2829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s v="plays"/>
    <x v="2834"/>
    <x v="283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s v="plays"/>
    <x v="2835"/>
    <x v="2831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s v="plays"/>
    <x v="2836"/>
    <x v="2832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  <x v="2837"/>
    <x v="2833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s v="plays"/>
    <x v="2838"/>
    <x v="2834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s v="plays"/>
    <x v="2839"/>
    <x v="2835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s v="plays"/>
    <x v="2840"/>
    <x v="283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s v="plays"/>
    <x v="2841"/>
    <x v="283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s v="plays"/>
    <x v="2842"/>
    <x v="2838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s v="plays"/>
    <x v="2843"/>
    <x v="2839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s v="plays"/>
    <x v="2844"/>
    <x v="284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s v="plays"/>
    <x v="2845"/>
    <x v="284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s v="plays"/>
    <x v="2846"/>
    <x v="2842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s v="plays"/>
    <x v="2847"/>
    <x v="2843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s v="plays"/>
    <x v="2848"/>
    <x v="2844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s v="plays"/>
    <x v="2849"/>
    <x v="2845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s v="plays"/>
    <x v="2850"/>
    <x v="284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s v="plays"/>
    <x v="2851"/>
    <x v="2847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s v="plays"/>
    <x v="2852"/>
    <x v="2848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s v="plays"/>
    <x v="2853"/>
    <x v="2849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s v="plays"/>
    <x v="2854"/>
    <x v="285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s v="plays"/>
    <x v="2855"/>
    <x v="2851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s v="plays"/>
    <x v="2856"/>
    <x v="2852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s v="plays"/>
    <x v="2857"/>
    <x v="2853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s v="plays"/>
    <x v="2858"/>
    <x v="2854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s v="plays"/>
    <x v="2859"/>
    <x v="2855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s v="plays"/>
    <x v="2860"/>
    <x v="285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s v="plays"/>
    <x v="2861"/>
    <x v="2857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s v="plays"/>
    <x v="2862"/>
    <x v="2858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s v="plays"/>
    <x v="2863"/>
    <x v="2859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s v="plays"/>
    <x v="2864"/>
    <x v="2860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s v="plays"/>
    <x v="2865"/>
    <x v="2861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s v="plays"/>
    <x v="2866"/>
    <x v="286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s v="plays"/>
    <x v="2867"/>
    <x v="2863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s v="plays"/>
    <x v="2868"/>
    <x v="286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s v="plays"/>
    <x v="2869"/>
    <x v="2865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s v="plays"/>
    <x v="2870"/>
    <x v="286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s v="plays"/>
    <x v="2871"/>
    <x v="2867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s v="plays"/>
    <x v="2872"/>
    <x v="2868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s v="plays"/>
    <x v="2873"/>
    <x v="2869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s v="plays"/>
    <x v="2874"/>
    <x v="2870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s v="plays"/>
    <x v="2875"/>
    <x v="2871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s v="plays"/>
    <x v="2876"/>
    <x v="2872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s v="plays"/>
    <x v="2877"/>
    <x v="2873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s v="plays"/>
    <x v="2878"/>
    <x v="2874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s v="plays"/>
    <x v="2879"/>
    <x v="2875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s v="plays"/>
    <x v="2880"/>
    <x v="287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s v="plays"/>
    <x v="2881"/>
    <x v="2877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s v="plays"/>
    <x v="2882"/>
    <x v="2878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s v="plays"/>
    <x v="2883"/>
    <x v="2879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s v="plays"/>
    <x v="2884"/>
    <x v="2880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s v="plays"/>
    <x v="2885"/>
    <x v="288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s v="plays"/>
    <x v="2886"/>
    <x v="2882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s v="plays"/>
    <x v="2887"/>
    <x v="288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s v="plays"/>
    <x v="2888"/>
    <x v="2884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s v="plays"/>
    <x v="2889"/>
    <x v="2885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s v="plays"/>
    <x v="2890"/>
    <x v="288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s v="plays"/>
    <x v="2891"/>
    <x v="2887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s v="plays"/>
    <x v="2892"/>
    <x v="2888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s v="plays"/>
    <x v="2893"/>
    <x v="2889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s v="plays"/>
    <x v="2894"/>
    <x v="289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s v="plays"/>
    <x v="2895"/>
    <x v="2891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s v="plays"/>
    <x v="2896"/>
    <x v="289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s v="plays"/>
    <x v="2897"/>
    <x v="2893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s v="plays"/>
    <x v="2898"/>
    <x v="2894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s v="plays"/>
    <x v="2899"/>
    <x v="2895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s v="plays"/>
    <x v="2900"/>
    <x v="289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s v="plays"/>
    <x v="2901"/>
    <x v="2897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s v="plays"/>
    <x v="2902"/>
    <x v="2898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s v="plays"/>
    <x v="2903"/>
    <x v="2899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s v="plays"/>
    <x v="2904"/>
    <x v="2900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s v="plays"/>
    <x v="2905"/>
    <x v="2901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s v="plays"/>
    <x v="2906"/>
    <x v="2902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s v="plays"/>
    <x v="2907"/>
    <x v="2903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s v="plays"/>
    <x v="2908"/>
    <x v="2904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s v="plays"/>
    <x v="2909"/>
    <x v="2905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s v="plays"/>
    <x v="2910"/>
    <x v="290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s v="plays"/>
    <x v="2911"/>
    <x v="2907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s v="plays"/>
    <x v="2912"/>
    <x v="2908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s v="plays"/>
    <x v="2913"/>
    <x v="2909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s v="plays"/>
    <x v="2914"/>
    <x v="291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s v="plays"/>
    <x v="2915"/>
    <x v="2911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s v="plays"/>
    <x v="2916"/>
    <x v="2912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s v="plays"/>
    <x v="2917"/>
    <x v="2913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s v="plays"/>
    <x v="2918"/>
    <x v="2914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  <x v="2919"/>
    <x v="2915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s v="plays"/>
    <x v="2920"/>
    <x v="291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s v="musical"/>
    <x v="2921"/>
    <x v="2917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s v="musical"/>
    <x v="2922"/>
    <x v="2918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  <x v="2923"/>
    <x v="2919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s v="musical"/>
    <x v="2924"/>
    <x v="292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s v="musical"/>
    <x v="2925"/>
    <x v="2921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s v="musical"/>
    <x v="2926"/>
    <x v="2922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s v="musical"/>
    <x v="2927"/>
    <x v="2923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s v="musical"/>
    <x v="2928"/>
    <x v="2924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s v="musical"/>
    <x v="2929"/>
    <x v="2925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s v="musical"/>
    <x v="2930"/>
    <x v="2926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s v="musical"/>
    <x v="2931"/>
    <x v="2927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s v="musical"/>
    <x v="2932"/>
    <x v="2928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s v="musical"/>
    <x v="2933"/>
    <x v="2929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s v="musical"/>
    <x v="2934"/>
    <x v="293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s v="musical"/>
    <x v="2935"/>
    <x v="2931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s v="musical"/>
    <x v="2936"/>
    <x v="2932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s v="musical"/>
    <x v="2937"/>
    <x v="293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s v="musical"/>
    <x v="2938"/>
    <x v="2934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s v="musical"/>
    <x v="2939"/>
    <x v="2935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s v="musical"/>
    <x v="2940"/>
    <x v="2936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s v="spaces"/>
    <x v="2941"/>
    <x v="2937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s v="spaces"/>
    <x v="2942"/>
    <x v="29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s v="spaces"/>
    <x v="2943"/>
    <x v="2939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s v="spaces"/>
    <x v="2944"/>
    <x v="294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s v="spaces"/>
    <x v="2945"/>
    <x v="2941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s v="spaces"/>
    <x v="2946"/>
    <x v="294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s v="spaces"/>
    <x v="2947"/>
    <x v="2943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s v="spaces"/>
    <x v="2948"/>
    <x v="2944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s v="spaces"/>
    <x v="2949"/>
    <x v="2945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s v="spaces"/>
    <x v="2950"/>
    <x v="2946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s v="spaces"/>
    <x v="2951"/>
    <x v="2947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s v="spaces"/>
    <x v="2952"/>
    <x v="294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s v="spaces"/>
    <x v="2953"/>
    <x v="2949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s v="spaces"/>
    <x v="2954"/>
    <x v="2950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s v="spaces"/>
    <x v="2955"/>
    <x v="2951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s v="spaces"/>
    <x v="2956"/>
    <x v="295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s v="spaces"/>
    <x v="2957"/>
    <x v="2953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s v="spaces"/>
    <x v="2958"/>
    <x v="2954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s v="spaces"/>
    <x v="2959"/>
    <x v="295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s v="spaces"/>
    <x v="2960"/>
    <x v="2956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s v="plays"/>
    <x v="2961"/>
    <x v="2957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s v="plays"/>
    <x v="2962"/>
    <x v="2958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s v="plays"/>
    <x v="2963"/>
    <x v="2959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s v="plays"/>
    <x v="2964"/>
    <x v="2960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s v="plays"/>
    <x v="2965"/>
    <x v="296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s v="plays"/>
    <x v="2966"/>
    <x v="2962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s v="plays"/>
    <x v="2967"/>
    <x v="2963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s v="plays"/>
    <x v="2968"/>
    <x v="2964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s v="plays"/>
    <x v="2969"/>
    <x v="2965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s v="plays"/>
    <x v="2970"/>
    <x v="296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s v="plays"/>
    <x v="2971"/>
    <x v="2967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s v="plays"/>
    <x v="2972"/>
    <x v="2968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s v="plays"/>
    <x v="2973"/>
    <x v="2969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s v="plays"/>
    <x v="2974"/>
    <x v="2970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s v="plays"/>
    <x v="2975"/>
    <x v="2971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s v="plays"/>
    <x v="2976"/>
    <x v="297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  <x v="2977"/>
    <x v="2973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s v="plays"/>
    <x v="2978"/>
    <x v="2974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s v="plays"/>
    <x v="2979"/>
    <x v="2975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s v="plays"/>
    <x v="2980"/>
    <x v="297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s v="spaces"/>
    <x v="2981"/>
    <x v="2977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s v="spaces"/>
    <x v="2982"/>
    <x v="297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s v="spaces"/>
    <x v="2983"/>
    <x v="2979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s v="spaces"/>
    <x v="2984"/>
    <x v="2980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s v="spaces"/>
    <x v="2985"/>
    <x v="2981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s v="spaces"/>
    <x v="2986"/>
    <x v="298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s v="spaces"/>
    <x v="2987"/>
    <x v="2983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s v="spaces"/>
    <x v="2988"/>
    <x v="2984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s v="spaces"/>
    <x v="2989"/>
    <x v="2985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s v="spaces"/>
    <x v="2990"/>
    <x v="2986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s v="spaces"/>
    <x v="2991"/>
    <x v="2987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s v="spaces"/>
    <x v="2992"/>
    <x v="298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s v="spaces"/>
    <x v="2993"/>
    <x v="2989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s v="spaces"/>
    <x v="2994"/>
    <x v="2990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s v="spaces"/>
    <x v="2995"/>
    <x v="2991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s v="spaces"/>
    <x v="2996"/>
    <x v="2992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s v="spaces"/>
    <x v="2997"/>
    <x v="2993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s v="spaces"/>
    <x v="2998"/>
    <x v="2994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s v="spaces"/>
    <x v="2999"/>
    <x v="807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  <x v="3000"/>
    <x v="2995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s v="spaces"/>
    <x v="3001"/>
    <x v="2996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s v="spaces"/>
    <x v="3002"/>
    <x v="2997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s v="spaces"/>
    <x v="3003"/>
    <x v="299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s v="spaces"/>
    <x v="3004"/>
    <x v="2999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s v="spaces"/>
    <x v="3005"/>
    <x v="3000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s v="spaces"/>
    <x v="3006"/>
    <x v="3001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s v="spaces"/>
    <x v="3007"/>
    <x v="3002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s v="spaces"/>
    <x v="3008"/>
    <x v="3003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s v="spaces"/>
    <x v="3009"/>
    <x v="3004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  <x v="3010"/>
    <x v="3005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s v="spaces"/>
    <x v="3011"/>
    <x v="3006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s v="spaces"/>
    <x v="3012"/>
    <x v="3007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s v="spaces"/>
    <x v="3013"/>
    <x v="300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s v="spaces"/>
    <x v="3014"/>
    <x v="3009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s v="spaces"/>
    <x v="3015"/>
    <x v="3010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s v="spaces"/>
    <x v="3016"/>
    <x v="3011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s v="spaces"/>
    <x v="3017"/>
    <x v="3012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s v="spaces"/>
    <x v="3018"/>
    <x v="3013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s v="spaces"/>
    <x v="3019"/>
    <x v="3014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s v="spaces"/>
    <x v="3020"/>
    <x v="3015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s v="spaces"/>
    <x v="3021"/>
    <x v="3016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s v="spaces"/>
    <x v="3022"/>
    <x v="3017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s v="spaces"/>
    <x v="3023"/>
    <x v="301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s v="spaces"/>
    <x v="3024"/>
    <x v="3019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s v="spaces"/>
    <x v="3025"/>
    <x v="302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s v="spaces"/>
    <x v="3026"/>
    <x v="302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s v="spaces"/>
    <x v="3027"/>
    <x v="3022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s v="spaces"/>
    <x v="3028"/>
    <x v="3023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s v="spaces"/>
    <x v="3029"/>
    <x v="3024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s v="spaces"/>
    <x v="3030"/>
    <x v="3025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s v="spaces"/>
    <x v="3031"/>
    <x v="3026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s v="spaces"/>
    <x v="3032"/>
    <x v="3027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s v="spaces"/>
    <x v="3033"/>
    <x v="302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s v="spaces"/>
    <x v="3034"/>
    <x v="3029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s v="spaces"/>
    <x v="3035"/>
    <x v="3030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s v="spaces"/>
    <x v="3036"/>
    <x v="3031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s v="spaces"/>
    <x v="3037"/>
    <x v="3032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s v="spaces"/>
    <x v="3038"/>
    <x v="3033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s v="spaces"/>
    <x v="3039"/>
    <x v="3034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s v="spaces"/>
    <x v="3040"/>
    <x v="3035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s v="spaces"/>
    <x v="3041"/>
    <x v="3036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s v="spaces"/>
    <x v="3042"/>
    <x v="3037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s v="spaces"/>
    <x v="3043"/>
    <x v="30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s v="spaces"/>
    <x v="3044"/>
    <x v="3039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s v="spaces"/>
    <x v="3045"/>
    <x v="3040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s v="spaces"/>
    <x v="3046"/>
    <x v="3041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s v="spaces"/>
    <x v="3047"/>
    <x v="304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s v="spaces"/>
    <x v="3048"/>
    <x v="304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s v="spaces"/>
    <x v="3049"/>
    <x v="3044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s v="spaces"/>
    <x v="3050"/>
    <x v="3045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  <x v="3051"/>
    <x v="3046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s v="spaces"/>
    <x v="3052"/>
    <x v="3047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s v="spaces"/>
    <x v="3053"/>
    <x v="304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s v="spaces"/>
    <x v="3054"/>
    <x v="3049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s v="spaces"/>
    <x v="3055"/>
    <x v="30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s v="spaces"/>
    <x v="3056"/>
    <x v="3051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s v="spaces"/>
    <x v="3057"/>
    <x v="305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s v="spaces"/>
    <x v="3058"/>
    <x v="3053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s v="spaces"/>
    <x v="3059"/>
    <x v="3054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s v="spaces"/>
    <x v="3060"/>
    <x v="3055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s v="spaces"/>
    <x v="3061"/>
    <x v="3056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s v="spaces"/>
    <x v="3062"/>
    <x v="3057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s v="spaces"/>
    <x v="3063"/>
    <x v="305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s v="spaces"/>
    <x v="3064"/>
    <x v="3059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s v="spaces"/>
    <x v="3065"/>
    <x v="3060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s v="spaces"/>
    <x v="3066"/>
    <x v="3061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s v="spaces"/>
    <x v="3067"/>
    <x v="3062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s v="spaces"/>
    <x v="3068"/>
    <x v="3063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s v="spaces"/>
    <x v="3069"/>
    <x v="3064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s v="spaces"/>
    <x v="3070"/>
    <x v="3065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s v="spaces"/>
    <x v="3071"/>
    <x v="3066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s v="spaces"/>
    <x v="3072"/>
    <x v="3067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s v="spaces"/>
    <x v="3073"/>
    <x v="306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s v="spaces"/>
    <x v="3074"/>
    <x v="3069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s v="spaces"/>
    <x v="3075"/>
    <x v="3070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s v="spaces"/>
    <x v="3076"/>
    <x v="3071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s v="spaces"/>
    <x v="3077"/>
    <x v="3072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s v="spaces"/>
    <x v="3078"/>
    <x v="3073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s v="spaces"/>
    <x v="3079"/>
    <x v="3074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s v="spaces"/>
    <x v="3080"/>
    <x v="3075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s v="spaces"/>
    <x v="3081"/>
    <x v="3076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s v="spaces"/>
    <x v="3082"/>
    <x v="3077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s v="spaces"/>
    <x v="3083"/>
    <x v="307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s v="spaces"/>
    <x v="3084"/>
    <x v="3079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s v="spaces"/>
    <x v="3085"/>
    <x v="308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s v="spaces"/>
    <x v="3086"/>
    <x v="308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s v="spaces"/>
    <x v="3087"/>
    <x v="308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s v="spaces"/>
    <x v="3088"/>
    <x v="308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s v="spaces"/>
    <x v="3089"/>
    <x v="3084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s v="spaces"/>
    <x v="3090"/>
    <x v="3085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s v="spaces"/>
    <x v="3091"/>
    <x v="3086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s v="spaces"/>
    <x v="3092"/>
    <x v="3087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s v="spaces"/>
    <x v="3093"/>
    <x v="2806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s v="spaces"/>
    <x v="3094"/>
    <x v="308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s v="spaces"/>
    <x v="3095"/>
    <x v="3089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s v="spaces"/>
    <x v="3096"/>
    <x v="309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s v="spaces"/>
    <x v="3097"/>
    <x v="3091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s v="spaces"/>
    <x v="3098"/>
    <x v="3092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s v="spaces"/>
    <x v="3099"/>
    <x v="3093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s v="spaces"/>
    <x v="3100"/>
    <x v="3094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s v="spaces"/>
    <x v="3101"/>
    <x v="3095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s v="spaces"/>
    <x v="3102"/>
    <x v="3096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s v="spaces"/>
    <x v="3103"/>
    <x v="3097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s v="spaces"/>
    <x v="3104"/>
    <x v="309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s v="spaces"/>
    <x v="3105"/>
    <x v="3099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s v="spaces"/>
    <x v="3106"/>
    <x v="310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s v="spaces"/>
    <x v="3107"/>
    <x v="3101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s v="spaces"/>
    <x v="3108"/>
    <x v="3102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s v="spaces"/>
    <x v="3109"/>
    <x v="310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s v="spaces"/>
    <x v="3110"/>
    <x v="3104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s v="spaces"/>
    <x v="3111"/>
    <x v="3105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s v="spaces"/>
    <x v="3112"/>
    <x v="3106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s v="spaces"/>
    <x v="3113"/>
    <x v="3107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s v="spaces"/>
    <x v="3114"/>
    <x v="310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s v="spaces"/>
    <x v="3115"/>
    <x v="3109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s v="spaces"/>
    <x v="3116"/>
    <x v="3110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s v="spaces"/>
    <x v="3117"/>
    <x v="3111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s v="spaces"/>
    <x v="3118"/>
    <x v="311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s v="spaces"/>
    <x v="3119"/>
    <x v="3113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s v="spaces"/>
    <x v="3120"/>
    <x v="3114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s v="spaces"/>
    <x v="3121"/>
    <x v="3115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  <x v="3122"/>
    <x v="3116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s v="spaces"/>
    <x v="3123"/>
    <x v="3117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s v="spaces"/>
    <x v="3124"/>
    <x v="311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s v="spaces"/>
    <x v="3125"/>
    <x v="3119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s v="spaces"/>
    <x v="3126"/>
    <x v="3120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s v="spaces"/>
    <x v="3127"/>
    <x v="3121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s v="plays"/>
    <x v="3128"/>
    <x v="3122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s v="plays"/>
    <x v="3129"/>
    <x v="3123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s v="plays"/>
    <x v="3130"/>
    <x v="3124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s v="plays"/>
    <x v="3131"/>
    <x v="3125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s v="plays"/>
    <x v="3132"/>
    <x v="312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s v="plays"/>
    <x v="3133"/>
    <x v="3127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s v="plays"/>
    <x v="3134"/>
    <x v="3128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s v="plays"/>
    <x v="3135"/>
    <x v="3129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s v="plays"/>
    <x v="3136"/>
    <x v="3130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s v="plays"/>
    <x v="3137"/>
    <x v="313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s v="plays"/>
    <x v="3138"/>
    <x v="3132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s v="plays"/>
    <x v="3139"/>
    <x v="3133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s v="plays"/>
    <x v="3140"/>
    <x v="3134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s v="plays"/>
    <x v="3141"/>
    <x v="3135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s v="plays"/>
    <x v="3142"/>
    <x v="313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s v="plays"/>
    <x v="3143"/>
    <x v="3137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s v="plays"/>
    <x v="3144"/>
    <x v="3138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s v="plays"/>
    <x v="3145"/>
    <x v="3139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s v="plays"/>
    <x v="3146"/>
    <x v="3140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s v="plays"/>
    <x v="3147"/>
    <x v="3141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s v="plays"/>
    <x v="3148"/>
    <x v="3142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s v="plays"/>
    <x v="3149"/>
    <x v="3143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s v="plays"/>
    <x v="3150"/>
    <x v="3144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s v="plays"/>
    <x v="3151"/>
    <x v="3145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s v="plays"/>
    <x v="3152"/>
    <x v="314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s v="plays"/>
    <x v="3153"/>
    <x v="3147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s v="plays"/>
    <x v="3154"/>
    <x v="3148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s v="plays"/>
    <x v="3155"/>
    <x v="3149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s v="plays"/>
    <x v="3156"/>
    <x v="3150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s v="plays"/>
    <x v="3157"/>
    <x v="3151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s v="plays"/>
    <x v="3158"/>
    <x v="3152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s v="plays"/>
    <x v="3159"/>
    <x v="3153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s v="plays"/>
    <x v="3160"/>
    <x v="3154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s v="plays"/>
    <x v="3161"/>
    <x v="3155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s v="plays"/>
    <x v="3162"/>
    <x v="315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s v="plays"/>
    <x v="3163"/>
    <x v="3157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s v="plays"/>
    <x v="3164"/>
    <x v="3158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s v="plays"/>
    <x v="3165"/>
    <x v="73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s v="plays"/>
    <x v="3166"/>
    <x v="3159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s v="plays"/>
    <x v="3167"/>
    <x v="3160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s v="plays"/>
    <x v="3168"/>
    <x v="3161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s v="plays"/>
    <x v="3169"/>
    <x v="3162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s v="plays"/>
    <x v="3170"/>
    <x v="316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s v="plays"/>
    <x v="3171"/>
    <x v="3164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s v="plays"/>
    <x v="3172"/>
    <x v="316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s v="plays"/>
    <x v="3173"/>
    <x v="316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s v="plays"/>
    <x v="3174"/>
    <x v="3167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s v="plays"/>
    <x v="3175"/>
    <x v="3168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s v="plays"/>
    <x v="3176"/>
    <x v="3169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s v="plays"/>
    <x v="3177"/>
    <x v="3170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s v="plays"/>
    <x v="3178"/>
    <x v="3171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s v="plays"/>
    <x v="3179"/>
    <x v="3172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s v="plays"/>
    <x v="3180"/>
    <x v="317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s v="plays"/>
    <x v="3181"/>
    <x v="3174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s v="plays"/>
    <x v="3182"/>
    <x v="3175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s v="plays"/>
    <x v="3183"/>
    <x v="317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s v="plays"/>
    <x v="3184"/>
    <x v="3177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s v="plays"/>
    <x v="3185"/>
    <x v="3178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s v="plays"/>
    <x v="3186"/>
    <x v="3179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s v="plays"/>
    <x v="3187"/>
    <x v="3180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s v="musical"/>
    <x v="3188"/>
    <x v="3181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s v="musical"/>
    <x v="3189"/>
    <x v="3182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s v="musical"/>
    <x v="3190"/>
    <x v="3183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s v="musical"/>
    <x v="3191"/>
    <x v="3184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s v="musical"/>
    <x v="3192"/>
    <x v="3185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s v="musical"/>
    <x v="3193"/>
    <x v="318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s v="musical"/>
    <x v="3194"/>
    <x v="3187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s v="musical"/>
    <x v="3195"/>
    <x v="3188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s v="musical"/>
    <x v="3196"/>
    <x v="3189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s v="musical"/>
    <x v="3197"/>
    <x v="319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s v="musical"/>
    <x v="3198"/>
    <x v="3191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s v="musical"/>
    <x v="3199"/>
    <x v="3192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s v="musical"/>
    <x v="3200"/>
    <x v="3193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s v="musical"/>
    <x v="3201"/>
    <x v="3194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s v="musical"/>
    <x v="3202"/>
    <x v="3195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s v="musical"/>
    <x v="3203"/>
    <x v="3196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s v="musical"/>
    <x v="3204"/>
    <x v="3197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s v="musical"/>
    <x v="3205"/>
    <x v="3198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s v="musical"/>
    <x v="3206"/>
    <x v="3199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s v="musical"/>
    <x v="3207"/>
    <x v="320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s v="plays"/>
    <x v="3208"/>
    <x v="320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s v="plays"/>
    <x v="3209"/>
    <x v="3202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s v="plays"/>
    <x v="3210"/>
    <x v="3203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s v="plays"/>
    <x v="3211"/>
    <x v="3204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s v="plays"/>
    <x v="3212"/>
    <x v="3205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s v="plays"/>
    <x v="3213"/>
    <x v="320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s v="plays"/>
    <x v="3214"/>
    <x v="3207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s v="plays"/>
    <x v="3215"/>
    <x v="3208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s v="plays"/>
    <x v="3216"/>
    <x v="3209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s v="plays"/>
    <x v="3217"/>
    <x v="3210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s v="plays"/>
    <x v="3218"/>
    <x v="3211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s v="plays"/>
    <x v="3219"/>
    <x v="3212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s v="plays"/>
    <x v="3220"/>
    <x v="3213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s v="plays"/>
    <x v="3221"/>
    <x v="3214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s v="plays"/>
    <x v="3222"/>
    <x v="3215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s v="plays"/>
    <x v="3223"/>
    <x v="321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s v="plays"/>
    <x v="3224"/>
    <x v="3217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s v="plays"/>
    <x v="3225"/>
    <x v="3218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s v="plays"/>
    <x v="3226"/>
    <x v="3219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s v="plays"/>
    <x v="3227"/>
    <x v="3220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s v="plays"/>
    <x v="3228"/>
    <x v="322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s v="plays"/>
    <x v="3229"/>
    <x v="3222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s v="plays"/>
    <x v="3230"/>
    <x v="34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s v="plays"/>
    <x v="3231"/>
    <x v="3223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s v="plays"/>
    <x v="3232"/>
    <x v="3224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s v="plays"/>
    <x v="3233"/>
    <x v="3225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s v="plays"/>
    <x v="3234"/>
    <x v="322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s v="plays"/>
    <x v="3235"/>
    <x v="3227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s v="plays"/>
    <x v="3236"/>
    <x v="3228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s v="plays"/>
    <x v="3237"/>
    <x v="3229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s v="plays"/>
    <x v="3238"/>
    <x v="323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s v="plays"/>
    <x v="3239"/>
    <x v="3231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s v="plays"/>
    <x v="3240"/>
    <x v="3232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s v="plays"/>
    <x v="3241"/>
    <x v="3233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s v="plays"/>
    <x v="3242"/>
    <x v="3234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s v="plays"/>
    <x v="3243"/>
    <x v="3235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s v="plays"/>
    <x v="3244"/>
    <x v="323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s v="plays"/>
    <x v="3245"/>
    <x v="3237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s v="plays"/>
    <x v="3246"/>
    <x v="3238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s v="plays"/>
    <x v="3247"/>
    <x v="3239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s v="plays"/>
    <x v="3248"/>
    <x v="324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s v="plays"/>
    <x v="3249"/>
    <x v="3241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s v="plays"/>
    <x v="3250"/>
    <x v="3242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s v="plays"/>
    <x v="3251"/>
    <x v="3243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s v="plays"/>
    <x v="3252"/>
    <x v="3244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s v="plays"/>
    <x v="3253"/>
    <x v="3245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s v="plays"/>
    <x v="3254"/>
    <x v="324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s v="plays"/>
    <x v="3255"/>
    <x v="3247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s v="plays"/>
    <x v="3256"/>
    <x v="3248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s v="plays"/>
    <x v="3257"/>
    <x v="3249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s v="plays"/>
    <x v="3258"/>
    <x v="3250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s v="plays"/>
    <x v="3259"/>
    <x v="3251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s v="plays"/>
    <x v="3260"/>
    <x v="3252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s v="plays"/>
    <x v="3261"/>
    <x v="3253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s v="plays"/>
    <x v="3262"/>
    <x v="3254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s v="plays"/>
    <x v="3263"/>
    <x v="3255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s v="plays"/>
    <x v="3264"/>
    <x v="325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s v="plays"/>
    <x v="3265"/>
    <x v="3257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s v="plays"/>
    <x v="3266"/>
    <x v="3258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s v="plays"/>
    <x v="3267"/>
    <x v="3259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s v="plays"/>
    <x v="3268"/>
    <x v="3260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s v="plays"/>
    <x v="3269"/>
    <x v="3261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s v="plays"/>
    <x v="3270"/>
    <x v="3262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s v="plays"/>
    <x v="3271"/>
    <x v="326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s v="plays"/>
    <x v="3272"/>
    <x v="3264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s v="plays"/>
    <x v="3273"/>
    <x v="3265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s v="plays"/>
    <x v="3274"/>
    <x v="326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s v="plays"/>
    <x v="3275"/>
    <x v="3267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s v="plays"/>
    <x v="3276"/>
    <x v="3268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s v="plays"/>
    <x v="3277"/>
    <x v="3269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s v="plays"/>
    <x v="3278"/>
    <x v="327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s v="plays"/>
    <x v="3279"/>
    <x v="327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s v="plays"/>
    <x v="3280"/>
    <x v="3272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s v="plays"/>
    <x v="3281"/>
    <x v="3273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s v="plays"/>
    <x v="3282"/>
    <x v="3274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s v="plays"/>
    <x v="3283"/>
    <x v="3275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s v="plays"/>
    <x v="3284"/>
    <x v="327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s v="plays"/>
    <x v="3285"/>
    <x v="3277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s v="plays"/>
    <x v="3286"/>
    <x v="3278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  <x v="3287"/>
    <x v="3279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s v="plays"/>
    <x v="3288"/>
    <x v="3280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s v="plays"/>
    <x v="3289"/>
    <x v="328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s v="plays"/>
    <x v="3290"/>
    <x v="3282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s v="plays"/>
    <x v="3291"/>
    <x v="3283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s v="plays"/>
    <x v="3292"/>
    <x v="3284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s v="plays"/>
    <x v="3293"/>
    <x v="3285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s v="plays"/>
    <x v="3294"/>
    <x v="328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s v="plays"/>
    <x v="3295"/>
    <x v="3287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s v="plays"/>
    <x v="3296"/>
    <x v="3288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s v="plays"/>
    <x v="3297"/>
    <x v="3289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s v="plays"/>
    <x v="3298"/>
    <x v="329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s v="plays"/>
    <x v="3299"/>
    <x v="3291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s v="plays"/>
    <x v="3300"/>
    <x v="3292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s v="plays"/>
    <x v="3301"/>
    <x v="3293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s v="plays"/>
    <x v="3302"/>
    <x v="3294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s v="plays"/>
    <x v="3303"/>
    <x v="3295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s v="plays"/>
    <x v="3304"/>
    <x v="329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s v="plays"/>
    <x v="3305"/>
    <x v="3297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s v="plays"/>
    <x v="3306"/>
    <x v="3298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s v="plays"/>
    <x v="3307"/>
    <x v="3299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s v="plays"/>
    <x v="3308"/>
    <x v="3300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s v="plays"/>
    <x v="3309"/>
    <x v="3301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s v="plays"/>
    <x v="3310"/>
    <x v="3302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s v="plays"/>
    <x v="3311"/>
    <x v="3303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s v="plays"/>
    <x v="3312"/>
    <x v="3304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s v="plays"/>
    <x v="3313"/>
    <x v="3305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s v="plays"/>
    <x v="3314"/>
    <x v="330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s v="plays"/>
    <x v="3315"/>
    <x v="3307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s v="plays"/>
    <x v="3316"/>
    <x v="3308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s v="plays"/>
    <x v="3317"/>
    <x v="3309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s v="plays"/>
    <x v="3318"/>
    <x v="3310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s v="plays"/>
    <x v="3319"/>
    <x v="3311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s v="plays"/>
    <x v="3320"/>
    <x v="331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s v="plays"/>
    <x v="3321"/>
    <x v="331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s v="plays"/>
    <x v="3322"/>
    <x v="3314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s v="plays"/>
    <x v="3323"/>
    <x v="3315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s v="plays"/>
    <x v="3324"/>
    <x v="331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s v="plays"/>
    <x v="3325"/>
    <x v="3317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s v="plays"/>
    <x v="3326"/>
    <x v="3318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s v="plays"/>
    <x v="3327"/>
    <x v="3319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s v="plays"/>
    <x v="3328"/>
    <x v="3320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s v="plays"/>
    <x v="3329"/>
    <x v="3321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s v="plays"/>
    <x v="3330"/>
    <x v="3322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s v="plays"/>
    <x v="3331"/>
    <x v="3323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s v="plays"/>
    <x v="3332"/>
    <x v="3324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s v="plays"/>
    <x v="3333"/>
    <x v="3325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s v="plays"/>
    <x v="3334"/>
    <x v="332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s v="plays"/>
    <x v="3335"/>
    <x v="3327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s v="plays"/>
    <x v="3336"/>
    <x v="3328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s v="plays"/>
    <x v="3337"/>
    <x v="3329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s v="plays"/>
    <x v="3338"/>
    <x v="3330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s v="plays"/>
    <x v="3339"/>
    <x v="3331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s v="plays"/>
    <x v="3340"/>
    <x v="333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s v="plays"/>
    <x v="3341"/>
    <x v="3333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s v="plays"/>
    <x v="3342"/>
    <x v="3334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s v="plays"/>
    <x v="3343"/>
    <x v="3335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s v="plays"/>
    <x v="3344"/>
    <x v="333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s v="plays"/>
    <x v="3345"/>
    <x v="3337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s v="plays"/>
    <x v="3346"/>
    <x v="3338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s v="plays"/>
    <x v="3347"/>
    <x v="3339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s v="plays"/>
    <x v="3348"/>
    <x v="3340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s v="plays"/>
    <x v="3349"/>
    <x v="334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s v="plays"/>
    <x v="3350"/>
    <x v="3342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s v="plays"/>
    <x v="3351"/>
    <x v="334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s v="plays"/>
    <x v="3352"/>
    <x v="3344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s v="plays"/>
    <x v="3353"/>
    <x v="3345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s v="plays"/>
    <x v="3354"/>
    <x v="334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s v="plays"/>
    <x v="3355"/>
    <x v="3347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s v="plays"/>
    <x v="3356"/>
    <x v="3348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s v="plays"/>
    <x v="3357"/>
    <x v="3349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s v="plays"/>
    <x v="3358"/>
    <x v="3350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s v="plays"/>
    <x v="3359"/>
    <x v="3351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s v="plays"/>
    <x v="3360"/>
    <x v="335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s v="plays"/>
    <x v="3361"/>
    <x v="335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s v="plays"/>
    <x v="3362"/>
    <x v="3354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s v="plays"/>
    <x v="3363"/>
    <x v="3355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s v="plays"/>
    <x v="3364"/>
    <x v="326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s v="plays"/>
    <x v="3365"/>
    <x v="335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s v="plays"/>
    <x v="3366"/>
    <x v="3357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s v="plays"/>
    <x v="3367"/>
    <x v="3358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s v="plays"/>
    <x v="3368"/>
    <x v="335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s v="plays"/>
    <x v="3369"/>
    <x v="336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s v="plays"/>
    <x v="3370"/>
    <x v="3361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s v="plays"/>
    <x v="3371"/>
    <x v="3362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s v="plays"/>
    <x v="3372"/>
    <x v="2835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s v="plays"/>
    <x v="3373"/>
    <x v="3363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s v="plays"/>
    <x v="3374"/>
    <x v="3364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s v="plays"/>
    <x v="3375"/>
    <x v="3365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s v="plays"/>
    <x v="3376"/>
    <x v="336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s v="plays"/>
    <x v="3377"/>
    <x v="3367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s v="plays"/>
    <x v="3378"/>
    <x v="3368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s v="plays"/>
    <x v="3379"/>
    <x v="3369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s v="plays"/>
    <x v="3380"/>
    <x v="3370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s v="plays"/>
    <x v="3381"/>
    <x v="3371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s v="plays"/>
    <x v="3382"/>
    <x v="337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s v="plays"/>
    <x v="3383"/>
    <x v="3373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s v="plays"/>
    <x v="3384"/>
    <x v="3374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s v="plays"/>
    <x v="3385"/>
    <x v="3375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s v="plays"/>
    <x v="3386"/>
    <x v="337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s v="plays"/>
    <x v="3387"/>
    <x v="3377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s v="plays"/>
    <x v="3388"/>
    <x v="3378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s v="plays"/>
    <x v="3389"/>
    <x v="3379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s v="plays"/>
    <x v="3390"/>
    <x v="3380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s v="plays"/>
    <x v="3391"/>
    <x v="3381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s v="plays"/>
    <x v="3392"/>
    <x v="338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s v="plays"/>
    <x v="3393"/>
    <x v="338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s v="plays"/>
    <x v="3394"/>
    <x v="3384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s v="plays"/>
    <x v="3395"/>
    <x v="3385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s v="plays"/>
    <x v="3396"/>
    <x v="280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s v="plays"/>
    <x v="3397"/>
    <x v="338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s v="plays"/>
    <x v="3398"/>
    <x v="3387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s v="plays"/>
    <x v="3399"/>
    <x v="3388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s v="plays"/>
    <x v="3400"/>
    <x v="3389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s v="plays"/>
    <x v="3401"/>
    <x v="339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s v="plays"/>
    <x v="3402"/>
    <x v="3391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s v="plays"/>
    <x v="3403"/>
    <x v="3392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s v="plays"/>
    <x v="3404"/>
    <x v="3393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s v="plays"/>
    <x v="3405"/>
    <x v="3394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s v="plays"/>
    <x v="3406"/>
    <x v="3395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s v="plays"/>
    <x v="3407"/>
    <x v="339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s v="plays"/>
    <x v="3408"/>
    <x v="3397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s v="plays"/>
    <x v="3409"/>
    <x v="3398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s v="plays"/>
    <x v="3410"/>
    <x v="3399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s v="plays"/>
    <x v="3411"/>
    <x v="340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s v="plays"/>
    <x v="3412"/>
    <x v="3401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s v="plays"/>
    <x v="3413"/>
    <x v="3402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s v="plays"/>
    <x v="3414"/>
    <x v="3403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s v="plays"/>
    <x v="3415"/>
    <x v="3404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s v="plays"/>
    <x v="3416"/>
    <x v="3405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s v="plays"/>
    <x v="3417"/>
    <x v="340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s v="plays"/>
    <x v="3418"/>
    <x v="3407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s v="plays"/>
    <x v="3419"/>
    <x v="3408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s v="plays"/>
    <x v="3420"/>
    <x v="3409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s v="plays"/>
    <x v="3421"/>
    <x v="341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s v="plays"/>
    <x v="3422"/>
    <x v="2232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s v="plays"/>
    <x v="3423"/>
    <x v="341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s v="plays"/>
    <x v="3424"/>
    <x v="3412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s v="plays"/>
    <x v="3425"/>
    <x v="3413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s v="plays"/>
    <x v="3426"/>
    <x v="3414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s v="plays"/>
    <x v="3427"/>
    <x v="3415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s v="plays"/>
    <x v="3428"/>
    <x v="341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s v="plays"/>
    <x v="3429"/>
    <x v="3417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s v="plays"/>
    <x v="3430"/>
    <x v="3418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s v="plays"/>
    <x v="3431"/>
    <x v="3419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s v="plays"/>
    <x v="3432"/>
    <x v="3420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s v="plays"/>
    <x v="3433"/>
    <x v="3421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s v="plays"/>
    <x v="3434"/>
    <x v="3422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s v="plays"/>
    <x v="3435"/>
    <x v="3423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s v="plays"/>
    <x v="3436"/>
    <x v="3424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s v="plays"/>
    <x v="3437"/>
    <x v="3425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s v="plays"/>
    <x v="3438"/>
    <x v="342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s v="plays"/>
    <x v="3439"/>
    <x v="3427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s v="plays"/>
    <x v="3440"/>
    <x v="3428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s v="plays"/>
    <x v="3441"/>
    <x v="3429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  <x v="3442"/>
    <x v="343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s v="plays"/>
    <x v="3443"/>
    <x v="343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s v="plays"/>
    <x v="3444"/>
    <x v="343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s v="plays"/>
    <x v="3445"/>
    <x v="3433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s v="plays"/>
    <x v="3446"/>
    <x v="3434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s v="plays"/>
    <x v="3447"/>
    <x v="3435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s v="plays"/>
    <x v="3448"/>
    <x v="343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s v="plays"/>
    <x v="3449"/>
    <x v="3437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s v="plays"/>
    <x v="3450"/>
    <x v="3438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s v="plays"/>
    <x v="3451"/>
    <x v="3439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s v="plays"/>
    <x v="3452"/>
    <x v="3440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s v="plays"/>
    <x v="3453"/>
    <x v="3441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s v="plays"/>
    <x v="3454"/>
    <x v="3442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s v="plays"/>
    <x v="3455"/>
    <x v="3443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s v="plays"/>
    <x v="3456"/>
    <x v="3444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s v="plays"/>
    <x v="3457"/>
    <x v="3445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s v="plays"/>
    <x v="3458"/>
    <x v="344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s v="plays"/>
    <x v="3459"/>
    <x v="3447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s v="plays"/>
    <x v="3460"/>
    <x v="3448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s v="plays"/>
    <x v="3461"/>
    <x v="3449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s v="plays"/>
    <x v="3462"/>
    <x v="345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s v="plays"/>
    <x v="3463"/>
    <x v="345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s v="plays"/>
    <x v="3464"/>
    <x v="345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s v="plays"/>
    <x v="3465"/>
    <x v="3453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s v="plays"/>
    <x v="3466"/>
    <x v="3454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s v="plays"/>
    <x v="3467"/>
    <x v="3455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s v="plays"/>
    <x v="3468"/>
    <x v="345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s v="plays"/>
    <x v="3469"/>
    <x v="3457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s v="plays"/>
    <x v="3470"/>
    <x v="3458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s v="plays"/>
    <x v="3471"/>
    <x v="3459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s v="plays"/>
    <x v="3472"/>
    <x v="3460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s v="plays"/>
    <x v="3473"/>
    <x v="3461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s v="plays"/>
    <x v="3474"/>
    <x v="3462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s v="plays"/>
    <x v="3475"/>
    <x v="346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s v="plays"/>
    <x v="3476"/>
    <x v="3464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s v="plays"/>
    <x v="3477"/>
    <x v="3465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s v="plays"/>
    <x v="3478"/>
    <x v="346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s v="plays"/>
    <x v="3479"/>
    <x v="3467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s v="plays"/>
    <x v="3480"/>
    <x v="3468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s v="plays"/>
    <x v="3481"/>
    <x v="3469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s v="plays"/>
    <x v="3482"/>
    <x v="3470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s v="plays"/>
    <x v="3483"/>
    <x v="347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s v="plays"/>
    <x v="3484"/>
    <x v="347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s v="plays"/>
    <x v="3485"/>
    <x v="3473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s v="plays"/>
    <x v="3486"/>
    <x v="3474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s v="plays"/>
    <x v="3487"/>
    <x v="3475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s v="plays"/>
    <x v="3488"/>
    <x v="347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s v="plays"/>
    <x v="3489"/>
    <x v="3477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s v="plays"/>
    <x v="3490"/>
    <x v="3478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s v="plays"/>
    <x v="3491"/>
    <x v="3479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s v="plays"/>
    <x v="3492"/>
    <x v="348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s v="plays"/>
    <x v="3493"/>
    <x v="348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s v="plays"/>
    <x v="3494"/>
    <x v="348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s v="plays"/>
    <x v="3495"/>
    <x v="348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s v="plays"/>
    <x v="3496"/>
    <x v="3484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s v="plays"/>
    <x v="3497"/>
    <x v="3485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s v="plays"/>
    <x v="3498"/>
    <x v="348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s v="plays"/>
    <x v="3499"/>
    <x v="3487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s v="plays"/>
    <x v="3500"/>
    <x v="3488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s v="plays"/>
    <x v="3501"/>
    <x v="3489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s v="plays"/>
    <x v="3502"/>
    <x v="3490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s v="plays"/>
    <x v="3503"/>
    <x v="3491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  <x v="3504"/>
    <x v="3492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s v="plays"/>
    <x v="3505"/>
    <x v="349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s v="plays"/>
    <x v="3506"/>
    <x v="3494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s v="plays"/>
    <x v="3507"/>
    <x v="3495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s v="plays"/>
    <x v="3508"/>
    <x v="349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s v="plays"/>
    <x v="3509"/>
    <x v="3497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s v="plays"/>
    <x v="3510"/>
    <x v="3498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s v="plays"/>
    <x v="3511"/>
    <x v="3499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s v="plays"/>
    <x v="3512"/>
    <x v="350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s v="plays"/>
    <x v="3513"/>
    <x v="3501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s v="plays"/>
    <x v="3514"/>
    <x v="3502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s v="plays"/>
    <x v="3515"/>
    <x v="3503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s v="plays"/>
    <x v="3516"/>
    <x v="3504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s v="plays"/>
    <x v="3517"/>
    <x v="3505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s v="plays"/>
    <x v="3518"/>
    <x v="350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s v="plays"/>
    <x v="3519"/>
    <x v="3507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s v="plays"/>
    <x v="3520"/>
    <x v="3508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s v="plays"/>
    <x v="3521"/>
    <x v="3509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s v="plays"/>
    <x v="3522"/>
    <x v="351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s v="plays"/>
    <x v="3523"/>
    <x v="3511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s v="plays"/>
    <x v="3524"/>
    <x v="3512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s v="plays"/>
    <x v="3525"/>
    <x v="3453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s v="plays"/>
    <x v="3526"/>
    <x v="3513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s v="plays"/>
    <x v="3527"/>
    <x v="3514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s v="plays"/>
    <x v="3528"/>
    <x v="3515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s v="plays"/>
    <x v="3529"/>
    <x v="351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  <x v="3530"/>
    <x v="3517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s v="plays"/>
    <x v="3531"/>
    <x v="3518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s v="plays"/>
    <x v="3532"/>
    <x v="3519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s v="plays"/>
    <x v="3533"/>
    <x v="3520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s v="plays"/>
    <x v="3534"/>
    <x v="3521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s v="plays"/>
    <x v="3535"/>
    <x v="1804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s v="plays"/>
    <x v="3536"/>
    <x v="3522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s v="plays"/>
    <x v="3537"/>
    <x v="352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s v="plays"/>
    <x v="3538"/>
    <x v="3524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s v="plays"/>
    <x v="3539"/>
    <x v="3525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s v="plays"/>
    <x v="3540"/>
    <x v="352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s v="plays"/>
    <x v="3541"/>
    <x v="3527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s v="plays"/>
    <x v="3542"/>
    <x v="3528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s v="plays"/>
    <x v="3543"/>
    <x v="3529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s v="plays"/>
    <x v="3544"/>
    <x v="353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s v="plays"/>
    <x v="3545"/>
    <x v="3531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s v="plays"/>
    <x v="3546"/>
    <x v="3532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s v="plays"/>
    <x v="3547"/>
    <x v="3533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s v="plays"/>
    <x v="3548"/>
    <x v="3534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s v="plays"/>
    <x v="3549"/>
    <x v="3535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s v="plays"/>
    <x v="3550"/>
    <x v="353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s v="plays"/>
    <x v="3551"/>
    <x v="3537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  <x v="3552"/>
    <x v="3538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s v="plays"/>
    <x v="3553"/>
    <x v="3539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s v="plays"/>
    <x v="3554"/>
    <x v="354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s v="plays"/>
    <x v="3555"/>
    <x v="354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s v="plays"/>
    <x v="3556"/>
    <x v="3542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s v="plays"/>
    <x v="3557"/>
    <x v="354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s v="plays"/>
    <x v="3558"/>
    <x v="3544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s v="plays"/>
    <x v="3559"/>
    <x v="3545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s v="plays"/>
    <x v="3560"/>
    <x v="354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s v="plays"/>
    <x v="3561"/>
    <x v="3547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s v="plays"/>
    <x v="3562"/>
    <x v="3548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s v="plays"/>
    <x v="3563"/>
    <x v="3549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s v="plays"/>
    <x v="3564"/>
    <x v="355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s v="plays"/>
    <x v="3565"/>
    <x v="355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s v="plays"/>
    <x v="3566"/>
    <x v="3552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s v="plays"/>
    <x v="3567"/>
    <x v="3553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s v="plays"/>
    <x v="3568"/>
    <x v="3554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s v="plays"/>
    <x v="3569"/>
    <x v="3555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s v="plays"/>
    <x v="3570"/>
    <x v="355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s v="plays"/>
    <x v="3571"/>
    <x v="3557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s v="plays"/>
    <x v="3572"/>
    <x v="3558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s v="plays"/>
    <x v="3573"/>
    <x v="3559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s v="plays"/>
    <x v="3574"/>
    <x v="3560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s v="plays"/>
    <x v="3575"/>
    <x v="356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  <x v="3576"/>
    <x v="356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s v="plays"/>
    <x v="3577"/>
    <x v="3563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s v="plays"/>
    <x v="3578"/>
    <x v="3564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s v="plays"/>
    <x v="3579"/>
    <x v="3565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s v="plays"/>
    <x v="3580"/>
    <x v="356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s v="plays"/>
    <x v="3581"/>
    <x v="3567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s v="plays"/>
    <x v="3582"/>
    <x v="3568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s v="plays"/>
    <x v="3583"/>
    <x v="3569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s v="plays"/>
    <x v="3584"/>
    <x v="357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s v="plays"/>
    <x v="3585"/>
    <x v="3571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s v="plays"/>
    <x v="3586"/>
    <x v="357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s v="plays"/>
    <x v="3587"/>
    <x v="3573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s v="plays"/>
    <x v="3588"/>
    <x v="3574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s v="plays"/>
    <x v="3589"/>
    <x v="3575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s v="plays"/>
    <x v="3590"/>
    <x v="357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s v="plays"/>
    <x v="3591"/>
    <x v="3577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s v="plays"/>
    <x v="3592"/>
    <x v="3578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s v="plays"/>
    <x v="3593"/>
    <x v="3579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s v="plays"/>
    <x v="3594"/>
    <x v="3580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s v="plays"/>
    <x v="3595"/>
    <x v="3581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s v="plays"/>
    <x v="3596"/>
    <x v="358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s v="plays"/>
    <x v="3597"/>
    <x v="3583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s v="plays"/>
    <x v="3598"/>
    <x v="3584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s v="plays"/>
    <x v="3599"/>
    <x v="3585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s v="plays"/>
    <x v="3600"/>
    <x v="358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s v="plays"/>
    <x v="3601"/>
    <x v="3587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s v="plays"/>
    <x v="3602"/>
    <x v="3588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s v="plays"/>
    <x v="3603"/>
    <x v="3589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s v="plays"/>
    <x v="3604"/>
    <x v="3590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s v="plays"/>
    <x v="3605"/>
    <x v="3591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s v="plays"/>
    <x v="3606"/>
    <x v="3592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s v="plays"/>
    <x v="3607"/>
    <x v="3593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s v="plays"/>
    <x v="3608"/>
    <x v="3594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s v="plays"/>
    <x v="3609"/>
    <x v="3595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s v="plays"/>
    <x v="3610"/>
    <x v="359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s v="plays"/>
    <x v="3611"/>
    <x v="3597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s v="plays"/>
    <x v="3612"/>
    <x v="3598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  <x v="3613"/>
    <x v="3599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s v="plays"/>
    <x v="3614"/>
    <x v="360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s v="plays"/>
    <x v="3615"/>
    <x v="3601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s v="plays"/>
    <x v="3616"/>
    <x v="3602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s v="plays"/>
    <x v="3617"/>
    <x v="3603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s v="plays"/>
    <x v="3618"/>
    <x v="3604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s v="plays"/>
    <x v="3619"/>
    <x v="3605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s v="plays"/>
    <x v="3620"/>
    <x v="360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s v="plays"/>
    <x v="3621"/>
    <x v="3607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s v="plays"/>
    <x v="3622"/>
    <x v="3608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s v="plays"/>
    <x v="3623"/>
    <x v="3609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s v="plays"/>
    <x v="3624"/>
    <x v="3610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s v="plays"/>
    <x v="3625"/>
    <x v="3611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s v="plays"/>
    <x v="3626"/>
    <x v="3612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s v="plays"/>
    <x v="3627"/>
    <x v="3613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s v="musical"/>
    <x v="3628"/>
    <x v="3614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s v="musical"/>
    <x v="3629"/>
    <x v="3615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s v="musical"/>
    <x v="3630"/>
    <x v="3616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s v="musical"/>
    <x v="3631"/>
    <x v="3617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s v="musical"/>
    <x v="3632"/>
    <x v="3618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s v="musical"/>
    <x v="3633"/>
    <x v="3619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s v="musical"/>
    <x v="3634"/>
    <x v="362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s v="musical"/>
    <x v="3635"/>
    <x v="3621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s v="musical"/>
    <x v="3636"/>
    <x v="3622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s v="musical"/>
    <x v="3637"/>
    <x v="3623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s v="musical"/>
    <x v="3638"/>
    <x v="3624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s v="musical"/>
    <x v="3639"/>
    <x v="3625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s v="musical"/>
    <x v="3640"/>
    <x v="3626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s v="musical"/>
    <x v="3641"/>
    <x v="3627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s v="musical"/>
    <x v="3642"/>
    <x v="3628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s v="musical"/>
    <x v="3643"/>
    <x v="3629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s v="musical"/>
    <x v="3644"/>
    <x v="363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s v="musical"/>
    <x v="3645"/>
    <x v="363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s v="musical"/>
    <x v="3646"/>
    <x v="3632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s v="musical"/>
    <x v="3647"/>
    <x v="3633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s v="plays"/>
    <x v="3648"/>
    <x v="3634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s v="plays"/>
    <x v="3649"/>
    <x v="3635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s v="plays"/>
    <x v="3650"/>
    <x v="363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s v="plays"/>
    <x v="3651"/>
    <x v="3637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s v="plays"/>
    <x v="3652"/>
    <x v="3638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s v="plays"/>
    <x v="3653"/>
    <x v="3639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s v="plays"/>
    <x v="3654"/>
    <x v="3640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s v="plays"/>
    <x v="3655"/>
    <x v="3641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s v="plays"/>
    <x v="3656"/>
    <x v="3642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  <x v="3657"/>
    <x v="3643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s v="plays"/>
    <x v="3658"/>
    <x v="3644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s v="plays"/>
    <x v="3659"/>
    <x v="3645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s v="plays"/>
    <x v="3660"/>
    <x v="364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s v="plays"/>
    <x v="3661"/>
    <x v="3647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s v="plays"/>
    <x v="3662"/>
    <x v="3648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s v="plays"/>
    <x v="3663"/>
    <x v="3649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s v="plays"/>
    <x v="3664"/>
    <x v="3650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s v="plays"/>
    <x v="3665"/>
    <x v="3651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s v="plays"/>
    <x v="3666"/>
    <x v="3652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s v="plays"/>
    <x v="3667"/>
    <x v="3653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s v="plays"/>
    <x v="3668"/>
    <x v="3654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s v="plays"/>
    <x v="3669"/>
    <x v="3655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s v="plays"/>
    <x v="3670"/>
    <x v="365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s v="plays"/>
    <x v="3671"/>
    <x v="3657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s v="plays"/>
    <x v="3672"/>
    <x v="3658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s v="plays"/>
    <x v="3673"/>
    <x v="3659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s v="plays"/>
    <x v="3674"/>
    <x v="3660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s v="plays"/>
    <x v="3675"/>
    <x v="3661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s v="plays"/>
    <x v="3676"/>
    <x v="3662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s v="plays"/>
    <x v="3677"/>
    <x v="3663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s v="plays"/>
    <x v="3678"/>
    <x v="3664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s v="plays"/>
    <x v="3679"/>
    <x v="3665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s v="plays"/>
    <x v="3680"/>
    <x v="366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s v="plays"/>
    <x v="3681"/>
    <x v="3667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s v="plays"/>
    <x v="3682"/>
    <x v="3668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s v="plays"/>
    <x v="3683"/>
    <x v="3669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s v="plays"/>
    <x v="3684"/>
    <x v="367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s v="plays"/>
    <x v="3685"/>
    <x v="3671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s v="plays"/>
    <x v="3686"/>
    <x v="3672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s v="plays"/>
    <x v="3687"/>
    <x v="367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s v="plays"/>
    <x v="3688"/>
    <x v="367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s v="plays"/>
    <x v="3689"/>
    <x v="3675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s v="plays"/>
    <x v="3690"/>
    <x v="367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s v="plays"/>
    <x v="3691"/>
    <x v="3677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s v="plays"/>
    <x v="3692"/>
    <x v="3678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s v="plays"/>
    <x v="3693"/>
    <x v="3679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s v="plays"/>
    <x v="3694"/>
    <x v="3680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s v="plays"/>
    <x v="3695"/>
    <x v="3681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s v="plays"/>
    <x v="3696"/>
    <x v="3682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s v="plays"/>
    <x v="3697"/>
    <x v="3683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s v="plays"/>
    <x v="3698"/>
    <x v="3684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s v="plays"/>
    <x v="3699"/>
    <x v="3685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s v="plays"/>
    <x v="3700"/>
    <x v="368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s v="plays"/>
    <x v="3701"/>
    <x v="3687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s v="plays"/>
    <x v="3702"/>
    <x v="3688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s v="plays"/>
    <x v="3703"/>
    <x v="3689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s v="plays"/>
    <x v="3704"/>
    <x v="3690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s v="plays"/>
    <x v="3705"/>
    <x v="3691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s v="plays"/>
    <x v="3706"/>
    <x v="3692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s v="plays"/>
    <x v="3707"/>
    <x v="3693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s v="plays"/>
    <x v="3708"/>
    <x v="3694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s v="plays"/>
    <x v="3709"/>
    <x v="3695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s v="plays"/>
    <x v="3710"/>
    <x v="369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s v="plays"/>
    <x v="3711"/>
    <x v="3174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s v="plays"/>
    <x v="3712"/>
    <x v="3697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s v="plays"/>
    <x v="3713"/>
    <x v="3698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s v="plays"/>
    <x v="3714"/>
    <x v="3699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s v="plays"/>
    <x v="3715"/>
    <x v="370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s v="plays"/>
    <x v="3716"/>
    <x v="3701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s v="plays"/>
    <x v="3717"/>
    <x v="3702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s v="plays"/>
    <x v="3718"/>
    <x v="3703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s v="plays"/>
    <x v="3719"/>
    <x v="3704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s v="plays"/>
    <x v="3720"/>
    <x v="3705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s v="plays"/>
    <x v="3721"/>
    <x v="370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s v="plays"/>
    <x v="3722"/>
    <x v="3707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s v="plays"/>
    <x v="3723"/>
    <x v="3708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s v="plays"/>
    <x v="3724"/>
    <x v="3709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s v="plays"/>
    <x v="3725"/>
    <x v="3710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s v="plays"/>
    <x v="3726"/>
    <x v="3711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s v="plays"/>
    <x v="3727"/>
    <x v="371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s v="plays"/>
    <x v="3728"/>
    <x v="3713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s v="plays"/>
    <x v="3729"/>
    <x v="3714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s v="plays"/>
    <x v="3730"/>
    <x v="3715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s v="plays"/>
    <x v="3731"/>
    <x v="371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s v="plays"/>
    <x v="3732"/>
    <x v="3717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s v="plays"/>
    <x v="3733"/>
    <x v="3718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s v="plays"/>
    <x v="3734"/>
    <x v="3719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s v="plays"/>
    <x v="3735"/>
    <x v="372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s v="plays"/>
    <x v="3736"/>
    <x v="3721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s v="plays"/>
    <x v="3737"/>
    <x v="3722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s v="plays"/>
    <x v="3738"/>
    <x v="372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s v="plays"/>
    <x v="3739"/>
    <x v="3724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s v="plays"/>
    <x v="3740"/>
    <x v="3725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s v="plays"/>
    <x v="3741"/>
    <x v="372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s v="plays"/>
    <x v="3742"/>
    <x v="3727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s v="plays"/>
    <x v="3743"/>
    <x v="3728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s v="plays"/>
    <x v="3744"/>
    <x v="3729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  <x v="3745"/>
    <x v="3730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s v="plays"/>
    <x v="3746"/>
    <x v="3731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s v="plays"/>
    <x v="3747"/>
    <x v="3732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s v="musical"/>
    <x v="3748"/>
    <x v="3733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s v="musical"/>
    <x v="3749"/>
    <x v="3734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s v="musical"/>
    <x v="3750"/>
    <x v="3735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s v="musical"/>
    <x v="3751"/>
    <x v="3736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s v="musical"/>
    <x v="3752"/>
    <x v="3737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s v="musical"/>
    <x v="3753"/>
    <x v="3738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s v="musical"/>
    <x v="3754"/>
    <x v="3739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s v="musical"/>
    <x v="3755"/>
    <x v="37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s v="musical"/>
    <x v="3756"/>
    <x v="3741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s v="musical"/>
    <x v="3757"/>
    <x v="3742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s v="musical"/>
    <x v="3758"/>
    <x v="3743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s v="musical"/>
    <x v="3759"/>
    <x v="3744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s v="musical"/>
    <x v="3760"/>
    <x v="3745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s v="musical"/>
    <x v="3761"/>
    <x v="3746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s v="musical"/>
    <x v="3762"/>
    <x v="3747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s v="musical"/>
    <x v="3763"/>
    <x v="3748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s v="musical"/>
    <x v="3764"/>
    <x v="3749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s v="musical"/>
    <x v="3765"/>
    <x v="375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s v="musical"/>
    <x v="3766"/>
    <x v="3751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s v="musical"/>
    <x v="3767"/>
    <x v="3566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s v="musical"/>
    <x v="3768"/>
    <x v="3752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s v="musical"/>
    <x v="3769"/>
    <x v="3753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x v="3770"/>
    <x v="3754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s v="musical"/>
    <x v="3771"/>
    <x v="3755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s v="musical"/>
    <x v="3772"/>
    <x v="3756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s v="musical"/>
    <x v="3773"/>
    <x v="3757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x v="3774"/>
    <x v="3758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s v="musical"/>
    <x v="3775"/>
    <x v="3759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s v="musical"/>
    <x v="3776"/>
    <x v="376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s v="musical"/>
    <x v="3777"/>
    <x v="3761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s v="musical"/>
    <x v="3778"/>
    <x v="3762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s v="musical"/>
    <x v="3779"/>
    <x v="3763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s v="musical"/>
    <x v="3780"/>
    <x v="3764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s v="musical"/>
    <x v="3781"/>
    <x v="3765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s v="musical"/>
    <x v="3782"/>
    <x v="3766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s v="musical"/>
    <x v="3783"/>
    <x v="3767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  <x v="3784"/>
    <x v="3768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s v="musical"/>
    <x v="3785"/>
    <x v="3769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s v="musical"/>
    <x v="3786"/>
    <x v="377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s v="musical"/>
    <x v="3787"/>
    <x v="3514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s v="musical"/>
    <x v="3788"/>
    <x v="3771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s v="musical"/>
    <x v="3789"/>
    <x v="3772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s v="musical"/>
    <x v="3790"/>
    <x v="3773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s v="musical"/>
    <x v="3791"/>
    <x v="3774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s v="musical"/>
    <x v="3792"/>
    <x v="3775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s v="musical"/>
    <x v="3793"/>
    <x v="3776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s v="musical"/>
    <x v="3794"/>
    <x v="3777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s v="musical"/>
    <x v="3795"/>
    <x v="3778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s v="musical"/>
    <x v="3796"/>
    <x v="3779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s v="musical"/>
    <x v="3797"/>
    <x v="378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s v="musical"/>
    <x v="3798"/>
    <x v="3781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s v="musical"/>
    <x v="3799"/>
    <x v="378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s v="musical"/>
    <x v="3800"/>
    <x v="378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s v="musical"/>
    <x v="3801"/>
    <x v="3784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s v="musical"/>
    <x v="3802"/>
    <x v="3785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s v="musical"/>
    <x v="3803"/>
    <x v="3786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s v="musical"/>
    <x v="3804"/>
    <x v="3787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s v="musical"/>
    <x v="3805"/>
    <x v="3788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s v="musical"/>
    <x v="3806"/>
    <x v="3789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s v="musical"/>
    <x v="3807"/>
    <x v="379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s v="plays"/>
    <x v="3808"/>
    <x v="3791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s v="plays"/>
    <x v="3809"/>
    <x v="3792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s v="plays"/>
    <x v="3810"/>
    <x v="3793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s v="plays"/>
    <x v="3811"/>
    <x v="3794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s v="plays"/>
    <x v="3812"/>
    <x v="2551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s v="plays"/>
    <x v="3813"/>
    <x v="3795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s v="plays"/>
    <x v="3814"/>
    <x v="3532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s v="plays"/>
    <x v="3815"/>
    <x v="379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s v="plays"/>
    <x v="3816"/>
    <x v="3797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  <x v="3817"/>
    <x v="3798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s v="plays"/>
    <x v="3818"/>
    <x v="3799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s v="plays"/>
    <x v="3819"/>
    <x v="380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s v="plays"/>
    <x v="3820"/>
    <x v="3801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s v="plays"/>
    <x v="3821"/>
    <x v="3802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s v="plays"/>
    <x v="3822"/>
    <x v="3803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s v="plays"/>
    <x v="3823"/>
    <x v="3804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s v="plays"/>
    <x v="3824"/>
    <x v="3805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s v="plays"/>
    <x v="3825"/>
    <x v="380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s v="plays"/>
    <x v="3826"/>
    <x v="3807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s v="plays"/>
    <x v="3827"/>
    <x v="3808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s v="plays"/>
    <x v="3828"/>
    <x v="3809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s v="plays"/>
    <x v="3829"/>
    <x v="3810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s v="plays"/>
    <x v="3830"/>
    <x v="381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s v="plays"/>
    <x v="3831"/>
    <x v="3812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s v="plays"/>
    <x v="3832"/>
    <x v="3813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s v="plays"/>
    <x v="3833"/>
    <x v="3814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s v="plays"/>
    <x v="3834"/>
    <x v="3815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s v="plays"/>
    <x v="3835"/>
    <x v="381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s v="plays"/>
    <x v="3836"/>
    <x v="3817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s v="plays"/>
    <x v="3837"/>
    <x v="3818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s v="plays"/>
    <x v="3838"/>
    <x v="3819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s v="plays"/>
    <x v="3839"/>
    <x v="3820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s v="plays"/>
    <x v="3840"/>
    <x v="3821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s v="plays"/>
    <x v="3841"/>
    <x v="3822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s v="plays"/>
    <x v="3842"/>
    <x v="382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s v="plays"/>
    <x v="3843"/>
    <x v="3824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s v="plays"/>
    <x v="3844"/>
    <x v="3825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s v="plays"/>
    <x v="3845"/>
    <x v="382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s v="plays"/>
    <x v="3846"/>
    <x v="3827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s v="plays"/>
    <x v="3847"/>
    <x v="3828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s v="plays"/>
    <x v="3848"/>
    <x v="3829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s v="plays"/>
    <x v="3849"/>
    <x v="3830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s v="plays"/>
    <x v="3850"/>
    <x v="3831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s v="plays"/>
    <x v="3851"/>
    <x v="3832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s v="plays"/>
    <x v="3852"/>
    <x v="3833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s v="plays"/>
    <x v="3853"/>
    <x v="3834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s v="plays"/>
    <x v="3854"/>
    <x v="3835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s v="plays"/>
    <x v="3855"/>
    <x v="383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s v="plays"/>
    <x v="3856"/>
    <x v="3837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s v="plays"/>
    <x v="3857"/>
    <x v="3838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s v="plays"/>
    <x v="3858"/>
    <x v="3839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s v="plays"/>
    <x v="3859"/>
    <x v="3840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s v="plays"/>
    <x v="3860"/>
    <x v="3841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s v="plays"/>
    <x v="3861"/>
    <x v="3842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s v="plays"/>
    <x v="3862"/>
    <x v="3843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s v="plays"/>
    <x v="3863"/>
    <x v="3844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s v="plays"/>
    <x v="3864"/>
    <x v="3845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s v="plays"/>
    <x v="3865"/>
    <x v="384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s v="plays"/>
    <x v="3866"/>
    <x v="3847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s v="plays"/>
    <x v="3867"/>
    <x v="3848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s v="musical"/>
    <x v="3868"/>
    <x v="3849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s v="musical"/>
    <x v="3869"/>
    <x v="385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s v="musical"/>
    <x v="3870"/>
    <x v="3851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s v="musical"/>
    <x v="3871"/>
    <x v="3852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s v="musical"/>
    <x v="3872"/>
    <x v="3853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s v="musical"/>
    <x v="3873"/>
    <x v="3854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s v="musical"/>
    <x v="3874"/>
    <x v="3855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s v="musical"/>
    <x v="3875"/>
    <x v="3856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s v="musical"/>
    <x v="3876"/>
    <x v="3857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s v="musical"/>
    <x v="3877"/>
    <x v="3858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s v="musical"/>
    <x v="3878"/>
    <x v="3859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s v="musical"/>
    <x v="3879"/>
    <x v="386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s v="musical"/>
    <x v="3880"/>
    <x v="3792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s v="musical"/>
    <x v="3881"/>
    <x v="386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s v="musical"/>
    <x v="3882"/>
    <x v="386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s v="musical"/>
    <x v="3883"/>
    <x v="386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s v="musical"/>
    <x v="3884"/>
    <x v="3864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s v="musical"/>
    <x v="3885"/>
    <x v="3865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s v="musical"/>
    <x v="3886"/>
    <x v="3866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s v="musical"/>
    <x v="3887"/>
    <x v="3867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s v="plays"/>
    <x v="3888"/>
    <x v="3868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s v="plays"/>
    <x v="3889"/>
    <x v="3869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s v="plays"/>
    <x v="3890"/>
    <x v="3870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s v="plays"/>
    <x v="3891"/>
    <x v="3871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s v="plays"/>
    <x v="3892"/>
    <x v="3872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s v="plays"/>
    <x v="3893"/>
    <x v="387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s v="plays"/>
    <x v="3894"/>
    <x v="3874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s v="plays"/>
    <x v="3895"/>
    <x v="3875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s v="plays"/>
    <x v="3896"/>
    <x v="387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s v="plays"/>
    <x v="3897"/>
    <x v="3877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s v="plays"/>
    <x v="3898"/>
    <x v="3878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s v="plays"/>
    <x v="3899"/>
    <x v="3879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s v="plays"/>
    <x v="3900"/>
    <x v="388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s v="plays"/>
    <x v="3901"/>
    <x v="3881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s v="plays"/>
    <x v="3902"/>
    <x v="388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s v="plays"/>
    <x v="3903"/>
    <x v="3883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s v="plays"/>
    <x v="3904"/>
    <x v="3884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s v="plays"/>
    <x v="3905"/>
    <x v="3885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s v="plays"/>
    <x v="3906"/>
    <x v="388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s v="plays"/>
    <x v="3907"/>
    <x v="3887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s v="plays"/>
    <x v="3908"/>
    <x v="3888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s v="plays"/>
    <x v="3909"/>
    <x v="3889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s v="plays"/>
    <x v="3910"/>
    <x v="389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s v="plays"/>
    <x v="3911"/>
    <x v="3891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s v="plays"/>
    <x v="3912"/>
    <x v="3892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s v="plays"/>
    <x v="3913"/>
    <x v="3893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s v="plays"/>
    <x v="3914"/>
    <x v="3894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s v="plays"/>
    <x v="3915"/>
    <x v="3895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s v="plays"/>
    <x v="3916"/>
    <x v="389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s v="plays"/>
    <x v="3917"/>
    <x v="3897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s v="plays"/>
    <x v="3918"/>
    <x v="3898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s v="plays"/>
    <x v="3919"/>
    <x v="3899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s v="plays"/>
    <x v="3920"/>
    <x v="390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s v="plays"/>
    <x v="3921"/>
    <x v="3901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s v="plays"/>
    <x v="3922"/>
    <x v="3902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s v="plays"/>
    <x v="3923"/>
    <x v="3903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s v="plays"/>
    <x v="3924"/>
    <x v="3904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s v="plays"/>
    <x v="3925"/>
    <x v="3905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s v="plays"/>
    <x v="3926"/>
    <x v="390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s v="plays"/>
    <x v="3927"/>
    <x v="3907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s v="plays"/>
    <x v="3928"/>
    <x v="3908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s v="plays"/>
    <x v="3929"/>
    <x v="3909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s v="plays"/>
    <x v="3930"/>
    <x v="3910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s v="plays"/>
    <x v="3931"/>
    <x v="391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s v="plays"/>
    <x v="3932"/>
    <x v="391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s v="plays"/>
    <x v="3933"/>
    <x v="3913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s v="plays"/>
    <x v="3934"/>
    <x v="3914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s v="plays"/>
    <x v="3935"/>
    <x v="3915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s v="plays"/>
    <x v="3936"/>
    <x v="391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s v="plays"/>
    <x v="3937"/>
    <x v="3917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s v="plays"/>
    <x v="3938"/>
    <x v="3918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s v="plays"/>
    <x v="3939"/>
    <x v="3919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s v="plays"/>
    <x v="3940"/>
    <x v="3920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s v="plays"/>
    <x v="3941"/>
    <x v="3921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s v="plays"/>
    <x v="3942"/>
    <x v="3922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s v="plays"/>
    <x v="3943"/>
    <x v="3923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s v="plays"/>
    <x v="3944"/>
    <x v="3924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s v="plays"/>
    <x v="3945"/>
    <x v="3925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s v="plays"/>
    <x v="3946"/>
    <x v="392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s v="plays"/>
    <x v="3947"/>
    <x v="3927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s v="plays"/>
    <x v="3948"/>
    <x v="3928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s v="plays"/>
    <x v="3949"/>
    <x v="3929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s v="plays"/>
    <x v="3950"/>
    <x v="3930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s v="plays"/>
    <x v="3951"/>
    <x v="393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s v="plays"/>
    <x v="3952"/>
    <x v="3932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s v="plays"/>
    <x v="3953"/>
    <x v="3933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s v="plays"/>
    <x v="3954"/>
    <x v="3934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s v="plays"/>
    <x v="3955"/>
    <x v="3935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s v="plays"/>
    <x v="3956"/>
    <x v="393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s v="plays"/>
    <x v="3957"/>
    <x v="3937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s v="plays"/>
    <x v="3958"/>
    <x v="3938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  <x v="3959"/>
    <x v="3939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s v="plays"/>
    <x v="3960"/>
    <x v="394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s v="plays"/>
    <x v="3961"/>
    <x v="3941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s v="plays"/>
    <x v="3962"/>
    <x v="3942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s v="plays"/>
    <x v="3963"/>
    <x v="3943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s v="plays"/>
    <x v="3964"/>
    <x v="3944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s v="plays"/>
    <x v="3965"/>
    <x v="3945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s v="plays"/>
    <x v="3966"/>
    <x v="394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s v="plays"/>
    <x v="3967"/>
    <x v="394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s v="plays"/>
    <x v="3968"/>
    <x v="3948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s v="plays"/>
    <x v="3969"/>
    <x v="3949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s v="plays"/>
    <x v="3970"/>
    <x v="3950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s v="plays"/>
    <x v="3971"/>
    <x v="3951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s v="plays"/>
    <x v="3972"/>
    <x v="3952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s v="plays"/>
    <x v="3973"/>
    <x v="3953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s v="plays"/>
    <x v="3974"/>
    <x v="3954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s v="plays"/>
    <x v="3975"/>
    <x v="3955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s v="plays"/>
    <x v="3976"/>
    <x v="395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s v="plays"/>
    <x v="3977"/>
    <x v="3957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s v="plays"/>
    <x v="3978"/>
    <x v="3958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s v="plays"/>
    <x v="3979"/>
    <x v="3959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s v="plays"/>
    <x v="3980"/>
    <x v="3960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s v="plays"/>
    <x v="3981"/>
    <x v="3961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s v="plays"/>
    <x v="3982"/>
    <x v="3962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s v="plays"/>
    <x v="3983"/>
    <x v="396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s v="plays"/>
    <x v="3984"/>
    <x v="3964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s v="plays"/>
    <x v="3985"/>
    <x v="3965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s v="plays"/>
    <x v="3986"/>
    <x v="396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s v="plays"/>
    <x v="3987"/>
    <x v="3967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s v="plays"/>
    <x v="3988"/>
    <x v="3968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s v="plays"/>
    <x v="3989"/>
    <x v="3969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s v="plays"/>
    <x v="3990"/>
    <x v="3970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s v="plays"/>
    <x v="3991"/>
    <x v="3971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s v="plays"/>
    <x v="3992"/>
    <x v="3972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s v="plays"/>
    <x v="3993"/>
    <x v="3973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s v="plays"/>
    <x v="3994"/>
    <x v="3974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s v="plays"/>
    <x v="3995"/>
    <x v="3975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s v="plays"/>
    <x v="3996"/>
    <x v="397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s v="plays"/>
    <x v="3997"/>
    <x v="3977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s v="plays"/>
    <x v="3998"/>
    <x v="3978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s v="plays"/>
    <x v="3999"/>
    <x v="3979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s v="plays"/>
    <x v="4000"/>
    <x v="3980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s v="plays"/>
    <x v="4001"/>
    <x v="1748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s v="plays"/>
    <x v="4002"/>
    <x v="398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s v="plays"/>
    <x v="4003"/>
    <x v="3982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s v="plays"/>
    <x v="4004"/>
    <x v="398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s v="plays"/>
    <x v="4005"/>
    <x v="3984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s v="plays"/>
    <x v="4006"/>
    <x v="3985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s v="plays"/>
    <x v="4007"/>
    <x v="398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s v="plays"/>
    <x v="4008"/>
    <x v="3987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s v="plays"/>
    <x v="4009"/>
    <x v="3988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s v="plays"/>
    <x v="4010"/>
    <x v="3989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s v="plays"/>
    <x v="4011"/>
    <x v="3990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s v="plays"/>
    <x v="4012"/>
    <x v="3991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s v="plays"/>
    <x v="4013"/>
    <x v="3992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s v="plays"/>
    <x v="4014"/>
    <x v="3993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s v="plays"/>
    <x v="4015"/>
    <x v="3994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s v="plays"/>
    <x v="4016"/>
    <x v="3995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s v="plays"/>
    <x v="4017"/>
    <x v="399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s v="plays"/>
    <x v="4018"/>
    <x v="3997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s v="plays"/>
    <x v="4019"/>
    <x v="3998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s v="plays"/>
    <x v="4020"/>
    <x v="3999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s v="plays"/>
    <x v="4021"/>
    <x v="4000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s v="plays"/>
    <x v="4022"/>
    <x v="4001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s v="plays"/>
    <x v="4023"/>
    <x v="400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s v="plays"/>
    <x v="4024"/>
    <x v="4003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s v="plays"/>
    <x v="4025"/>
    <x v="4004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s v="plays"/>
    <x v="4026"/>
    <x v="4005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s v="plays"/>
    <x v="4027"/>
    <x v="400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s v="plays"/>
    <x v="4028"/>
    <x v="4007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s v="plays"/>
    <x v="4029"/>
    <x v="4008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s v="plays"/>
    <x v="4030"/>
    <x v="4009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s v="plays"/>
    <x v="4031"/>
    <x v="4010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s v="plays"/>
    <x v="4032"/>
    <x v="4011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s v="plays"/>
    <x v="4033"/>
    <x v="401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s v="plays"/>
    <x v="4034"/>
    <x v="4013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s v="plays"/>
    <x v="4035"/>
    <x v="4014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s v="plays"/>
    <x v="4036"/>
    <x v="4015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s v="plays"/>
    <x v="4037"/>
    <x v="401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s v="plays"/>
    <x v="4038"/>
    <x v="4017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  <x v="4039"/>
    <x v="4018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s v="plays"/>
    <x v="4040"/>
    <x v="4019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s v="plays"/>
    <x v="4041"/>
    <x v="4020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s v="plays"/>
    <x v="4042"/>
    <x v="4021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s v="plays"/>
    <x v="4043"/>
    <x v="4022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s v="plays"/>
    <x v="4044"/>
    <x v="4023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s v="plays"/>
    <x v="4045"/>
    <x v="4024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s v="plays"/>
    <x v="4046"/>
    <x v="4025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s v="plays"/>
    <x v="4047"/>
    <x v="402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s v="plays"/>
    <x v="4048"/>
    <x v="4027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s v="plays"/>
    <x v="4049"/>
    <x v="4028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s v="plays"/>
    <x v="4050"/>
    <x v="4029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s v="plays"/>
    <x v="4051"/>
    <x v="4030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s v="plays"/>
    <x v="4052"/>
    <x v="403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s v="plays"/>
    <x v="4053"/>
    <x v="4032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s v="plays"/>
    <x v="4054"/>
    <x v="4033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s v="plays"/>
    <x v="4055"/>
    <x v="4034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s v="plays"/>
    <x v="4056"/>
    <x v="4035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s v="plays"/>
    <x v="4057"/>
    <x v="403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s v="plays"/>
    <x v="4058"/>
    <x v="3268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s v="plays"/>
    <x v="4059"/>
    <x v="4037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s v="plays"/>
    <x v="4060"/>
    <x v="4038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s v="plays"/>
    <x v="4061"/>
    <x v="4039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s v="plays"/>
    <x v="4062"/>
    <x v="4040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s v="plays"/>
    <x v="4063"/>
    <x v="4041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s v="plays"/>
    <x v="4064"/>
    <x v="4042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s v="plays"/>
    <x v="4065"/>
    <x v="404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s v="plays"/>
    <x v="4066"/>
    <x v="4044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s v="plays"/>
    <x v="4067"/>
    <x v="4045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s v="plays"/>
    <x v="4068"/>
    <x v="404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s v="plays"/>
    <x v="4069"/>
    <x v="4047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s v="plays"/>
    <x v="4070"/>
    <x v="4048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s v="plays"/>
    <x v="4071"/>
    <x v="4049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s v="plays"/>
    <x v="4072"/>
    <x v="4050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s v="plays"/>
    <x v="4073"/>
    <x v="4051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s v="plays"/>
    <x v="4074"/>
    <x v="4052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s v="plays"/>
    <x v="4075"/>
    <x v="405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s v="plays"/>
    <x v="4076"/>
    <x v="4054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s v="plays"/>
    <x v="4077"/>
    <x v="4055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s v="plays"/>
    <x v="4078"/>
    <x v="405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s v="plays"/>
    <x v="4079"/>
    <x v="4057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s v="plays"/>
    <x v="4080"/>
    <x v="4058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s v="plays"/>
    <x v="4081"/>
    <x v="4059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s v="plays"/>
    <x v="4082"/>
    <x v="406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s v="plays"/>
    <x v="4083"/>
    <x v="4061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s v="plays"/>
    <x v="4084"/>
    <x v="406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s v="plays"/>
    <x v="4085"/>
    <x v="4063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s v="plays"/>
    <x v="4086"/>
    <x v="4064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s v="plays"/>
    <x v="4087"/>
    <x v="4065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s v="plays"/>
    <x v="4088"/>
    <x v="406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s v="plays"/>
    <x v="4089"/>
    <x v="4067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s v="plays"/>
    <x v="4090"/>
    <x v="4068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s v="plays"/>
    <x v="4091"/>
    <x v="4069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s v="plays"/>
    <x v="4092"/>
    <x v="407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s v="plays"/>
    <x v="4093"/>
    <x v="4071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s v="plays"/>
    <x v="4094"/>
    <x v="4072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s v="plays"/>
    <x v="4095"/>
    <x v="4073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s v="plays"/>
    <x v="4096"/>
    <x v="4074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s v="plays"/>
    <x v="4097"/>
    <x v="4075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s v="plays"/>
    <x v="4098"/>
    <x v="407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s v="plays"/>
    <x v="4099"/>
    <x v="4077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s v="plays"/>
    <x v="4100"/>
    <x v="4078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s v="plays"/>
    <x v="4101"/>
    <x v="4079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s v="plays"/>
    <x v="4102"/>
    <x v="4080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s v="plays"/>
    <x v="4103"/>
    <x v="4081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s v="plays"/>
    <x v="4104"/>
    <x v="408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s v="plays"/>
    <x v="4105"/>
    <x v="4083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s v="plays"/>
    <x v="4106"/>
    <x v="4084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s v="plays"/>
    <x v="4107"/>
    <x v="4085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s v="plays"/>
    <x v="4108"/>
    <x v="408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s v="plays"/>
    <x v="4109"/>
    <x v="4087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s v="plays"/>
    <x v="4110"/>
    <x v="4088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s v="plays"/>
    <x v="4111"/>
    <x v="4089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s v="plays"/>
    <x v="4112"/>
    <x v="4090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073-7393-0349-A914-A59DF394A49C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44FA5-40E1-CB46-BCAB-C1F7EEDD39B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2">
    <pageField fld="7" hier="-1"/>
    <pageField fld="16" hier="-1"/>
  </pageField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D5427-ECAC-2F4C-9FDC-3E2C4D0DF40C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91" zoomScaleNormal="91" workbookViewId="0">
      <pane ySplit="1" topLeftCell="A2" activePane="bottomLeft" state="frozen"/>
      <selection pane="bottomLeft"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6" bestFit="1" customWidth="1"/>
    <col min="5" max="5" width="16.5" style="1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6640625" bestFit="1" customWidth="1"/>
    <col min="13" max="13" width="16.1640625" style="16" bestFit="1" customWidth="1"/>
    <col min="14" max="14" width="8" bestFit="1" customWidth="1"/>
    <col min="15" max="15" width="13.5" style="5" bestFit="1" customWidth="1"/>
    <col min="16" max="16" width="20.83203125" bestFit="1" customWidth="1"/>
    <col min="17" max="17" width="19.6640625" bestFit="1" customWidth="1"/>
    <col min="18" max="18" width="24" bestFit="1" customWidth="1"/>
    <col min="19" max="19" width="11" bestFit="1" customWidth="1"/>
    <col min="20" max="20" width="1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20" t="s">
        <v>8408</v>
      </c>
      <c r="N1" s="1" t="s">
        <v>8263</v>
      </c>
      <c r="O1" s="18" t="s">
        <v>8361</v>
      </c>
      <c r="P1" s="19" t="s">
        <v>8366</v>
      </c>
      <c r="Q1" s="19" t="s">
        <v>8365</v>
      </c>
      <c r="R1" s="19" t="s">
        <v>8264</v>
      </c>
      <c r="S1" s="19" t="s">
        <v>8306</v>
      </c>
      <c r="T1" s="19" t="s">
        <v>8307</v>
      </c>
    </row>
    <row r="2" spans="1:20" ht="48" x14ac:dyDescent="0.2">
      <c r="A2">
        <v>0</v>
      </c>
      <c r="B2" s="3" t="s">
        <v>2</v>
      </c>
      <c r="C2" s="3" t="s">
        <v>4111</v>
      </c>
      <c r="D2" s="16">
        <v>8500</v>
      </c>
      <c r="E2" s="16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6">
        <f>IFERROR(E2/L2, 0)</f>
        <v>63.917582417582416</v>
      </c>
      <c r="N2" t="b">
        <v>1</v>
      </c>
      <c r="O2" s="5">
        <f>E2/D2</f>
        <v>1.3685882352941177</v>
      </c>
      <c r="P2" s="15">
        <f>(((J2/60)/60)/24)+DATE(1970,1,1)</f>
        <v>42177.007071759261</v>
      </c>
      <c r="Q2" s="15">
        <f>(((I2/60)/60)/24)+DATE(1970,1,1)</f>
        <v>42208.125</v>
      </c>
      <c r="R2" t="s">
        <v>8265</v>
      </c>
      <c r="S2" t="s">
        <v>8308</v>
      </c>
      <c r="T2" t="s">
        <v>8309</v>
      </c>
    </row>
    <row r="3" spans="1:20" ht="32" x14ac:dyDescent="0.2">
      <c r="A3">
        <v>1</v>
      </c>
      <c r="B3" s="3" t="s">
        <v>3</v>
      </c>
      <c r="C3" s="3" t="s">
        <v>4112</v>
      </c>
      <c r="D3" s="16">
        <v>10275</v>
      </c>
      <c r="E3" s="16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6">
        <f>IFERROR(E3/L3, 0)</f>
        <v>185.48101265822785</v>
      </c>
      <c r="N3" t="b">
        <v>1</v>
      </c>
      <c r="O3" s="5">
        <f>E3/D3</f>
        <v>1.4260827250608272</v>
      </c>
      <c r="P3" s="15">
        <f>(((J3/60)/60)/24)+DATE(1970,1,1)</f>
        <v>42766.600497685184</v>
      </c>
      <c r="Q3" s="15">
        <f>(((I3/60)/60)/24)+DATE(1970,1,1)</f>
        <v>42796.600497685184</v>
      </c>
      <c r="R3" t="s">
        <v>8265</v>
      </c>
      <c r="S3" t="s">
        <v>8308</v>
      </c>
      <c r="T3" t="s">
        <v>8309</v>
      </c>
    </row>
    <row r="4" spans="1:20" ht="48" x14ac:dyDescent="0.2">
      <c r="A4">
        <v>2</v>
      </c>
      <c r="B4" s="3" t="s">
        <v>4</v>
      </c>
      <c r="C4" s="3" t="s">
        <v>4113</v>
      </c>
      <c r="D4" s="16">
        <v>500</v>
      </c>
      <c r="E4" s="16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6">
        <f>IFERROR(E4/L4, 0)</f>
        <v>15</v>
      </c>
      <c r="N4" t="b">
        <v>1</v>
      </c>
      <c r="O4" s="5">
        <f>E4/D4</f>
        <v>1.05</v>
      </c>
      <c r="P4" s="15">
        <f>(((J4/60)/60)/24)+DATE(1970,1,1)</f>
        <v>42405.702349537038</v>
      </c>
      <c r="Q4" s="15">
        <f>(((I4/60)/60)/24)+DATE(1970,1,1)</f>
        <v>42415.702349537038</v>
      </c>
      <c r="R4" t="s">
        <v>8265</v>
      </c>
      <c r="S4" t="s">
        <v>8308</v>
      </c>
      <c r="T4" t="s">
        <v>8309</v>
      </c>
    </row>
    <row r="5" spans="1:20" ht="32" x14ac:dyDescent="0.2">
      <c r="A5">
        <v>3</v>
      </c>
      <c r="B5" s="3" t="s">
        <v>5</v>
      </c>
      <c r="C5" s="3" t="s">
        <v>4114</v>
      </c>
      <c r="D5" s="16">
        <v>10000</v>
      </c>
      <c r="E5" s="16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6">
        <f>IFERROR(E5/L5, 0)</f>
        <v>69.266666666666666</v>
      </c>
      <c r="N5" t="b">
        <v>1</v>
      </c>
      <c r="O5" s="5">
        <f>E5/D5</f>
        <v>1.0389999999999999</v>
      </c>
      <c r="P5" s="15">
        <f>(((J5/60)/60)/24)+DATE(1970,1,1)</f>
        <v>41828.515127314815</v>
      </c>
      <c r="Q5" s="15">
        <f>(((I5/60)/60)/24)+DATE(1970,1,1)</f>
        <v>41858.515127314815</v>
      </c>
      <c r="R5" t="s">
        <v>8265</v>
      </c>
      <c r="S5" t="s">
        <v>8308</v>
      </c>
      <c r="T5" t="s">
        <v>8309</v>
      </c>
    </row>
    <row r="6" spans="1:20" ht="64" x14ac:dyDescent="0.2">
      <c r="A6">
        <v>4</v>
      </c>
      <c r="B6" s="3" t="s">
        <v>6</v>
      </c>
      <c r="C6" s="3" t="s">
        <v>4115</v>
      </c>
      <c r="D6" s="16">
        <v>44000</v>
      </c>
      <c r="E6" s="1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6">
        <f>IFERROR(E6/L6, 0)</f>
        <v>190.55028169014085</v>
      </c>
      <c r="N6" t="b">
        <v>1</v>
      </c>
      <c r="O6" s="5">
        <f>E6/D6</f>
        <v>1.2299154545454545</v>
      </c>
      <c r="P6" s="15">
        <f>(((J6/60)/60)/24)+DATE(1970,1,1)</f>
        <v>42327.834247685183</v>
      </c>
      <c r="Q6" s="15">
        <f>(((I6/60)/60)/24)+DATE(1970,1,1)</f>
        <v>42357.834247685183</v>
      </c>
      <c r="R6" t="s">
        <v>8265</v>
      </c>
      <c r="S6" t="s">
        <v>8308</v>
      </c>
      <c r="T6" t="s">
        <v>8309</v>
      </c>
    </row>
    <row r="7" spans="1:20" ht="48" x14ac:dyDescent="0.2">
      <c r="A7">
        <v>5</v>
      </c>
      <c r="B7" s="3" t="s">
        <v>7</v>
      </c>
      <c r="C7" s="3" t="s">
        <v>4116</v>
      </c>
      <c r="D7" s="16">
        <v>3999</v>
      </c>
      <c r="E7" s="16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6">
        <f>IFERROR(E7/L7, 0)</f>
        <v>93.40425531914893</v>
      </c>
      <c r="N7" t="b">
        <v>1</v>
      </c>
      <c r="O7" s="5">
        <f>E7/D7</f>
        <v>1.0977744436109027</v>
      </c>
      <c r="P7" s="15">
        <f>(((J7/60)/60)/24)+DATE(1970,1,1)</f>
        <v>42563.932951388888</v>
      </c>
      <c r="Q7" s="15">
        <f>(((I7/60)/60)/24)+DATE(1970,1,1)</f>
        <v>42580.232638888891</v>
      </c>
      <c r="R7" t="s">
        <v>8265</v>
      </c>
      <c r="S7" t="s">
        <v>8308</v>
      </c>
      <c r="T7" t="s">
        <v>8309</v>
      </c>
    </row>
    <row r="8" spans="1:20" ht="48" x14ac:dyDescent="0.2">
      <c r="A8">
        <v>6</v>
      </c>
      <c r="B8" s="3" t="s">
        <v>8</v>
      </c>
      <c r="C8" s="3" t="s">
        <v>4117</v>
      </c>
      <c r="D8" s="16">
        <v>8000</v>
      </c>
      <c r="E8" s="16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6">
        <f>IFERROR(E8/L8, 0)</f>
        <v>146.87931034482759</v>
      </c>
      <c r="N8" t="b">
        <v>1</v>
      </c>
      <c r="O8" s="5">
        <f>E8/D8</f>
        <v>1.064875</v>
      </c>
      <c r="P8" s="15">
        <f>(((J8/60)/60)/24)+DATE(1970,1,1)</f>
        <v>41794.072337962964</v>
      </c>
      <c r="Q8" s="15">
        <f>(((I8/60)/60)/24)+DATE(1970,1,1)</f>
        <v>41804.072337962964</v>
      </c>
      <c r="R8" t="s">
        <v>8265</v>
      </c>
      <c r="S8" t="s">
        <v>8308</v>
      </c>
      <c r="T8" t="s">
        <v>8309</v>
      </c>
    </row>
    <row r="9" spans="1:20" ht="48" x14ac:dyDescent="0.2">
      <c r="A9">
        <v>7</v>
      </c>
      <c r="B9" s="3" t="s">
        <v>9</v>
      </c>
      <c r="C9" s="3" t="s">
        <v>4118</v>
      </c>
      <c r="D9" s="16">
        <v>9000</v>
      </c>
      <c r="E9" s="16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6">
        <f>IFERROR(E9/L9, 0)</f>
        <v>159.82456140350877</v>
      </c>
      <c r="N9" t="b">
        <v>1</v>
      </c>
      <c r="O9" s="5">
        <f>E9/D9</f>
        <v>1.0122222222222221</v>
      </c>
      <c r="P9" s="15">
        <f>(((J9/60)/60)/24)+DATE(1970,1,1)</f>
        <v>42516.047071759262</v>
      </c>
      <c r="Q9" s="15">
        <f>(((I9/60)/60)/24)+DATE(1970,1,1)</f>
        <v>42556.047071759262</v>
      </c>
      <c r="R9" t="s">
        <v>8265</v>
      </c>
      <c r="S9" t="s">
        <v>8308</v>
      </c>
      <c r="T9" t="s">
        <v>8309</v>
      </c>
    </row>
    <row r="10" spans="1:20" ht="16" x14ac:dyDescent="0.2">
      <c r="A10">
        <v>8</v>
      </c>
      <c r="B10" s="3" t="s">
        <v>10</v>
      </c>
      <c r="C10" s="3" t="s">
        <v>4119</v>
      </c>
      <c r="D10" s="16">
        <v>3500</v>
      </c>
      <c r="E10" s="16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6">
        <f>IFERROR(E10/L10, 0)</f>
        <v>291.79333333333335</v>
      </c>
      <c r="N10" t="b">
        <v>1</v>
      </c>
      <c r="O10" s="5">
        <f>E10/D10</f>
        <v>1.0004342857142856</v>
      </c>
      <c r="P10" s="15">
        <f>(((J10/60)/60)/24)+DATE(1970,1,1)</f>
        <v>42468.94458333333</v>
      </c>
      <c r="Q10" s="15">
        <f>(((I10/60)/60)/24)+DATE(1970,1,1)</f>
        <v>42475.875</v>
      </c>
      <c r="R10" t="s">
        <v>8265</v>
      </c>
      <c r="S10" t="s">
        <v>8308</v>
      </c>
      <c r="T10" t="s">
        <v>8309</v>
      </c>
    </row>
    <row r="11" spans="1:20" ht="48" x14ac:dyDescent="0.2">
      <c r="A11">
        <v>9</v>
      </c>
      <c r="B11" s="3" t="s">
        <v>11</v>
      </c>
      <c r="C11" s="3" t="s">
        <v>4120</v>
      </c>
      <c r="D11" s="16">
        <v>500</v>
      </c>
      <c r="E11" s="16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6">
        <f>IFERROR(E11/L11, 0)</f>
        <v>31.499500000000001</v>
      </c>
      <c r="N11" t="b">
        <v>1</v>
      </c>
      <c r="O11" s="5">
        <f>E11/D11</f>
        <v>1.2599800000000001</v>
      </c>
      <c r="P11" s="15">
        <f>(((J11/60)/60)/24)+DATE(1970,1,1)</f>
        <v>42447.103518518517</v>
      </c>
      <c r="Q11" s="15">
        <f>(((I11/60)/60)/24)+DATE(1970,1,1)</f>
        <v>42477.103518518517</v>
      </c>
      <c r="R11" t="s">
        <v>8265</v>
      </c>
      <c r="S11" t="s">
        <v>8308</v>
      </c>
      <c r="T11" t="s">
        <v>8309</v>
      </c>
    </row>
    <row r="12" spans="1:20" ht="48" x14ac:dyDescent="0.2">
      <c r="A12">
        <v>10</v>
      </c>
      <c r="B12" s="3" t="s">
        <v>12</v>
      </c>
      <c r="C12" s="3" t="s">
        <v>4121</v>
      </c>
      <c r="D12" s="16">
        <v>3000</v>
      </c>
      <c r="E12" s="16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6">
        <f>IFERROR(E12/L12, 0)</f>
        <v>158.68421052631578</v>
      </c>
      <c r="N12" t="b">
        <v>1</v>
      </c>
      <c r="O12" s="5">
        <f>E12/D12</f>
        <v>1.0049999999999999</v>
      </c>
      <c r="P12" s="15">
        <f>(((J12/60)/60)/24)+DATE(1970,1,1)</f>
        <v>41780.068043981482</v>
      </c>
      <c r="Q12" s="15">
        <f>(((I12/60)/60)/24)+DATE(1970,1,1)</f>
        <v>41815.068043981482</v>
      </c>
      <c r="R12" t="s">
        <v>8265</v>
      </c>
      <c r="S12" t="s">
        <v>8308</v>
      </c>
      <c r="T12" t="s">
        <v>8309</v>
      </c>
    </row>
    <row r="13" spans="1:20" ht="48" x14ac:dyDescent="0.2">
      <c r="A13">
        <v>11</v>
      </c>
      <c r="B13" s="3" t="s">
        <v>13</v>
      </c>
      <c r="C13" s="3" t="s">
        <v>4122</v>
      </c>
      <c r="D13" s="16">
        <v>5000</v>
      </c>
      <c r="E13" s="16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6">
        <f>IFERROR(E13/L13, 0)</f>
        <v>80.333333333333329</v>
      </c>
      <c r="N13" t="b">
        <v>1</v>
      </c>
      <c r="O13" s="5">
        <f>E13/D13</f>
        <v>1.2050000000000001</v>
      </c>
      <c r="P13" s="15">
        <f>(((J13/60)/60)/24)+DATE(1970,1,1)</f>
        <v>42572.778495370367</v>
      </c>
      <c r="Q13" s="15">
        <f>(((I13/60)/60)/24)+DATE(1970,1,1)</f>
        <v>42604.125</v>
      </c>
      <c r="R13" t="s">
        <v>8265</v>
      </c>
      <c r="S13" t="s">
        <v>8308</v>
      </c>
      <c r="T13" t="s">
        <v>8309</v>
      </c>
    </row>
    <row r="14" spans="1:20" ht="48" x14ac:dyDescent="0.2">
      <c r="A14">
        <v>12</v>
      </c>
      <c r="B14" s="3" t="s">
        <v>14</v>
      </c>
      <c r="C14" s="3" t="s">
        <v>4123</v>
      </c>
      <c r="D14" s="16">
        <v>30000</v>
      </c>
      <c r="E14" s="16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6">
        <f>IFERROR(E14/L14, 0)</f>
        <v>59.961305925030231</v>
      </c>
      <c r="N14" t="b">
        <v>1</v>
      </c>
      <c r="O14" s="5">
        <f>E14/D14</f>
        <v>1.6529333333333334</v>
      </c>
      <c r="P14" s="15">
        <f>(((J14/60)/60)/24)+DATE(1970,1,1)</f>
        <v>41791.713252314818</v>
      </c>
      <c r="Q14" s="15">
        <f>(((I14/60)/60)/24)+DATE(1970,1,1)</f>
        <v>41836.125</v>
      </c>
      <c r="R14" t="s">
        <v>8265</v>
      </c>
      <c r="S14" t="s">
        <v>8308</v>
      </c>
      <c r="T14" t="s">
        <v>8309</v>
      </c>
    </row>
    <row r="15" spans="1:20" ht="32" x14ac:dyDescent="0.2">
      <c r="A15">
        <v>13</v>
      </c>
      <c r="B15" s="3" t="s">
        <v>15</v>
      </c>
      <c r="C15" s="3" t="s">
        <v>4124</v>
      </c>
      <c r="D15" s="16">
        <v>3500</v>
      </c>
      <c r="E15" s="16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6">
        <f>IFERROR(E15/L15, 0)</f>
        <v>109.78431372549019</v>
      </c>
      <c r="N15" t="b">
        <v>1</v>
      </c>
      <c r="O15" s="5">
        <f>E15/D15</f>
        <v>1.5997142857142856</v>
      </c>
      <c r="P15" s="15">
        <f>(((J15/60)/60)/24)+DATE(1970,1,1)</f>
        <v>42508.677187499998</v>
      </c>
      <c r="Q15" s="15">
        <f>(((I15/60)/60)/24)+DATE(1970,1,1)</f>
        <v>42544.852083333331</v>
      </c>
      <c r="R15" t="s">
        <v>8265</v>
      </c>
      <c r="S15" t="s">
        <v>8308</v>
      </c>
      <c r="T15" t="s">
        <v>8309</v>
      </c>
    </row>
    <row r="16" spans="1:20" ht="32" x14ac:dyDescent="0.2">
      <c r="A16">
        <v>14</v>
      </c>
      <c r="B16" s="3" t="s">
        <v>16</v>
      </c>
      <c r="C16" s="3" t="s">
        <v>4125</v>
      </c>
      <c r="D16" s="16">
        <v>6000</v>
      </c>
      <c r="E16" s="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6">
        <f>IFERROR(E16/L16, 0)</f>
        <v>147.70731707317074</v>
      </c>
      <c r="N16" t="b">
        <v>1</v>
      </c>
      <c r="O16" s="5">
        <f>E16/D16</f>
        <v>1.0093333333333334</v>
      </c>
      <c r="P16" s="15">
        <f>(((J16/60)/60)/24)+DATE(1970,1,1)</f>
        <v>41808.02648148148</v>
      </c>
      <c r="Q16" s="15">
        <f>(((I16/60)/60)/24)+DATE(1970,1,1)</f>
        <v>41833.582638888889</v>
      </c>
      <c r="R16" t="s">
        <v>8265</v>
      </c>
      <c r="S16" t="s">
        <v>8308</v>
      </c>
      <c r="T1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 s="16">
        <v>2000</v>
      </c>
      <c r="E17" s="16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6">
        <f>IFERROR(E17/L17, 0)</f>
        <v>21.755102040816325</v>
      </c>
      <c r="N17" t="b">
        <v>1</v>
      </c>
      <c r="O17" s="5">
        <f>E17/D17</f>
        <v>1.0660000000000001</v>
      </c>
      <c r="P17" s="15">
        <f>(((J17/60)/60)/24)+DATE(1970,1,1)</f>
        <v>42256.391875000001</v>
      </c>
      <c r="Q17" s="15">
        <f>(((I17/60)/60)/24)+DATE(1970,1,1)</f>
        <v>42274.843055555553</v>
      </c>
      <c r="R17" t="s">
        <v>8265</v>
      </c>
      <c r="S17" t="s">
        <v>8308</v>
      </c>
      <c r="T17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 s="16">
        <v>12000</v>
      </c>
      <c r="E18" s="16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6">
        <f>IFERROR(E18/L18, 0)</f>
        <v>171.84285714285716</v>
      </c>
      <c r="N18" t="b">
        <v>1</v>
      </c>
      <c r="O18" s="5">
        <f>E18/D18</f>
        <v>1.0024166666666667</v>
      </c>
      <c r="P18" s="15">
        <f>(((J18/60)/60)/24)+DATE(1970,1,1)</f>
        <v>41760.796423611115</v>
      </c>
      <c r="Q18" s="15">
        <f>(((I18/60)/60)/24)+DATE(1970,1,1)</f>
        <v>41806.229166666664</v>
      </c>
      <c r="R18" t="s">
        <v>8265</v>
      </c>
      <c r="S18" t="s">
        <v>8308</v>
      </c>
      <c r="T18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 s="16">
        <v>1500</v>
      </c>
      <c r="E19" s="16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6">
        <f>IFERROR(E19/L19, 0)</f>
        <v>41.944444444444443</v>
      </c>
      <c r="N19" t="b">
        <v>1</v>
      </c>
      <c r="O19" s="5">
        <f>E19/D19</f>
        <v>1.0066666666666666</v>
      </c>
      <c r="P19" s="15">
        <f>(((J19/60)/60)/24)+DATE(1970,1,1)</f>
        <v>41917.731736111113</v>
      </c>
      <c r="Q19" s="15">
        <f>(((I19/60)/60)/24)+DATE(1970,1,1)</f>
        <v>41947.773402777777</v>
      </c>
      <c r="R19" t="s">
        <v>8265</v>
      </c>
      <c r="S19" t="s">
        <v>8308</v>
      </c>
      <c r="T19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 s="16">
        <v>30000</v>
      </c>
      <c r="E20" s="16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6">
        <f>IFERROR(E20/L20, 0)</f>
        <v>93.264122807017543</v>
      </c>
      <c r="N20" t="b">
        <v>1</v>
      </c>
      <c r="O20" s="5">
        <f>E20/D20</f>
        <v>1.0632110000000001</v>
      </c>
      <c r="P20" s="15">
        <f>(((J20/60)/60)/24)+DATE(1970,1,1)</f>
        <v>41869.542314814818</v>
      </c>
      <c r="Q20" s="15">
        <f>(((I20/60)/60)/24)+DATE(1970,1,1)</f>
        <v>41899.542314814818</v>
      </c>
      <c r="R20" t="s">
        <v>8265</v>
      </c>
      <c r="S20" t="s">
        <v>8308</v>
      </c>
      <c r="T20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 s="16">
        <v>850</v>
      </c>
      <c r="E21" s="16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6">
        <f>IFERROR(E21/L21, 0)</f>
        <v>56.136363636363633</v>
      </c>
      <c r="N21" t="b">
        <v>1</v>
      </c>
      <c r="O21" s="5">
        <f>E21/D21</f>
        <v>1.4529411764705882</v>
      </c>
      <c r="P21" s="15">
        <f>(((J21/60)/60)/24)+DATE(1970,1,1)</f>
        <v>42175.816365740742</v>
      </c>
      <c r="Q21" s="15">
        <f>(((I21/60)/60)/24)+DATE(1970,1,1)</f>
        <v>42205.816365740742</v>
      </c>
      <c r="R21" t="s">
        <v>8265</v>
      </c>
      <c r="S21" t="s">
        <v>8308</v>
      </c>
      <c r="T21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 s="16">
        <v>2000</v>
      </c>
      <c r="E22" s="16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6">
        <f>IFERROR(E22/L22, 0)</f>
        <v>80.16</v>
      </c>
      <c r="N22" t="b">
        <v>1</v>
      </c>
      <c r="O22" s="5">
        <f>E22/D22</f>
        <v>1.002</v>
      </c>
      <c r="P22" s="15">
        <f>(((J22/60)/60)/24)+DATE(1970,1,1)</f>
        <v>42200.758240740746</v>
      </c>
      <c r="Q22" s="15">
        <f>(((I22/60)/60)/24)+DATE(1970,1,1)</f>
        <v>42260.758240740746</v>
      </c>
      <c r="R22" t="s">
        <v>8265</v>
      </c>
      <c r="S22" t="s">
        <v>8308</v>
      </c>
      <c r="T22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 s="16">
        <v>18500</v>
      </c>
      <c r="E23" s="16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6">
        <f>IFERROR(E23/L23, 0)</f>
        <v>199.9009900990099</v>
      </c>
      <c r="N23" t="b">
        <v>1</v>
      </c>
      <c r="O23" s="5">
        <f>E23/D23</f>
        <v>1.0913513513513513</v>
      </c>
      <c r="P23" s="15">
        <f>(((J23/60)/60)/24)+DATE(1970,1,1)</f>
        <v>41878.627187500002</v>
      </c>
      <c r="Q23" s="15">
        <f>(((I23/60)/60)/24)+DATE(1970,1,1)</f>
        <v>41908.627187500002</v>
      </c>
      <c r="R23" t="s">
        <v>8265</v>
      </c>
      <c r="S23" t="s">
        <v>8308</v>
      </c>
      <c r="T23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 s="16">
        <v>350</v>
      </c>
      <c r="E24" s="16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6">
        <f>IFERROR(E24/L24, 0)</f>
        <v>51.25</v>
      </c>
      <c r="N24" t="b">
        <v>1</v>
      </c>
      <c r="O24" s="5">
        <f>E24/D24</f>
        <v>1.1714285714285715</v>
      </c>
      <c r="P24" s="15">
        <f>(((J24/60)/60)/24)+DATE(1970,1,1)</f>
        <v>41989.91134259259</v>
      </c>
      <c r="Q24" s="15">
        <f>(((I24/60)/60)/24)+DATE(1970,1,1)</f>
        <v>42005.332638888889</v>
      </c>
      <c r="R24" t="s">
        <v>8265</v>
      </c>
      <c r="S24" t="s">
        <v>8308</v>
      </c>
      <c r="T24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 s="16">
        <v>2000</v>
      </c>
      <c r="E25" s="16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6">
        <f>IFERROR(E25/L25, 0)</f>
        <v>103.04347826086956</v>
      </c>
      <c r="N25" t="b">
        <v>1</v>
      </c>
      <c r="O25" s="5">
        <f>E25/D25</f>
        <v>1.1850000000000001</v>
      </c>
      <c r="P25" s="15">
        <f>(((J25/60)/60)/24)+DATE(1970,1,1)</f>
        <v>42097.778946759259</v>
      </c>
      <c r="Q25" s="15">
        <f>(((I25/60)/60)/24)+DATE(1970,1,1)</f>
        <v>42124.638888888891</v>
      </c>
      <c r="R25" t="s">
        <v>8265</v>
      </c>
      <c r="S25" t="s">
        <v>8308</v>
      </c>
      <c r="T25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 s="16">
        <v>35000</v>
      </c>
      <c r="E26" s="1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6">
        <f>IFERROR(E26/L26, 0)</f>
        <v>66.346149825783982</v>
      </c>
      <c r="N26" t="b">
        <v>1</v>
      </c>
      <c r="O26" s="5">
        <f>E26/D26</f>
        <v>1.0880768571428572</v>
      </c>
      <c r="P26" s="15">
        <f>(((J26/60)/60)/24)+DATE(1970,1,1)</f>
        <v>42229.820173611108</v>
      </c>
      <c r="Q26" s="15">
        <f>(((I26/60)/60)/24)+DATE(1970,1,1)</f>
        <v>42262.818750000006</v>
      </c>
      <c r="R26" t="s">
        <v>8265</v>
      </c>
      <c r="S26" t="s">
        <v>8308</v>
      </c>
      <c r="T2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 s="16">
        <v>600</v>
      </c>
      <c r="E27" s="16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6">
        <f>IFERROR(E27/L27, 0)</f>
        <v>57.142857142857146</v>
      </c>
      <c r="N27" t="b">
        <v>1</v>
      </c>
      <c r="O27" s="5">
        <f>E27/D27</f>
        <v>1.3333333333333333</v>
      </c>
      <c r="P27" s="15">
        <f>(((J27/60)/60)/24)+DATE(1970,1,1)</f>
        <v>42318.025011574078</v>
      </c>
      <c r="Q27" s="15">
        <f>(((I27/60)/60)/24)+DATE(1970,1,1)</f>
        <v>42378.025011574078</v>
      </c>
      <c r="R27" t="s">
        <v>8265</v>
      </c>
      <c r="S27" t="s">
        <v>8308</v>
      </c>
      <c r="T27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 s="16">
        <v>1250</v>
      </c>
      <c r="E28" s="16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6">
        <f>IFERROR(E28/L28, 0)</f>
        <v>102.10526315789474</v>
      </c>
      <c r="N28" t="b">
        <v>1</v>
      </c>
      <c r="O28" s="5">
        <f>E28/D28</f>
        <v>1.552</v>
      </c>
      <c r="P28" s="15">
        <f>(((J28/60)/60)/24)+DATE(1970,1,1)</f>
        <v>41828.515555555554</v>
      </c>
      <c r="Q28" s="15">
        <f>(((I28/60)/60)/24)+DATE(1970,1,1)</f>
        <v>41868.515555555554</v>
      </c>
      <c r="R28" t="s">
        <v>8265</v>
      </c>
      <c r="S28" t="s">
        <v>8308</v>
      </c>
      <c r="T28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 s="16">
        <v>20000</v>
      </c>
      <c r="E29" s="16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6">
        <f>IFERROR(E29/L29, 0)</f>
        <v>148.96666666666667</v>
      </c>
      <c r="N29" t="b">
        <v>1</v>
      </c>
      <c r="O29" s="5">
        <f>E29/D29</f>
        <v>1.1172500000000001</v>
      </c>
      <c r="P29" s="15">
        <f>(((J29/60)/60)/24)+DATE(1970,1,1)</f>
        <v>41929.164733796293</v>
      </c>
      <c r="Q29" s="15">
        <f>(((I29/60)/60)/24)+DATE(1970,1,1)</f>
        <v>41959.206400462965</v>
      </c>
      <c r="R29" t="s">
        <v>8265</v>
      </c>
      <c r="S29" t="s">
        <v>8308</v>
      </c>
      <c r="T29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 s="16">
        <v>12000</v>
      </c>
      <c r="E30" s="16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6">
        <f>IFERROR(E30/L30, 0)</f>
        <v>169.6056338028169</v>
      </c>
      <c r="N30" t="b">
        <v>1</v>
      </c>
      <c r="O30" s="5">
        <f>E30/D30</f>
        <v>1.0035000000000001</v>
      </c>
      <c r="P30" s="15">
        <f>(((J30/60)/60)/24)+DATE(1970,1,1)</f>
        <v>42324.96393518518</v>
      </c>
      <c r="Q30" s="15">
        <f>(((I30/60)/60)/24)+DATE(1970,1,1)</f>
        <v>42354.96393518518</v>
      </c>
      <c r="R30" t="s">
        <v>8265</v>
      </c>
      <c r="S30" t="s">
        <v>8308</v>
      </c>
      <c r="T30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 s="16">
        <v>3000</v>
      </c>
      <c r="E31" s="16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6">
        <f>IFERROR(E31/L31, 0)</f>
        <v>31.623931623931625</v>
      </c>
      <c r="N31" t="b">
        <v>1</v>
      </c>
      <c r="O31" s="5">
        <f>E31/D31</f>
        <v>1.2333333333333334</v>
      </c>
      <c r="P31" s="15">
        <f>(((J31/60)/60)/24)+DATE(1970,1,1)</f>
        <v>41812.67324074074</v>
      </c>
      <c r="Q31" s="15">
        <f>(((I31/60)/60)/24)+DATE(1970,1,1)</f>
        <v>41842.67324074074</v>
      </c>
      <c r="R31" t="s">
        <v>8265</v>
      </c>
      <c r="S31" t="s">
        <v>8308</v>
      </c>
      <c r="T31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 s="16">
        <v>4000</v>
      </c>
      <c r="E32" s="16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6">
        <f>IFERROR(E32/L32, 0)</f>
        <v>76.45264150943396</v>
      </c>
      <c r="N32" t="b">
        <v>1</v>
      </c>
      <c r="O32" s="5">
        <f>E32/D32</f>
        <v>1.0129975</v>
      </c>
      <c r="P32" s="15">
        <f>(((J32/60)/60)/24)+DATE(1970,1,1)</f>
        <v>41842.292997685188</v>
      </c>
      <c r="Q32" s="15">
        <f>(((I32/60)/60)/24)+DATE(1970,1,1)</f>
        <v>41872.292997685188</v>
      </c>
      <c r="R32" t="s">
        <v>8265</v>
      </c>
      <c r="S32" t="s">
        <v>8308</v>
      </c>
      <c r="T32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 s="16">
        <v>13</v>
      </c>
      <c r="E33" s="16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6">
        <f>IFERROR(E33/L33, 0)</f>
        <v>13</v>
      </c>
      <c r="N33" t="b">
        <v>1</v>
      </c>
      <c r="O33" s="5">
        <f>E33/D33</f>
        <v>1</v>
      </c>
      <c r="P33" s="15">
        <f>(((J33/60)/60)/24)+DATE(1970,1,1)</f>
        <v>42376.79206018518</v>
      </c>
      <c r="Q33" s="15">
        <f>(((I33/60)/60)/24)+DATE(1970,1,1)</f>
        <v>42394.79206018518</v>
      </c>
      <c r="R33" t="s">
        <v>8265</v>
      </c>
      <c r="S33" t="s">
        <v>8308</v>
      </c>
      <c r="T33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 s="16">
        <v>28450</v>
      </c>
      <c r="E34" s="16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6">
        <f>IFERROR(E34/L34, 0)</f>
        <v>320.44943820224717</v>
      </c>
      <c r="N34" t="b">
        <v>1</v>
      </c>
      <c r="O34" s="5">
        <f>E34/D34</f>
        <v>1.0024604569420035</v>
      </c>
      <c r="P34" s="15">
        <f>(((J34/60)/60)/24)+DATE(1970,1,1)</f>
        <v>42461.627511574072</v>
      </c>
      <c r="Q34" s="15">
        <f>(((I34/60)/60)/24)+DATE(1970,1,1)</f>
        <v>42503.165972222225</v>
      </c>
      <c r="R34" t="s">
        <v>8265</v>
      </c>
      <c r="S34" t="s">
        <v>8308</v>
      </c>
      <c r="T34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 s="16">
        <v>5250</v>
      </c>
      <c r="E35" s="16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6">
        <f>IFERROR(E35/L35, 0)</f>
        <v>83.75</v>
      </c>
      <c r="N35" t="b">
        <v>1</v>
      </c>
      <c r="O35" s="5">
        <f>E35/D35</f>
        <v>1.0209523809523811</v>
      </c>
      <c r="P35" s="15">
        <f>(((J35/60)/60)/24)+DATE(1970,1,1)</f>
        <v>42286.660891203705</v>
      </c>
      <c r="Q35" s="15">
        <f>(((I35/60)/60)/24)+DATE(1970,1,1)</f>
        <v>42316.702557870376</v>
      </c>
      <c r="R35" t="s">
        <v>8265</v>
      </c>
      <c r="S35" t="s">
        <v>8308</v>
      </c>
      <c r="T35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 s="16">
        <v>2600</v>
      </c>
      <c r="E36" s="1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6">
        <f>IFERROR(E36/L36, 0)</f>
        <v>49.882352941176471</v>
      </c>
      <c r="N36" t="b">
        <v>1</v>
      </c>
      <c r="O36" s="5">
        <f>E36/D36</f>
        <v>1.3046153846153845</v>
      </c>
      <c r="P36" s="15">
        <f>(((J36/60)/60)/24)+DATE(1970,1,1)</f>
        <v>41841.321770833332</v>
      </c>
      <c r="Q36" s="15">
        <f>(((I36/60)/60)/24)+DATE(1970,1,1)</f>
        <v>41856.321770833332</v>
      </c>
      <c r="R36" t="s">
        <v>8265</v>
      </c>
      <c r="S36" t="s">
        <v>8308</v>
      </c>
      <c r="T3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 s="16">
        <v>1000</v>
      </c>
      <c r="E37" s="16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6">
        <f>IFERROR(E37/L37, 0)</f>
        <v>59.464285714285715</v>
      </c>
      <c r="N37" t="b">
        <v>1</v>
      </c>
      <c r="O37" s="5">
        <f>E37/D37</f>
        <v>1.665</v>
      </c>
      <c r="P37" s="15">
        <f>(((J37/60)/60)/24)+DATE(1970,1,1)</f>
        <v>42098.291828703703</v>
      </c>
      <c r="Q37" s="15">
        <f>(((I37/60)/60)/24)+DATE(1970,1,1)</f>
        <v>42122</v>
      </c>
      <c r="R37" t="s">
        <v>8265</v>
      </c>
      <c r="S37" t="s">
        <v>8308</v>
      </c>
      <c r="T37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 s="16">
        <v>6000</v>
      </c>
      <c r="E38" s="16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6">
        <f>IFERROR(E38/L38, 0)</f>
        <v>193.84090909090909</v>
      </c>
      <c r="N38" t="b">
        <v>1</v>
      </c>
      <c r="O38" s="5">
        <f>E38/D38</f>
        <v>1.4215</v>
      </c>
      <c r="P38" s="15">
        <f>(((J38/60)/60)/24)+DATE(1970,1,1)</f>
        <v>42068.307002314818</v>
      </c>
      <c r="Q38" s="15">
        <f>(((I38/60)/60)/24)+DATE(1970,1,1)</f>
        <v>42098.265335648146</v>
      </c>
      <c r="R38" t="s">
        <v>8265</v>
      </c>
      <c r="S38" t="s">
        <v>8308</v>
      </c>
      <c r="T38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 s="16">
        <v>22000</v>
      </c>
      <c r="E39" s="16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6">
        <f>IFERROR(E39/L39, 0)</f>
        <v>159.51383399209487</v>
      </c>
      <c r="N39" t="b">
        <v>1</v>
      </c>
      <c r="O39" s="5">
        <f>E39/D39</f>
        <v>1.8344090909090909</v>
      </c>
      <c r="P39" s="15">
        <f>(((J39/60)/60)/24)+DATE(1970,1,1)</f>
        <v>42032.693043981482</v>
      </c>
      <c r="Q39" s="15">
        <f>(((I39/60)/60)/24)+DATE(1970,1,1)</f>
        <v>42062.693043981482</v>
      </c>
      <c r="R39" t="s">
        <v>8265</v>
      </c>
      <c r="S39" t="s">
        <v>8308</v>
      </c>
      <c r="T39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 s="16">
        <v>2500</v>
      </c>
      <c r="E40" s="16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6">
        <f>IFERROR(E40/L40, 0)</f>
        <v>41.68181818181818</v>
      </c>
      <c r="N40" t="b">
        <v>1</v>
      </c>
      <c r="O40" s="5">
        <f>E40/D40</f>
        <v>1.1004</v>
      </c>
      <c r="P40" s="15">
        <f>(((J40/60)/60)/24)+DATE(1970,1,1)</f>
        <v>41375.057222222218</v>
      </c>
      <c r="Q40" s="15">
        <f>(((I40/60)/60)/24)+DATE(1970,1,1)</f>
        <v>41405.057222222218</v>
      </c>
      <c r="R40" t="s">
        <v>8265</v>
      </c>
      <c r="S40" t="s">
        <v>8308</v>
      </c>
      <c r="T40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 s="16">
        <v>25000</v>
      </c>
      <c r="E41" s="16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6">
        <f>IFERROR(E41/L41, 0)</f>
        <v>150.89861751152074</v>
      </c>
      <c r="N41" t="b">
        <v>1</v>
      </c>
      <c r="O41" s="5">
        <f>E41/D41</f>
        <v>1.3098000000000001</v>
      </c>
      <c r="P41" s="15">
        <f>(((J41/60)/60)/24)+DATE(1970,1,1)</f>
        <v>41754.047083333331</v>
      </c>
      <c r="Q41" s="15">
        <f>(((I41/60)/60)/24)+DATE(1970,1,1)</f>
        <v>41784.957638888889</v>
      </c>
      <c r="R41" t="s">
        <v>8265</v>
      </c>
      <c r="S41" t="s">
        <v>8308</v>
      </c>
      <c r="T41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 s="16">
        <v>2000</v>
      </c>
      <c r="E42" s="16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6">
        <f>IFERROR(E42/L42, 0)</f>
        <v>126.6875</v>
      </c>
      <c r="N42" t="b">
        <v>1</v>
      </c>
      <c r="O42" s="5">
        <f>E42/D42</f>
        <v>1.0135000000000001</v>
      </c>
      <c r="P42" s="15">
        <f>(((J42/60)/60)/24)+DATE(1970,1,1)</f>
        <v>41789.21398148148</v>
      </c>
      <c r="Q42" s="15">
        <f>(((I42/60)/60)/24)+DATE(1970,1,1)</f>
        <v>41809.166666666664</v>
      </c>
      <c r="R42" t="s">
        <v>8265</v>
      </c>
      <c r="S42" t="s">
        <v>8308</v>
      </c>
      <c r="T42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 s="16">
        <v>2000</v>
      </c>
      <c r="E43" s="16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6">
        <f>IFERROR(E43/L43, 0)</f>
        <v>105.26315789473684</v>
      </c>
      <c r="N43" t="b">
        <v>1</v>
      </c>
      <c r="O43" s="5">
        <f>E43/D43</f>
        <v>1</v>
      </c>
      <c r="P43" s="15">
        <f>(((J43/60)/60)/24)+DATE(1970,1,1)</f>
        <v>41887.568912037037</v>
      </c>
      <c r="Q43" s="15">
        <f>(((I43/60)/60)/24)+DATE(1970,1,1)</f>
        <v>41917.568912037037</v>
      </c>
      <c r="R43" t="s">
        <v>8265</v>
      </c>
      <c r="S43" t="s">
        <v>8308</v>
      </c>
      <c r="T43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 s="16">
        <v>14000</v>
      </c>
      <c r="E44" s="16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6">
        <f>IFERROR(E44/L44, 0)</f>
        <v>117.51479289940828</v>
      </c>
      <c r="N44" t="b">
        <v>1</v>
      </c>
      <c r="O44" s="5">
        <f>E44/D44</f>
        <v>1.4185714285714286</v>
      </c>
      <c r="P44" s="15">
        <f>(((J44/60)/60)/24)+DATE(1970,1,1)</f>
        <v>41971.639189814814</v>
      </c>
      <c r="Q44" s="15">
        <f>(((I44/60)/60)/24)+DATE(1970,1,1)</f>
        <v>42001.639189814814</v>
      </c>
      <c r="R44" t="s">
        <v>8265</v>
      </c>
      <c r="S44" t="s">
        <v>8308</v>
      </c>
      <c r="T44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 s="16">
        <v>10000</v>
      </c>
      <c r="E45" s="16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6">
        <f>IFERROR(E45/L45, 0)</f>
        <v>117.36121673003802</v>
      </c>
      <c r="N45" t="b">
        <v>1</v>
      </c>
      <c r="O45" s="5">
        <f>E45/D45</f>
        <v>3.0865999999999998</v>
      </c>
      <c r="P45" s="15">
        <f>(((J45/60)/60)/24)+DATE(1970,1,1)</f>
        <v>41802.790347222224</v>
      </c>
      <c r="Q45" s="15">
        <f>(((I45/60)/60)/24)+DATE(1970,1,1)</f>
        <v>41833</v>
      </c>
      <c r="R45" t="s">
        <v>8265</v>
      </c>
      <c r="S45" t="s">
        <v>8308</v>
      </c>
      <c r="T45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 s="16">
        <v>2000</v>
      </c>
      <c r="E46" s="1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6">
        <f>IFERROR(E46/L46, 0)</f>
        <v>133.33333333333334</v>
      </c>
      <c r="N46" t="b">
        <v>1</v>
      </c>
      <c r="O46" s="5">
        <f>E46/D46</f>
        <v>1</v>
      </c>
      <c r="P46" s="15">
        <f>(((J46/60)/60)/24)+DATE(1970,1,1)</f>
        <v>41874.098807870374</v>
      </c>
      <c r="Q46" s="15">
        <f>(((I46/60)/60)/24)+DATE(1970,1,1)</f>
        <v>41919.098807870374</v>
      </c>
      <c r="R46" t="s">
        <v>8265</v>
      </c>
      <c r="S46" t="s">
        <v>8308</v>
      </c>
      <c r="T4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 s="16">
        <v>5000</v>
      </c>
      <c r="E47" s="16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6">
        <f>IFERROR(E47/L47, 0)</f>
        <v>98.360655737704917</v>
      </c>
      <c r="N47" t="b">
        <v>1</v>
      </c>
      <c r="O47" s="5">
        <f>E47/D47</f>
        <v>1.2</v>
      </c>
      <c r="P47" s="15">
        <f>(((J47/60)/60)/24)+DATE(1970,1,1)</f>
        <v>42457.623923611114</v>
      </c>
      <c r="Q47" s="15">
        <f>(((I47/60)/60)/24)+DATE(1970,1,1)</f>
        <v>42487.623923611114</v>
      </c>
      <c r="R47" t="s">
        <v>8265</v>
      </c>
      <c r="S47" t="s">
        <v>8308</v>
      </c>
      <c r="T47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 s="16">
        <v>8400</v>
      </c>
      <c r="E48" s="16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6">
        <f>IFERROR(E48/L48, 0)</f>
        <v>194.44444444444446</v>
      </c>
      <c r="N48" t="b">
        <v>1</v>
      </c>
      <c r="O48" s="5">
        <f>E48/D48</f>
        <v>1.0416666666666667</v>
      </c>
      <c r="P48" s="15">
        <f>(((J48/60)/60)/24)+DATE(1970,1,1)</f>
        <v>42323.964976851858</v>
      </c>
      <c r="Q48" s="15">
        <f>(((I48/60)/60)/24)+DATE(1970,1,1)</f>
        <v>42353.964976851858</v>
      </c>
      <c r="R48" t="s">
        <v>8265</v>
      </c>
      <c r="S48" t="s">
        <v>8308</v>
      </c>
      <c r="T48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 s="16">
        <v>5000</v>
      </c>
      <c r="E49" s="16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6">
        <f>IFERROR(E49/L49, 0)</f>
        <v>76.865000000000009</v>
      </c>
      <c r="N49" t="b">
        <v>1</v>
      </c>
      <c r="O49" s="5">
        <f>E49/D49</f>
        <v>1.0761100000000001</v>
      </c>
      <c r="P49" s="15">
        <f>(((J49/60)/60)/24)+DATE(1970,1,1)</f>
        <v>41932.819525462961</v>
      </c>
      <c r="Q49" s="15">
        <f>(((I49/60)/60)/24)+DATE(1970,1,1)</f>
        <v>41992.861192129625</v>
      </c>
      <c r="R49" t="s">
        <v>8265</v>
      </c>
      <c r="S49" t="s">
        <v>8308</v>
      </c>
      <c r="T49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 s="16">
        <v>2000</v>
      </c>
      <c r="E50" s="16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6">
        <f>IFERROR(E50/L50, 0)</f>
        <v>56.815789473684212</v>
      </c>
      <c r="N50" t="b">
        <v>1</v>
      </c>
      <c r="O50" s="5">
        <f>E50/D50</f>
        <v>1.0794999999999999</v>
      </c>
      <c r="P50" s="15">
        <f>(((J50/60)/60)/24)+DATE(1970,1,1)</f>
        <v>42033.516898148147</v>
      </c>
      <c r="Q50" s="15">
        <f>(((I50/60)/60)/24)+DATE(1970,1,1)</f>
        <v>42064.5</v>
      </c>
      <c r="R50" t="s">
        <v>8265</v>
      </c>
      <c r="S50" t="s">
        <v>8308</v>
      </c>
      <c r="T50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 s="16">
        <v>12000</v>
      </c>
      <c r="E51" s="16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6">
        <f>IFERROR(E51/L51, 0)</f>
        <v>137.93103448275863</v>
      </c>
      <c r="N51" t="b">
        <v>1</v>
      </c>
      <c r="O51" s="5">
        <f>E51/D51</f>
        <v>1</v>
      </c>
      <c r="P51" s="15">
        <f>(((J51/60)/60)/24)+DATE(1970,1,1)</f>
        <v>42271.176446759258</v>
      </c>
      <c r="Q51" s="15">
        <f>(((I51/60)/60)/24)+DATE(1970,1,1)</f>
        <v>42301.176446759258</v>
      </c>
      <c r="R51" t="s">
        <v>8265</v>
      </c>
      <c r="S51" t="s">
        <v>8308</v>
      </c>
      <c r="T51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 s="16">
        <v>600</v>
      </c>
      <c r="E52" s="16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6">
        <f>IFERROR(E52/L52, 0)</f>
        <v>27.272727272727273</v>
      </c>
      <c r="N52" t="b">
        <v>1</v>
      </c>
      <c r="O52" s="5">
        <f>E52/D52</f>
        <v>1</v>
      </c>
      <c r="P52" s="15">
        <f>(((J52/60)/60)/24)+DATE(1970,1,1)</f>
        <v>41995.752986111111</v>
      </c>
      <c r="Q52" s="15">
        <f>(((I52/60)/60)/24)+DATE(1970,1,1)</f>
        <v>42034.708333333328</v>
      </c>
      <c r="R52" t="s">
        <v>8265</v>
      </c>
      <c r="S52" t="s">
        <v>8308</v>
      </c>
      <c r="T52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 s="16">
        <v>11000</v>
      </c>
      <c r="E53" s="16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6">
        <f>IFERROR(E53/L53, 0)</f>
        <v>118.33613445378151</v>
      </c>
      <c r="N53" t="b">
        <v>1</v>
      </c>
      <c r="O53" s="5">
        <f>E53/D53</f>
        <v>1.2801818181818181</v>
      </c>
      <c r="P53" s="15">
        <f>(((J53/60)/60)/24)+DATE(1970,1,1)</f>
        <v>42196.928668981483</v>
      </c>
      <c r="Q53" s="15">
        <f>(((I53/60)/60)/24)+DATE(1970,1,1)</f>
        <v>42226.928668981483</v>
      </c>
      <c r="R53" t="s">
        <v>8265</v>
      </c>
      <c r="S53" t="s">
        <v>8308</v>
      </c>
      <c r="T53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 s="16">
        <v>10000</v>
      </c>
      <c r="E54" s="16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6">
        <f>IFERROR(E54/L54, 0)</f>
        <v>223.48076923076923</v>
      </c>
      <c r="N54" t="b">
        <v>1</v>
      </c>
      <c r="O54" s="5">
        <f>E54/D54</f>
        <v>1.1620999999999999</v>
      </c>
      <c r="P54" s="15">
        <f>(((J54/60)/60)/24)+DATE(1970,1,1)</f>
        <v>41807.701921296299</v>
      </c>
      <c r="Q54" s="15">
        <f>(((I54/60)/60)/24)+DATE(1970,1,1)</f>
        <v>41837.701921296299</v>
      </c>
      <c r="R54" t="s">
        <v>8265</v>
      </c>
      <c r="S54" t="s">
        <v>8308</v>
      </c>
      <c r="T54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 s="16">
        <v>3000</v>
      </c>
      <c r="E55" s="16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6">
        <f>IFERROR(E55/L55, 0)</f>
        <v>28.111111111111111</v>
      </c>
      <c r="N55" t="b">
        <v>1</v>
      </c>
      <c r="O55" s="5">
        <f>E55/D55</f>
        <v>1.0963333333333334</v>
      </c>
      <c r="P55" s="15">
        <f>(((J55/60)/60)/24)+DATE(1970,1,1)</f>
        <v>41719.549131944441</v>
      </c>
      <c r="Q55" s="15">
        <f>(((I55/60)/60)/24)+DATE(1970,1,1)</f>
        <v>41733.916666666664</v>
      </c>
      <c r="R55" t="s">
        <v>8265</v>
      </c>
      <c r="S55" t="s">
        <v>8308</v>
      </c>
      <c r="T55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 s="16">
        <v>10000</v>
      </c>
      <c r="E56" s="1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6">
        <f>IFERROR(E56/L56, 0)</f>
        <v>194.23076923076923</v>
      </c>
      <c r="N56" t="b">
        <v>1</v>
      </c>
      <c r="O56" s="5">
        <f>E56/D56</f>
        <v>1.01</v>
      </c>
      <c r="P56" s="15">
        <f>(((J56/60)/60)/24)+DATE(1970,1,1)</f>
        <v>42333.713206018518</v>
      </c>
      <c r="Q56" s="15">
        <f>(((I56/60)/60)/24)+DATE(1970,1,1)</f>
        <v>42363.713206018518</v>
      </c>
      <c r="R56" t="s">
        <v>8265</v>
      </c>
      <c r="S56" t="s">
        <v>8308</v>
      </c>
      <c r="T5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 s="16">
        <v>8600</v>
      </c>
      <c r="E57" s="16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6">
        <f>IFERROR(E57/L57, 0)</f>
        <v>128.95348837209303</v>
      </c>
      <c r="N57" t="b">
        <v>1</v>
      </c>
      <c r="O57" s="5">
        <f>E57/D57</f>
        <v>1.2895348837209302</v>
      </c>
      <c r="P57" s="15">
        <f>(((J57/60)/60)/24)+DATE(1970,1,1)</f>
        <v>42496.968935185185</v>
      </c>
      <c r="Q57" s="15">
        <f>(((I57/60)/60)/24)+DATE(1970,1,1)</f>
        <v>42517.968935185185</v>
      </c>
      <c r="R57" t="s">
        <v>8265</v>
      </c>
      <c r="S57" t="s">
        <v>8308</v>
      </c>
      <c r="T57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 s="16">
        <v>8000</v>
      </c>
      <c r="E58" s="16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6">
        <f>IFERROR(E58/L58, 0)</f>
        <v>49.316091954022987</v>
      </c>
      <c r="N58" t="b">
        <v>1</v>
      </c>
      <c r="O58" s="5">
        <f>E58/D58</f>
        <v>1.0726249999999999</v>
      </c>
      <c r="P58" s="15">
        <f>(((J58/60)/60)/24)+DATE(1970,1,1)</f>
        <v>42149.548888888887</v>
      </c>
      <c r="Q58" s="15">
        <f>(((I58/60)/60)/24)+DATE(1970,1,1)</f>
        <v>42163.666666666672</v>
      </c>
      <c r="R58" t="s">
        <v>8265</v>
      </c>
      <c r="S58" t="s">
        <v>8308</v>
      </c>
      <c r="T58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 s="16">
        <v>15000</v>
      </c>
      <c r="E59" s="16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6">
        <f>IFERROR(E59/L59, 0)</f>
        <v>221.52173913043478</v>
      </c>
      <c r="N59" t="b">
        <v>1</v>
      </c>
      <c r="O59" s="5">
        <f>E59/D59</f>
        <v>1.0189999999999999</v>
      </c>
      <c r="P59" s="15">
        <f>(((J59/60)/60)/24)+DATE(1970,1,1)</f>
        <v>42089.83289351852</v>
      </c>
      <c r="Q59" s="15">
        <f>(((I59/60)/60)/24)+DATE(1970,1,1)</f>
        <v>42119.83289351852</v>
      </c>
      <c r="R59" t="s">
        <v>8265</v>
      </c>
      <c r="S59" t="s">
        <v>8308</v>
      </c>
      <c r="T59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 s="16">
        <v>10000</v>
      </c>
      <c r="E60" s="16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6">
        <f>IFERROR(E60/L60, 0)</f>
        <v>137.21333333333334</v>
      </c>
      <c r="N60" t="b">
        <v>1</v>
      </c>
      <c r="O60" s="5">
        <f>E60/D60</f>
        <v>1.0290999999999999</v>
      </c>
      <c r="P60" s="15">
        <f>(((J60/60)/60)/24)+DATE(1970,1,1)</f>
        <v>41932.745046296295</v>
      </c>
      <c r="Q60" s="15">
        <f>(((I60/60)/60)/24)+DATE(1970,1,1)</f>
        <v>41962.786712962959</v>
      </c>
      <c r="R60" t="s">
        <v>8265</v>
      </c>
      <c r="S60" t="s">
        <v>8308</v>
      </c>
      <c r="T60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 s="16">
        <v>20000</v>
      </c>
      <c r="E61" s="16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6">
        <f>IFERROR(E61/L61, 0)</f>
        <v>606.82242424242418</v>
      </c>
      <c r="N61" t="b">
        <v>1</v>
      </c>
      <c r="O61" s="5">
        <f>E61/D61</f>
        <v>1.0012570000000001</v>
      </c>
      <c r="P61" s="15">
        <f>(((J61/60)/60)/24)+DATE(1970,1,1)</f>
        <v>42230.23583333334</v>
      </c>
      <c r="Q61" s="15">
        <f>(((I61/60)/60)/24)+DATE(1970,1,1)</f>
        <v>42261.875</v>
      </c>
      <c r="R61" t="s">
        <v>8265</v>
      </c>
      <c r="S61" t="s">
        <v>8308</v>
      </c>
      <c r="T61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 s="16">
        <v>4500</v>
      </c>
      <c r="E62" s="16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6">
        <f>IFERROR(E62/L62, 0)</f>
        <v>43.040092592592593</v>
      </c>
      <c r="N62" t="b">
        <v>1</v>
      </c>
      <c r="O62" s="5">
        <f>E62/D62</f>
        <v>1.0329622222222221</v>
      </c>
      <c r="P62" s="15">
        <f>(((J62/60)/60)/24)+DATE(1970,1,1)</f>
        <v>41701.901817129627</v>
      </c>
      <c r="Q62" s="15">
        <f>(((I62/60)/60)/24)+DATE(1970,1,1)</f>
        <v>41721</v>
      </c>
      <c r="R62" t="s">
        <v>8266</v>
      </c>
      <c r="S62" t="s">
        <v>8308</v>
      </c>
      <c r="T62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 s="16">
        <v>5000</v>
      </c>
      <c r="E63" s="16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6">
        <f>IFERROR(E63/L63, 0)</f>
        <v>322.39130434782606</v>
      </c>
      <c r="N63" t="b">
        <v>1</v>
      </c>
      <c r="O63" s="5">
        <f>E63/D63</f>
        <v>1.4830000000000001</v>
      </c>
      <c r="P63" s="15">
        <f>(((J63/60)/60)/24)+DATE(1970,1,1)</f>
        <v>41409.814317129632</v>
      </c>
      <c r="Q63" s="15">
        <f>(((I63/60)/60)/24)+DATE(1970,1,1)</f>
        <v>41431.814317129632</v>
      </c>
      <c r="R63" t="s">
        <v>8266</v>
      </c>
      <c r="S63" t="s">
        <v>8308</v>
      </c>
      <c r="T63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 s="16">
        <v>3000</v>
      </c>
      <c r="E64" s="16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6">
        <f>IFERROR(E64/L64, 0)</f>
        <v>96.708333333333329</v>
      </c>
      <c r="N64" t="b">
        <v>1</v>
      </c>
      <c r="O64" s="5">
        <f>E64/D64</f>
        <v>1.5473333333333332</v>
      </c>
      <c r="P64" s="15">
        <f>(((J64/60)/60)/24)+DATE(1970,1,1)</f>
        <v>41311.799513888887</v>
      </c>
      <c r="Q64" s="15">
        <f>(((I64/60)/60)/24)+DATE(1970,1,1)</f>
        <v>41336.799513888887</v>
      </c>
      <c r="R64" t="s">
        <v>8266</v>
      </c>
      <c r="S64" t="s">
        <v>8308</v>
      </c>
      <c r="T64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 s="16">
        <v>2000</v>
      </c>
      <c r="E65" s="16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6">
        <f>IFERROR(E65/L65, 0)</f>
        <v>35.474531249999998</v>
      </c>
      <c r="N65" t="b">
        <v>1</v>
      </c>
      <c r="O65" s="5">
        <f>E65/D65</f>
        <v>1.1351849999999999</v>
      </c>
      <c r="P65" s="15">
        <f>(((J65/60)/60)/24)+DATE(1970,1,1)</f>
        <v>41612.912187499998</v>
      </c>
      <c r="Q65" s="15">
        <f>(((I65/60)/60)/24)+DATE(1970,1,1)</f>
        <v>41636.207638888889</v>
      </c>
      <c r="R65" t="s">
        <v>8266</v>
      </c>
      <c r="S65" t="s">
        <v>8308</v>
      </c>
      <c r="T65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 s="16">
        <v>1200</v>
      </c>
      <c r="E66" s="1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6">
        <f>IFERROR(E66/L66, 0)</f>
        <v>86.666666666666671</v>
      </c>
      <c r="N66" t="b">
        <v>1</v>
      </c>
      <c r="O66" s="5">
        <f>E66/D66</f>
        <v>1.7333333333333334</v>
      </c>
      <c r="P66" s="15">
        <f>(((J66/60)/60)/24)+DATE(1970,1,1)</f>
        <v>41433.01829861111</v>
      </c>
      <c r="Q66" s="15">
        <f>(((I66/60)/60)/24)+DATE(1970,1,1)</f>
        <v>41463.01829861111</v>
      </c>
      <c r="R66" t="s">
        <v>8266</v>
      </c>
      <c r="S66" t="s">
        <v>8308</v>
      </c>
      <c r="T6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 s="16">
        <v>7000</v>
      </c>
      <c r="E67" s="16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6">
        <f>IFERROR(E67/L67, 0)</f>
        <v>132.05263157894737</v>
      </c>
      <c r="N67" t="b">
        <v>1</v>
      </c>
      <c r="O67" s="5">
        <f>E67/D67</f>
        <v>1.0752857142857142</v>
      </c>
      <c r="P67" s="15">
        <f>(((J67/60)/60)/24)+DATE(1970,1,1)</f>
        <v>41835.821226851855</v>
      </c>
      <c r="Q67" s="15">
        <f>(((I67/60)/60)/24)+DATE(1970,1,1)</f>
        <v>41862.249305555553</v>
      </c>
      <c r="R67" t="s">
        <v>8266</v>
      </c>
      <c r="S67" t="s">
        <v>8308</v>
      </c>
      <c r="T67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 s="16">
        <v>2000</v>
      </c>
      <c r="E68" s="16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6">
        <f>IFERROR(E68/L68, 0)</f>
        <v>91.230769230769226</v>
      </c>
      <c r="N68" t="b">
        <v>1</v>
      </c>
      <c r="O68" s="5">
        <f>E68/D68</f>
        <v>1.1859999999999999</v>
      </c>
      <c r="P68" s="15">
        <f>(((J68/60)/60)/24)+DATE(1970,1,1)</f>
        <v>42539.849768518514</v>
      </c>
      <c r="Q68" s="15">
        <f>(((I68/60)/60)/24)+DATE(1970,1,1)</f>
        <v>42569.849768518514</v>
      </c>
      <c r="R68" t="s">
        <v>8266</v>
      </c>
      <c r="S68" t="s">
        <v>8308</v>
      </c>
      <c r="T68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 s="16">
        <v>2000</v>
      </c>
      <c r="E69" s="16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6">
        <f>IFERROR(E69/L69, 0)</f>
        <v>116.25</v>
      </c>
      <c r="N69" t="b">
        <v>1</v>
      </c>
      <c r="O69" s="5">
        <f>E69/D69</f>
        <v>1.1625000000000001</v>
      </c>
      <c r="P69" s="15">
        <f>(((J69/60)/60)/24)+DATE(1970,1,1)</f>
        <v>41075.583379629628</v>
      </c>
      <c r="Q69" s="15">
        <f>(((I69/60)/60)/24)+DATE(1970,1,1)</f>
        <v>41105.583379629628</v>
      </c>
      <c r="R69" t="s">
        <v>8266</v>
      </c>
      <c r="S69" t="s">
        <v>8308</v>
      </c>
      <c r="T69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 s="16">
        <v>600</v>
      </c>
      <c r="E70" s="16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6">
        <f>IFERROR(E70/L70, 0)</f>
        <v>21.194444444444443</v>
      </c>
      <c r="N70" t="b">
        <v>1</v>
      </c>
      <c r="O70" s="5">
        <f>E70/D70</f>
        <v>1.2716666666666667</v>
      </c>
      <c r="P70" s="15">
        <f>(((J70/60)/60)/24)+DATE(1970,1,1)</f>
        <v>41663.569340277776</v>
      </c>
      <c r="Q70" s="15">
        <f>(((I70/60)/60)/24)+DATE(1970,1,1)</f>
        <v>41693.569340277776</v>
      </c>
      <c r="R70" t="s">
        <v>8266</v>
      </c>
      <c r="S70" t="s">
        <v>8308</v>
      </c>
      <c r="T70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 s="16">
        <v>10000</v>
      </c>
      <c r="E71" s="16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6">
        <f>IFERROR(E71/L71, 0)</f>
        <v>62.327134831460668</v>
      </c>
      <c r="N71" t="b">
        <v>1</v>
      </c>
      <c r="O71" s="5">
        <f>E71/D71</f>
        <v>1.109423</v>
      </c>
      <c r="P71" s="15">
        <f>(((J71/60)/60)/24)+DATE(1970,1,1)</f>
        <v>40786.187789351854</v>
      </c>
      <c r="Q71" s="15">
        <f>(((I71/60)/60)/24)+DATE(1970,1,1)</f>
        <v>40818.290972222225</v>
      </c>
      <c r="R71" t="s">
        <v>8266</v>
      </c>
      <c r="S71" t="s">
        <v>8308</v>
      </c>
      <c r="T71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 s="16">
        <v>500</v>
      </c>
      <c r="E72" s="16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6">
        <f>IFERROR(E72/L72, 0)</f>
        <v>37.411764705882355</v>
      </c>
      <c r="N72" t="b">
        <v>1</v>
      </c>
      <c r="O72" s="5">
        <f>E72/D72</f>
        <v>1.272</v>
      </c>
      <c r="P72" s="15">
        <f>(((J72/60)/60)/24)+DATE(1970,1,1)</f>
        <v>40730.896354166667</v>
      </c>
      <c r="Q72" s="15">
        <f>(((I72/60)/60)/24)+DATE(1970,1,1)</f>
        <v>40790.896354166667</v>
      </c>
      <c r="R72" t="s">
        <v>8266</v>
      </c>
      <c r="S72" t="s">
        <v>8308</v>
      </c>
      <c r="T72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 s="16">
        <v>1800</v>
      </c>
      <c r="E73" s="16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6">
        <f>IFERROR(E73/L73, 0)</f>
        <v>69.71875</v>
      </c>
      <c r="N73" t="b">
        <v>1</v>
      </c>
      <c r="O73" s="5">
        <f>E73/D73</f>
        <v>1.2394444444444443</v>
      </c>
      <c r="P73" s="15">
        <f>(((J73/60)/60)/24)+DATE(1970,1,1)</f>
        <v>40997.271493055552</v>
      </c>
      <c r="Q73" s="15">
        <f>(((I73/60)/60)/24)+DATE(1970,1,1)</f>
        <v>41057.271493055552</v>
      </c>
      <c r="R73" t="s">
        <v>8266</v>
      </c>
      <c r="S73" t="s">
        <v>8308</v>
      </c>
      <c r="T73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 s="16">
        <v>2200</v>
      </c>
      <c r="E74" s="16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6">
        <f>IFERROR(E74/L74, 0)</f>
        <v>58.170731707317074</v>
      </c>
      <c r="N74" t="b">
        <v>1</v>
      </c>
      <c r="O74" s="5">
        <f>E74/D74</f>
        <v>1.084090909090909</v>
      </c>
      <c r="P74" s="15">
        <f>(((J74/60)/60)/24)+DATE(1970,1,1)</f>
        <v>41208.010196759256</v>
      </c>
      <c r="Q74" s="15">
        <f>(((I74/60)/60)/24)+DATE(1970,1,1)</f>
        <v>41228</v>
      </c>
      <c r="R74" t="s">
        <v>8266</v>
      </c>
      <c r="S74" t="s">
        <v>8308</v>
      </c>
      <c r="T74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 s="16">
        <v>900</v>
      </c>
      <c r="E75" s="16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6">
        <f>IFERROR(E75/L75, 0)</f>
        <v>50</v>
      </c>
      <c r="N75" t="b">
        <v>1</v>
      </c>
      <c r="O75" s="5">
        <f>E75/D75</f>
        <v>1</v>
      </c>
      <c r="P75" s="15">
        <f>(((J75/60)/60)/24)+DATE(1970,1,1)</f>
        <v>40587.75675925926</v>
      </c>
      <c r="Q75" s="15">
        <f>(((I75/60)/60)/24)+DATE(1970,1,1)</f>
        <v>40666.165972222225</v>
      </c>
      <c r="R75" t="s">
        <v>8266</v>
      </c>
      <c r="S75" t="s">
        <v>8308</v>
      </c>
      <c r="T75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 s="16">
        <v>500</v>
      </c>
      <c r="E76" s="1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6">
        <f>IFERROR(E76/L76, 0)</f>
        <v>19.471034482758618</v>
      </c>
      <c r="N76" t="b">
        <v>1</v>
      </c>
      <c r="O76" s="5">
        <f>E76/D76</f>
        <v>1.1293199999999999</v>
      </c>
      <c r="P76" s="15">
        <f>(((J76/60)/60)/24)+DATE(1970,1,1)</f>
        <v>42360.487210648149</v>
      </c>
      <c r="Q76" s="15">
        <f>(((I76/60)/60)/24)+DATE(1970,1,1)</f>
        <v>42390.487210648149</v>
      </c>
      <c r="R76" t="s">
        <v>8266</v>
      </c>
      <c r="S76" t="s">
        <v>8308</v>
      </c>
      <c r="T7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 s="16">
        <v>3500</v>
      </c>
      <c r="E77" s="16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6">
        <f>IFERROR(E77/L77, 0)</f>
        <v>85.957446808510639</v>
      </c>
      <c r="N77" t="b">
        <v>1</v>
      </c>
      <c r="O77" s="5">
        <f>E77/D77</f>
        <v>1.1542857142857144</v>
      </c>
      <c r="P77" s="15">
        <f>(((J77/60)/60)/24)+DATE(1970,1,1)</f>
        <v>41357.209166666667</v>
      </c>
      <c r="Q77" s="15">
        <f>(((I77/60)/60)/24)+DATE(1970,1,1)</f>
        <v>41387.209166666667</v>
      </c>
      <c r="R77" t="s">
        <v>8266</v>
      </c>
      <c r="S77" t="s">
        <v>8308</v>
      </c>
      <c r="T77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 s="16">
        <v>300</v>
      </c>
      <c r="E78" s="16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6">
        <f>IFERROR(E78/L78, 0)</f>
        <v>30.666666666666668</v>
      </c>
      <c r="N78" t="b">
        <v>1</v>
      </c>
      <c r="O78" s="5">
        <f>E78/D78</f>
        <v>1.5333333333333334</v>
      </c>
      <c r="P78" s="15">
        <f>(((J78/60)/60)/24)+DATE(1970,1,1)</f>
        <v>40844.691643518519</v>
      </c>
      <c r="Q78" s="15">
        <f>(((I78/60)/60)/24)+DATE(1970,1,1)</f>
        <v>40904.733310185184</v>
      </c>
      <c r="R78" t="s">
        <v>8266</v>
      </c>
      <c r="S78" t="s">
        <v>8308</v>
      </c>
      <c r="T78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 s="16">
        <v>400</v>
      </c>
      <c r="E79" s="16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6">
        <f>IFERROR(E79/L79, 0)</f>
        <v>60.384615384615387</v>
      </c>
      <c r="N79" t="b">
        <v>1</v>
      </c>
      <c r="O79" s="5">
        <f>E79/D79</f>
        <v>3.9249999999999998</v>
      </c>
      <c r="P79" s="15">
        <f>(((J79/60)/60)/24)+DATE(1970,1,1)</f>
        <v>40997.144872685189</v>
      </c>
      <c r="Q79" s="15">
        <f>(((I79/60)/60)/24)+DATE(1970,1,1)</f>
        <v>41050.124305555553</v>
      </c>
      <c r="R79" t="s">
        <v>8266</v>
      </c>
      <c r="S79" t="s">
        <v>8308</v>
      </c>
      <c r="T79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 s="16">
        <v>50</v>
      </c>
      <c r="E80" s="16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6">
        <f>IFERROR(E80/L80, 0)</f>
        <v>38.6</v>
      </c>
      <c r="N80" t="b">
        <v>1</v>
      </c>
      <c r="O80" s="5">
        <f>E80/D80</f>
        <v>27.02</v>
      </c>
      <c r="P80" s="15">
        <f>(((J80/60)/60)/24)+DATE(1970,1,1)</f>
        <v>42604.730567129634</v>
      </c>
      <c r="Q80" s="15">
        <f>(((I80/60)/60)/24)+DATE(1970,1,1)</f>
        <v>42614.730567129634</v>
      </c>
      <c r="R80" t="s">
        <v>8266</v>
      </c>
      <c r="S80" t="s">
        <v>8308</v>
      </c>
      <c r="T80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 s="16">
        <v>1300</v>
      </c>
      <c r="E81" s="16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6">
        <f>IFERROR(E81/L81, 0)</f>
        <v>40.268292682926827</v>
      </c>
      <c r="N81" t="b">
        <v>1</v>
      </c>
      <c r="O81" s="5">
        <f>E81/D81</f>
        <v>1.27</v>
      </c>
      <c r="P81" s="15">
        <f>(((J81/60)/60)/24)+DATE(1970,1,1)</f>
        <v>41724.776539351849</v>
      </c>
      <c r="Q81" s="15">
        <f>(((I81/60)/60)/24)+DATE(1970,1,1)</f>
        <v>41754.776539351849</v>
      </c>
      <c r="R81" t="s">
        <v>8266</v>
      </c>
      <c r="S81" t="s">
        <v>8308</v>
      </c>
      <c r="T81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 s="16">
        <v>12000</v>
      </c>
      <c r="E82" s="16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6">
        <f>IFERROR(E82/L82, 0)</f>
        <v>273.82978723404256</v>
      </c>
      <c r="N82" t="b">
        <v>1</v>
      </c>
      <c r="O82" s="5">
        <f>E82/D82</f>
        <v>1.0725</v>
      </c>
      <c r="P82" s="15">
        <f>(((J82/60)/60)/24)+DATE(1970,1,1)</f>
        <v>41583.083981481483</v>
      </c>
      <c r="Q82" s="15">
        <f>(((I82/60)/60)/24)+DATE(1970,1,1)</f>
        <v>41618.083981481483</v>
      </c>
      <c r="R82" t="s">
        <v>8266</v>
      </c>
      <c r="S82" t="s">
        <v>8308</v>
      </c>
      <c r="T82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 s="16">
        <v>750</v>
      </c>
      <c r="E83" s="16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6">
        <f>IFERROR(E83/L83, 0)</f>
        <v>53.035714285714285</v>
      </c>
      <c r="N83" t="b">
        <v>1</v>
      </c>
      <c r="O83" s="5">
        <f>E83/D83</f>
        <v>1.98</v>
      </c>
      <c r="P83" s="15">
        <f>(((J83/60)/60)/24)+DATE(1970,1,1)</f>
        <v>41100.158877314818</v>
      </c>
      <c r="Q83" s="15">
        <f>(((I83/60)/60)/24)+DATE(1970,1,1)</f>
        <v>41104.126388888886</v>
      </c>
      <c r="R83" t="s">
        <v>8266</v>
      </c>
      <c r="S83" t="s">
        <v>8308</v>
      </c>
      <c r="T83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 s="16">
        <v>4000</v>
      </c>
      <c r="E84" s="16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6">
        <f>IFERROR(E84/L84, 0)</f>
        <v>40.005000000000003</v>
      </c>
      <c r="N84" t="b">
        <v>1</v>
      </c>
      <c r="O84" s="5">
        <f>E84/D84</f>
        <v>1.0001249999999999</v>
      </c>
      <c r="P84" s="15">
        <f>(((J84/60)/60)/24)+DATE(1970,1,1)</f>
        <v>40795.820150462961</v>
      </c>
      <c r="Q84" s="15">
        <f>(((I84/60)/60)/24)+DATE(1970,1,1)</f>
        <v>40825.820150462961</v>
      </c>
      <c r="R84" t="s">
        <v>8266</v>
      </c>
      <c r="S84" t="s">
        <v>8308</v>
      </c>
      <c r="T84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 s="16">
        <v>200</v>
      </c>
      <c r="E85" s="16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6">
        <f>IFERROR(E85/L85, 0)</f>
        <v>15.76923076923077</v>
      </c>
      <c r="N85" t="b">
        <v>1</v>
      </c>
      <c r="O85" s="5">
        <f>E85/D85</f>
        <v>1.0249999999999999</v>
      </c>
      <c r="P85" s="15">
        <f>(((J85/60)/60)/24)+DATE(1970,1,1)</f>
        <v>42042.615613425922</v>
      </c>
      <c r="Q85" s="15">
        <f>(((I85/60)/60)/24)+DATE(1970,1,1)</f>
        <v>42057.479166666672</v>
      </c>
      <c r="R85" t="s">
        <v>8266</v>
      </c>
      <c r="S85" t="s">
        <v>8308</v>
      </c>
      <c r="T85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 s="16">
        <v>500</v>
      </c>
      <c r="E86" s="1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6">
        <f>IFERROR(E86/L86, 0)</f>
        <v>71.428571428571431</v>
      </c>
      <c r="N86" t="b">
        <v>1</v>
      </c>
      <c r="O86" s="5">
        <f>E86/D86</f>
        <v>1</v>
      </c>
      <c r="P86" s="15">
        <f>(((J86/60)/60)/24)+DATE(1970,1,1)</f>
        <v>40648.757939814815</v>
      </c>
      <c r="Q86" s="15">
        <f>(((I86/60)/60)/24)+DATE(1970,1,1)</f>
        <v>40678.757939814815</v>
      </c>
      <c r="R86" t="s">
        <v>8266</v>
      </c>
      <c r="S86" t="s">
        <v>8308</v>
      </c>
      <c r="T8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 s="16">
        <v>1200</v>
      </c>
      <c r="E87" s="16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6">
        <f>IFERROR(E87/L87, 0)</f>
        <v>71.714285714285708</v>
      </c>
      <c r="N87" t="b">
        <v>1</v>
      </c>
      <c r="O87" s="5">
        <f>E87/D87</f>
        <v>1.2549999999999999</v>
      </c>
      <c r="P87" s="15">
        <f>(((J87/60)/60)/24)+DATE(1970,1,1)</f>
        <v>40779.125428240739</v>
      </c>
      <c r="Q87" s="15">
        <f>(((I87/60)/60)/24)+DATE(1970,1,1)</f>
        <v>40809.125428240739</v>
      </c>
      <c r="R87" t="s">
        <v>8266</v>
      </c>
      <c r="S87" t="s">
        <v>8308</v>
      </c>
      <c r="T87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 s="16">
        <v>6000</v>
      </c>
      <c r="E88" s="16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6">
        <f>IFERROR(E88/L88, 0)</f>
        <v>375.76470588235293</v>
      </c>
      <c r="N88" t="b">
        <v>1</v>
      </c>
      <c r="O88" s="5">
        <f>E88/D88</f>
        <v>1.0646666666666667</v>
      </c>
      <c r="P88" s="15">
        <f>(((J88/60)/60)/24)+DATE(1970,1,1)</f>
        <v>42291.556076388893</v>
      </c>
      <c r="Q88" s="15">
        <f>(((I88/60)/60)/24)+DATE(1970,1,1)</f>
        <v>42365.59774305555</v>
      </c>
      <c r="R88" t="s">
        <v>8266</v>
      </c>
      <c r="S88" t="s">
        <v>8308</v>
      </c>
      <c r="T88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 s="16">
        <v>2500</v>
      </c>
      <c r="E89" s="16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6">
        <f>IFERROR(E89/L89, 0)</f>
        <v>104.6</v>
      </c>
      <c r="N89" t="b">
        <v>1</v>
      </c>
      <c r="O89" s="5">
        <f>E89/D89</f>
        <v>1.046</v>
      </c>
      <c r="P89" s="15">
        <f>(((J89/60)/60)/24)+DATE(1970,1,1)</f>
        <v>40322.53938657407</v>
      </c>
      <c r="Q89" s="15">
        <f>(((I89/60)/60)/24)+DATE(1970,1,1)</f>
        <v>40332.070138888892</v>
      </c>
      <c r="R89" t="s">
        <v>8266</v>
      </c>
      <c r="S89" t="s">
        <v>8308</v>
      </c>
      <c r="T89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 s="16">
        <v>3500</v>
      </c>
      <c r="E90" s="16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6">
        <f>IFERROR(E90/L90, 0)</f>
        <v>60</v>
      </c>
      <c r="N90" t="b">
        <v>1</v>
      </c>
      <c r="O90" s="5">
        <f>E90/D90</f>
        <v>1.0285714285714285</v>
      </c>
      <c r="P90" s="15">
        <f>(((J90/60)/60)/24)+DATE(1970,1,1)</f>
        <v>41786.65892361111</v>
      </c>
      <c r="Q90" s="15">
        <f>(((I90/60)/60)/24)+DATE(1970,1,1)</f>
        <v>41812.65892361111</v>
      </c>
      <c r="R90" t="s">
        <v>8266</v>
      </c>
      <c r="S90" t="s">
        <v>8308</v>
      </c>
      <c r="T90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 s="16">
        <v>6000</v>
      </c>
      <c r="E91" s="16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6">
        <f>IFERROR(E91/L91, 0)</f>
        <v>123.28571428571429</v>
      </c>
      <c r="N91" t="b">
        <v>1</v>
      </c>
      <c r="O91" s="5">
        <f>E91/D91</f>
        <v>1.1506666666666667</v>
      </c>
      <c r="P91" s="15">
        <f>(((J91/60)/60)/24)+DATE(1970,1,1)</f>
        <v>41402.752222222225</v>
      </c>
      <c r="Q91" s="15">
        <f>(((I91/60)/60)/24)+DATE(1970,1,1)</f>
        <v>41427.752222222225</v>
      </c>
      <c r="R91" t="s">
        <v>8266</v>
      </c>
      <c r="S91" t="s">
        <v>8308</v>
      </c>
      <c r="T91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 s="16">
        <v>500</v>
      </c>
      <c r="E92" s="16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6">
        <f>IFERROR(E92/L92, 0)</f>
        <v>31.375</v>
      </c>
      <c r="N92" t="b">
        <v>1</v>
      </c>
      <c r="O92" s="5">
        <f>E92/D92</f>
        <v>1.004</v>
      </c>
      <c r="P92" s="15">
        <f>(((J92/60)/60)/24)+DATE(1970,1,1)</f>
        <v>40706.297442129631</v>
      </c>
      <c r="Q92" s="15">
        <f>(((I92/60)/60)/24)+DATE(1970,1,1)</f>
        <v>40736.297442129631</v>
      </c>
      <c r="R92" t="s">
        <v>8266</v>
      </c>
      <c r="S92" t="s">
        <v>8308</v>
      </c>
      <c r="T92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 s="16">
        <v>3000</v>
      </c>
      <c r="E93" s="16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6">
        <f>IFERROR(E93/L93, 0)</f>
        <v>78.260869565217391</v>
      </c>
      <c r="N93" t="b">
        <v>1</v>
      </c>
      <c r="O93" s="5">
        <f>E93/D93</f>
        <v>1.2</v>
      </c>
      <c r="P93" s="15">
        <f>(((J93/60)/60)/24)+DATE(1970,1,1)</f>
        <v>40619.402361111112</v>
      </c>
      <c r="Q93" s="15">
        <f>(((I93/60)/60)/24)+DATE(1970,1,1)</f>
        <v>40680.402361111112</v>
      </c>
      <c r="R93" t="s">
        <v>8266</v>
      </c>
      <c r="S93" t="s">
        <v>8308</v>
      </c>
      <c r="T93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 s="16">
        <v>5000</v>
      </c>
      <c r="E94" s="16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6">
        <f>IFERROR(E94/L94, 0)</f>
        <v>122.32558139534883</v>
      </c>
      <c r="N94" t="b">
        <v>1</v>
      </c>
      <c r="O94" s="5">
        <f>E94/D94</f>
        <v>1.052</v>
      </c>
      <c r="P94" s="15">
        <f>(((J94/60)/60)/24)+DATE(1970,1,1)</f>
        <v>42721.198877314819</v>
      </c>
      <c r="Q94" s="15">
        <f>(((I94/60)/60)/24)+DATE(1970,1,1)</f>
        <v>42767.333333333328</v>
      </c>
      <c r="R94" t="s">
        <v>8266</v>
      </c>
      <c r="S94" t="s">
        <v>8308</v>
      </c>
      <c r="T94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 s="16">
        <v>1000</v>
      </c>
      <c r="E95" s="16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6">
        <f>IFERROR(E95/L95, 0)</f>
        <v>73.733333333333334</v>
      </c>
      <c r="N95" t="b">
        <v>1</v>
      </c>
      <c r="O95" s="5">
        <f>E95/D95</f>
        <v>1.1060000000000001</v>
      </c>
      <c r="P95" s="15">
        <f>(((J95/60)/60)/24)+DATE(1970,1,1)</f>
        <v>41065.858067129629</v>
      </c>
      <c r="Q95" s="15">
        <f>(((I95/60)/60)/24)+DATE(1970,1,1)</f>
        <v>41093.875</v>
      </c>
      <c r="R95" t="s">
        <v>8266</v>
      </c>
      <c r="S95" t="s">
        <v>8308</v>
      </c>
      <c r="T95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 s="16">
        <v>250</v>
      </c>
      <c r="E96" s="1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6">
        <f>IFERROR(E96/L96, 0)</f>
        <v>21.666666666666668</v>
      </c>
      <c r="N96" t="b">
        <v>1</v>
      </c>
      <c r="O96" s="5">
        <f>E96/D96</f>
        <v>1.04</v>
      </c>
      <c r="P96" s="15">
        <f>(((J96/60)/60)/24)+DATE(1970,1,1)</f>
        <v>41716.717847222222</v>
      </c>
      <c r="Q96" s="15">
        <f>(((I96/60)/60)/24)+DATE(1970,1,1)</f>
        <v>41736.717847222222</v>
      </c>
      <c r="R96" t="s">
        <v>8266</v>
      </c>
      <c r="S96" t="s">
        <v>8308</v>
      </c>
      <c r="T9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 s="16">
        <v>350</v>
      </c>
      <c r="E97" s="16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6">
        <f>IFERROR(E97/L97, 0)</f>
        <v>21.904761904761905</v>
      </c>
      <c r="N97" t="b">
        <v>1</v>
      </c>
      <c r="O97" s="5">
        <f>E97/D97</f>
        <v>1.3142857142857143</v>
      </c>
      <c r="P97" s="15">
        <f>(((J97/60)/60)/24)+DATE(1970,1,1)</f>
        <v>40935.005104166667</v>
      </c>
      <c r="Q97" s="15">
        <f>(((I97/60)/60)/24)+DATE(1970,1,1)</f>
        <v>40965.005104166667</v>
      </c>
      <c r="R97" t="s">
        <v>8266</v>
      </c>
      <c r="S97" t="s">
        <v>8308</v>
      </c>
      <c r="T97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 s="16">
        <v>1500</v>
      </c>
      <c r="E98" s="16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6">
        <f>IFERROR(E98/L98, 0)</f>
        <v>50.588235294117645</v>
      </c>
      <c r="N98" t="b">
        <v>1</v>
      </c>
      <c r="O98" s="5">
        <f>E98/D98</f>
        <v>1.1466666666666667</v>
      </c>
      <c r="P98" s="15">
        <f>(((J98/60)/60)/24)+DATE(1970,1,1)</f>
        <v>40324.662511574075</v>
      </c>
      <c r="Q98" s="15">
        <f>(((I98/60)/60)/24)+DATE(1970,1,1)</f>
        <v>40391.125</v>
      </c>
      <c r="R98" t="s">
        <v>8266</v>
      </c>
      <c r="S98" t="s">
        <v>8308</v>
      </c>
      <c r="T98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 s="16">
        <v>400</v>
      </c>
      <c r="E99" s="16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6">
        <f>IFERROR(E99/L99, 0)</f>
        <v>53.125</v>
      </c>
      <c r="N99" t="b">
        <v>1</v>
      </c>
      <c r="O99" s="5">
        <f>E99/D99</f>
        <v>1.0625</v>
      </c>
      <c r="P99" s="15">
        <f>(((J99/60)/60)/24)+DATE(1970,1,1)</f>
        <v>40706.135208333333</v>
      </c>
      <c r="Q99" s="15">
        <f>(((I99/60)/60)/24)+DATE(1970,1,1)</f>
        <v>40736.135208333333</v>
      </c>
      <c r="R99" t="s">
        <v>8266</v>
      </c>
      <c r="S99" t="s">
        <v>8308</v>
      </c>
      <c r="T99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6">
        <v>3200</v>
      </c>
      <c r="E100" s="16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6">
        <f>IFERROR(E100/L100, 0)</f>
        <v>56.666666666666664</v>
      </c>
      <c r="N100" t="b">
        <v>1</v>
      </c>
      <c r="O100" s="5">
        <f>E100/D100</f>
        <v>1.0625</v>
      </c>
      <c r="P100" s="15">
        <f>(((J100/60)/60)/24)+DATE(1970,1,1)</f>
        <v>41214.79483796296</v>
      </c>
      <c r="Q100" s="15">
        <f>(((I100/60)/60)/24)+DATE(1970,1,1)</f>
        <v>41250.979166666664</v>
      </c>
      <c r="R100" t="s">
        <v>8266</v>
      </c>
      <c r="S100" t="s">
        <v>8308</v>
      </c>
      <c r="T100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6">
        <v>1500</v>
      </c>
      <c r="E101" s="16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6">
        <f>IFERROR(E101/L101, 0)</f>
        <v>40.776666666666664</v>
      </c>
      <c r="N101" t="b">
        <v>1</v>
      </c>
      <c r="O101" s="5">
        <f>E101/D101</f>
        <v>1.0601933333333333</v>
      </c>
      <c r="P101" s="15">
        <f>(((J101/60)/60)/24)+DATE(1970,1,1)</f>
        <v>41631.902766203704</v>
      </c>
      <c r="Q101" s="15">
        <f>(((I101/60)/60)/24)+DATE(1970,1,1)</f>
        <v>41661.902766203704</v>
      </c>
      <c r="R101" t="s">
        <v>8266</v>
      </c>
      <c r="S101" t="s">
        <v>8308</v>
      </c>
      <c r="T101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6">
        <v>5000</v>
      </c>
      <c r="E102" s="16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6">
        <f>IFERROR(E102/L102, 0)</f>
        <v>192.30769230769232</v>
      </c>
      <c r="N102" t="b">
        <v>1</v>
      </c>
      <c r="O102" s="5">
        <f>E102/D102</f>
        <v>1</v>
      </c>
      <c r="P102" s="15">
        <f>(((J102/60)/60)/24)+DATE(1970,1,1)</f>
        <v>41197.753310185188</v>
      </c>
      <c r="Q102" s="15">
        <f>(((I102/60)/60)/24)+DATE(1970,1,1)</f>
        <v>41217.794976851852</v>
      </c>
      <c r="R102" t="s">
        <v>8266</v>
      </c>
      <c r="S102" t="s">
        <v>8308</v>
      </c>
      <c r="T102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6">
        <v>3500</v>
      </c>
      <c r="E103" s="16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6">
        <f>IFERROR(E103/L103, 0)</f>
        <v>100</v>
      </c>
      <c r="N103" t="b">
        <v>1</v>
      </c>
      <c r="O103" s="5">
        <f>E103/D103</f>
        <v>1</v>
      </c>
      <c r="P103" s="15">
        <f>(((J103/60)/60)/24)+DATE(1970,1,1)</f>
        <v>41274.776736111111</v>
      </c>
      <c r="Q103" s="15">
        <f>(((I103/60)/60)/24)+DATE(1970,1,1)</f>
        <v>41298.776736111111</v>
      </c>
      <c r="R103" t="s">
        <v>8266</v>
      </c>
      <c r="S103" t="s">
        <v>8308</v>
      </c>
      <c r="T103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6">
        <v>6000</v>
      </c>
      <c r="E104" s="16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6">
        <f>IFERROR(E104/L104, 0)</f>
        <v>117.92307692307692</v>
      </c>
      <c r="N104" t="b">
        <v>1</v>
      </c>
      <c r="O104" s="5">
        <f>E104/D104</f>
        <v>1.2775000000000001</v>
      </c>
      <c r="P104" s="15">
        <f>(((J104/60)/60)/24)+DATE(1970,1,1)</f>
        <v>40505.131168981483</v>
      </c>
      <c r="Q104" s="15">
        <f>(((I104/60)/60)/24)+DATE(1970,1,1)</f>
        <v>40535.131168981483</v>
      </c>
      <c r="R104" t="s">
        <v>8266</v>
      </c>
      <c r="S104" t="s">
        <v>8308</v>
      </c>
      <c r="T104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6">
        <v>1300</v>
      </c>
      <c r="E105" s="16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6">
        <f>IFERROR(E105/L105, 0)</f>
        <v>27.897959183673468</v>
      </c>
      <c r="N105" t="b">
        <v>1</v>
      </c>
      <c r="O105" s="5">
        <f>E105/D105</f>
        <v>1.0515384615384615</v>
      </c>
      <c r="P105" s="15">
        <f>(((J105/60)/60)/24)+DATE(1970,1,1)</f>
        <v>41682.805902777778</v>
      </c>
      <c r="Q105" s="15">
        <f>(((I105/60)/60)/24)+DATE(1970,1,1)</f>
        <v>41705.805902777778</v>
      </c>
      <c r="R105" t="s">
        <v>8266</v>
      </c>
      <c r="S105" t="s">
        <v>8308</v>
      </c>
      <c r="T105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6">
        <v>500</v>
      </c>
      <c r="E106" s="1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6">
        <f>IFERROR(E106/L106, 0)</f>
        <v>60</v>
      </c>
      <c r="N106" t="b">
        <v>1</v>
      </c>
      <c r="O106" s="5">
        <f>E106/D106</f>
        <v>1.2</v>
      </c>
      <c r="P106" s="15">
        <f>(((J106/60)/60)/24)+DATE(1970,1,1)</f>
        <v>40612.695208333331</v>
      </c>
      <c r="Q106" s="15">
        <f>(((I106/60)/60)/24)+DATE(1970,1,1)</f>
        <v>40636.041666666664</v>
      </c>
      <c r="R106" t="s">
        <v>8266</v>
      </c>
      <c r="S106" t="s">
        <v>8308</v>
      </c>
      <c r="T10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6">
        <v>2200</v>
      </c>
      <c r="E107" s="16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6">
        <f>IFERROR(E107/L107, 0)</f>
        <v>39.383333333333333</v>
      </c>
      <c r="N107" t="b">
        <v>1</v>
      </c>
      <c r="O107" s="5">
        <f>E107/D107</f>
        <v>1.074090909090909</v>
      </c>
      <c r="P107" s="15">
        <f>(((J107/60)/60)/24)+DATE(1970,1,1)</f>
        <v>42485.724768518514</v>
      </c>
      <c r="Q107" s="15">
        <f>(((I107/60)/60)/24)+DATE(1970,1,1)</f>
        <v>42504</v>
      </c>
      <c r="R107" t="s">
        <v>8266</v>
      </c>
      <c r="S107" t="s">
        <v>8308</v>
      </c>
      <c r="T107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6">
        <v>5000</v>
      </c>
      <c r="E108" s="16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6">
        <f>IFERROR(E108/L108, 0)</f>
        <v>186.11111111111111</v>
      </c>
      <c r="N108" t="b">
        <v>1</v>
      </c>
      <c r="O108" s="5">
        <f>E108/D108</f>
        <v>1.0049999999999999</v>
      </c>
      <c r="P108" s="15">
        <f>(((J108/60)/60)/24)+DATE(1970,1,1)</f>
        <v>40987.776631944449</v>
      </c>
      <c r="Q108" s="15">
        <f>(((I108/60)/60)/24)+DATE(1970,1,1)</f>
        <v>41001.776631944449</v>
      </c>
      <c r="R108" t="s">
        <v>8266</v>
      </c>
      <c r="S108" t="s">
        <v>8308</v>
      </c>
      <c r="T108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6">
        <v>7500</v>
      </c>
      <c r="E109" s="16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6">
        <f>IFERROR(E109/L109, 0)</f>
        <v>111.37681159420291</v>
      </c>
      <c r="N109" t="b">
        <v>1</v>
      </c>
      <c r="O109" s="5">
        <f>E109/D109</f>
        <v>1.0246666666666666</v>
      </c>
      <c r="P109" s="15">
        <f>(((J109/60)/60)/24)+DATE(1970,1,1)</f>
        <v>40635.982488425929</v>
      </c>
      <c r="Q109" s="15">
        <f>(((I109/60)/60)/24)+DATE(1970,1,1)</f>
        <v>40657.982488425929</v>
      </c>
      <c r="R109" t="s">
        <v>8266</v>
      </c>
      <c r="S109" t="s">
        <v>8308</v>
      </c>
      <c r="T109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6">
        <v>1500</v>
      </c>
      <c r="E110" s="16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6">
        <f>IFERROR(E110/L110, 0)</f>
        <v>78.723404255319153</v>
      </c>
      <c r="N110" t="b">
        <v>1</v>
      </c>
      <c r="O110" s="5">
        <f>E110/D110</f>
        <v>2.4666666666666668</v>
      </c>
      <c r="P110" s="15">
        <f>(((J110/60)/60)/24)+DATE(1970,1,1)</f>
        <v>41365.613078703704</v>
      </c>
      <c r="Q110" s="15">
        <f>(((I110/60)/60)/24)+DATE(1970,1,1)</f>
        <v>41425.613078703704</v>
      </c>
      <c r="R110" t="s">
        <v>8266</v>
      </c>
      <c r="S110" t="s">
        <v>8308</v>
      </c>
      <c r="T110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6">
        <v>1000</v>
      </c>
      <c r="E111" s="16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6">
        <f>IFERROR(E111/L111, 0)</f>
        <v>46.702127659574465</v>
      </c>
      <c r="N111" t="b">
        <v>1</v>
      </c>
      <c r="O111" s="5">
        <f>E111/D111</f>
        <v>2.1949999999999998</v>
      </c>
      <c r="P111" s="15">
        <f>(((J111/60)/60)/24)+DATE(1970,1,1)</f>
        <v>40570.025810185187</v>
      </c>
      <c r="Q111" s="15">
        <f>(((I111/60)/60)/24)+DATE(1970,1,1)</f>
        <v>40600.025810185187</v>
      </c>
      <c r="R111" t="s">
        <v>8266</v>
      </c>
      <c r="S111" t="s">
        <v>8308</v>
      </c>
      <c r="T111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6">
        <v>1300</v>
      </c>
      <c r="E112" s="16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6">
        <f>IFERROR(E112/L112, 0)</f>
        <v>65.384615384615387</v>
      </c>
      <c r="N112" t="b">
        <v>1</v>
      </c>
      <c r="O112" s="5">
        <f>E112/D112</f>
        <v>1.3076923076923077</v>
      </c>
      <c r="P112" s="15">
        <f>(((J112/60)/60)/24)+DATE(1970,1,1)</f>
        <v>41557.949687500004</v>
      </c>
      <c r="Q112" s="15">
        <f>(((I112/60)/60)/24)+DATE(1970,1,1)</f>
        <v>41592.249305555553</v>
      </c>
      <c r="R112" t="s">
        <v>8266</v>
      </c>
      <c r="S112" t="s">
        <v>8308</v>
      </c>
      <c r="T112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6">
        <v>3500</v>
      </c>
      <c r="E113" s="16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6">
        <f>IFERROR(E113/L113, 0)</f>
        <v>102.0754716981132</v>
      </c>
      <c r="N113" t="b">
        <v>1</v>
      </c>
      <c r="O113" s="5">
        <f>E113/D113</f>
        <v>1.5457142857142858</v>
      </c>
      <c r="P113" s="15">
        <f>(((J113/60)/60)/24)+DATE(1970,1,1)</f>
        <v>42125.333182870367</v>
      </c>
      <c r="Q113" s="15">
        <f>(((I113/60)/60)/24)+DATE(1970,1,1)</f>
        <v>42155.333182870367</v>
      </c>
      <c r="R113" t="s">
        <v>8266</v>
      </c>
      <c r="S113" t="s">
        <v>8308</v>
      </c>
      <c r="T113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6">
        <v>5000</v>
      </c>
      <c r="E114" s="16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6">
        <f>IFERROR(E114/L114, 0)</f>
        <v>64.197530864197532</v>
      </c>
      <c r="N114" t="b">
        <v>1</v>
      </c>
      <c r="O114" s="5">
        <f>E114/D114</f>
        <v>1.04</v>
      </c>
      <c r="P114" s="15">
        <f>(((J114/60)/60)/24)+DATE(1970,1,1)</f>
        <v>41718.043032407404</v>
      </c>
      <c r="Q114" s="15">
        <f>(((I114/60)/60)/24)+DATE(1970,1,1)</f>
        <v>41742.083333333336</v>
      </c>
      <c r="R114" t="s">
        <v>8266</v>
      </c>
      <c r="S114" t="s">
        <v>8308</v>
      </c>
      <c r="T114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6">
        <v>5000</v>
      </c>
      <c r="E115" s="16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6">
        <f>IFERROR(E115/L115, 0)</f>
        <v>90.384615384615387</v>
      </c>
      <c r="N115" t="b">
        <v>1</v>
      </c>
      <c r="O115" s="5">
        <f>E115/D115</f>
        <v>1.41</v>
      </c>
      <c r="P115" s="15">
        <f>(((J115/60)/60)/24)+DATE(1970,1,1)</f>
        <v>40753.758425925924</v>
      </c>
      <c r="Q115" s="15">
        <f>(((I115/60)/60)/24)+DATE(1970,1,1)</f>
        <v>40761.625</v>
      </c>
      <c r="R115" t="s">
        <v>8266</v>
      </c>
      <c r="S115" t="s">
        <v>8308</v>
      </c>
      <c r="T115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6">
        <v>3000</v>
      </c>
      <c r="E116" s="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6">
        <f>IFERROR(E116/L116, 0)</f>
        <v>88.571428571428569</v>
      </c>
      <c r="N116" t="b">
        <v>1</v>
      </c>
      <c r="O116" s="5">
        <f>E116/D116</f>
        <v>1.0333333333333334</v>
      </c>
      <c r="P116" s="15">
        <f>(((J116/60)/60)/24)+DATE(1970,1,1)</f>
        <v>40861.27416666667</v>
      </c>
      <c r="Q116" s="15">
        <f>(((I116/60)/60)/24)+DATE(1970,1,1)</f>
        <v>40921.27416666667</v>
      </c>
      <c r="R116" t="s">
        <v>8266</v>
      </c>
      <c r="S116" t="s">
        <v>8308</v>
      </c>
      <c r="T11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6">
        <v>450</v>
      </c>
      <c r="E117" s="16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6">
        <f>IFERROR(E117/L117, 0)</f>
        <v>28.727272727272727</v>
      </c>
      <c r="N117" t="b">
        <v>1</v>
      </c>
      <c r="O117" s="5">
        <f>E117/D117</f>
        <v>1.4044444444444444</v>
      </c>
      <c r="P117" s="15">
        <f>(((J117/60)/60)/24)+DATE(1970,1,1)</f>
        <v>40918.738935185182</v>
      </c>
      <c r="Q117" s="15">
        <f>(((I117/60)/60)/24)+DATE(1970,1,1)</f>
        <v>40943.738935185182</v>
      </c>
      <c r="R117" t="s">
        <v>8266</v>
      </c>
      <c r="S117" t="s">
        <v>8308</v>
      </c>
      <c r="T117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6">
        <v>3500</v>
      </c>
      <c r="E118" s="16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6">
        <f>IFERROR(E118/L118, 0)</f>
        <v>69.78947368421052</v>
      </c>
      <c r="N118" t="b">
        <v>1</v>
      </c>
      <c r="O118" s="5">
        <f>E118/D118</f>
        <v>1.1365714285714286</v>
      </c>
      <c r="P118" s="15">
        <f>(((J118/60)/60)/24)+DATE(1970,1,1)</f>
        <v>40595.497164351851</v>
      </c>
      <c r="Q118" s="15">
        <f>(((I118/60)/60)/24)+DATE(1970,1,1)</f>
        <v>40641.455497685187</v>
      </c>
      <c r="R118" t="s">
        <v>8266</v>
      </c>
      <c r="S118" t="s">
        <v>8308</v>
      </c>
      <c r="T118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6">
        <v>4500</v>
      </c>
      <c r="E119" s="16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6">
        <f>IFERROR(E119/L119, 0)</f>
        <v>167.48962962962963</v>
      </c>
      <c r="N119" t="b">
        <v>1</v>
      </c>
      <c r="O119" s="5">
        <f>E119/D119</f>
        <v>1.0049377777777779</v>
      </c>
      <c r="P119" s="15">
        <f>(((J119/60)/60)/24)+DATE(1970,1,1)</f>
        <v>40248.834999999999</v>
      </c>
      <c r="Q119" s="15">
        <f>(((I119/60)/60)/24)+DATE(1970,1,1)</f>
        <v>40338.791666666664</v>
      </c>
      <c r="R119" t="s">
        <v>8266</v>
      </c>
      <c r="S119" t="s">
        <v>8308</v>
      </c>
      <c r="T119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6">
        <v>5000</v>
      </c>
      <c r="E120" s="16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6">
        <f>IFERROR(E120/L120, 0)</f>
        <v>144.91230769230768</v>
      </c>
      <c r="N120" t="b">
        <v>1</v>
      </c>
      <c r="O120" s="5">
        <f>E120/D120</f>
        <v>1.1303159999999999</v>
      </c>
      <c r="P120" s="15">
        <f>(((J120/60)/60)/24)+DATE(1970,1,1)</f>
        <v>40723.053657407407</v>
      </c>
      <c r="Q120" s="15">
        <f>(((I120/60)/60)/24)+DATE(1970,1,1)</f>
        <v>40753.053657407407</v>
      </c>
      <c r="R120" t="s">
        <v>8266</v>
      </c>
      <c r="S120" t="s">
        <v>8308</v>
      </c>
      <c r="T120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6">
        <v>3250</v>
      </c>
      <c r="E121" s="16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6">
        <f>IFERROR(E121/L121, 0)</f>
        <v>91.840540540540545</v>
      </c>
      <c r="N121" t="b">
        <v>1</v>
      </c>
      <c r="O121" s="5">
        <f>E121/D121</f>
        <v>1.0455692307692308</v>
      </c>
      <c r="P121" s="15">
        <f>(((J121/60)/60)/24)+DATE(1970,1,1)</f>
        <v>40739.069282407407</v>
      </c>
      <c r="Q121" s="15">
        <f>(((I121/60)/60)/24)+DATE(1970,1,1)</f>
        <v>40768.958333333336</v>
      </c>
      <c r="R121" t="s">
        <v>8266</v>
      </c>
      <c r="S121" t="s">
        <v>8308</v>
      </c>
      <c r="T121" t="s">
        <v>8310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6">
        <v>70000</v>
      </c>
      <c r="E122" s="16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6">
        <f>IFERROR(E122/L122, 0)</f>
        <v>10</v>
      </c>
      <c r="N122" t="b">
        <v>0</v>
      </c>
      <c r="O122" s="5">
        <f>E122/D122</f>
        <v>1.4285714285714287E-4</v>
      </c>
      <c r="P122" s="15">
        <f>(((J122/60)/60)/24)+DATE(1970,1,1)</f>
        <v>42616.049849537041</v>
      </c>
      <c r="Q122" s="15">
        <f>(((I122/60)/60)/24)+DATE(1970,1,1)</f>
        <v>42646.049849537041</v>
      </c>
      <c r="R122" t="s">
        <v>8267</v>
      </c>
      <c r="S122" t="s">
        <v>8308</v>
      </c>
      <c r="T122" t="s">
        <v>8311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6">
        <v>3000</v>
      </c>
      <c r="E123" s="16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6">
        <f>IFERROR(E123/L123, 0)</f>
        <v>1</v>
      </c>
      <c r="N123" t="b">
        <v>0</v>
      </c>
      <c r="O123" s="5">
        <f>E123/D123</f>
        <v>3.3333333333333332E-4</v>
      </c>
      <c r="P123" s="15">
        <f>(((J123/60)/60)/24)+DATE(1970,1,1)</f>
        <v>42096.704976851848</v>
      </c>
      <c r="Q123" s="15">
        <f>(((I123/60)/60)/24)+DATE(1970,1,1)</f>
        <v>42112.427777777775</v>
      </c>
      <c r="R123" t="s">
        <v>8267</v>
      </c>
      <c r="S123" t="s">
        <v>8308</v>
      </c>
      <c r="T123" t="s">
        <v>8311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6">
        <v>100000000</v>
      </c>
      <c r="E124" s="16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6">
        <f>IFERROR(E124/L124, 0)</f>
        <v>0</v>
      </c>
      <c r="N124" t="b">
        <v>0</v>
      </c>
      <c r="O124" s="5">
        <f>E124/D124</f>
        <v>0</v>
      </c>
      <c r="P124" s="15">
        <f>(((J124/60)/60)/24)+DATE(1970,1,1)</f>
        <v>42593.431793981479</v>
      </c>
      <c r="Q124" s="15">
        <f>(((I124/60)/60)/24)+DATE(1970,1,1)</f>
        <v>42653.431793981479</v>
      </c>
      <c r="R124" t="s">
        <v>8267</v>
      </c>
      <c r="S124" t="s">
        <v>8308</v>
      </c>
      <c r="T124" t="s">
        <v>8311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6">
        <v>55000</v>
      </c>
      <c r="E125" s="16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6">
        <f>IFERROR(E125/L125, 0)</f>
        <v>25.166666666666668</v>
      </c>
      <c r="N125" t="b">
        <v>0</v>
      </c>
      <c r="O125" s="5">
        <f>E125/D125</f>
        <v>2.7454545454545453E-3</v>
      </c>
      <c r="P125" s="15">
        <f>(((J125/60)/60)/24)+DATE(1970,1,1)</f>
        <v>41904.781990740739</v>
      </c>
      <c r="Q125" s="15">
        <f>(((I125/60)/60)/24)+DATE(1970,1,1)</f>
        <v>41940.916666666664</v>
      </c>
      <c r="R125" t="s">
        <v>8267</v>
      </c>
      <c r="S125" t="s">
        <v>8308</v>
      </c>
      <c r="T125" t="s">
        <v>8311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6">
        <v>4000</v>
      </c>
      <c r="E126" s="1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6">
        <f>IFERROR(E126/L126, 0)</f>
        <v>0</v>
      </c>
      <c r="N126" t="b">
        <v>0</v>
      </c>
      <c r="O126" s="5">
        <f>E126/D126</f>
        <v>0</v>
      </c>
      <c r="P126" s="15">
        <f>(((J126/60)/60)/24)+DATE(1970,1,1)</f>
        <v>42114.928726851853</v>
      </c>
      <c r="Q126" s="15">
        <f>(((I126/60)/60)/24)+DATE(1970,1,1)</f>
        <v>42139.928726851853</v>
      </c>
      <c r="R126" t="s">
        <v>8267</v>
      </c>
      <c r="S126" t="s">
        <v>8308</v>
      </c>
      <c r="T126" t="s">
        <v>8311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6">
        <v>500</v>
      </c>
      <c r="E127" s="16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6">
        <f>IFERROR(E127/L127, 0)</f>
        <v>11.666666666666666</v>
      </c>
      <c r="N127" t="b">
        <v>0</v>
      </c>
      <c r="O127" s="5">
        <f>E127/D127</f>
        <v>0.14000000000000001</v>
      </c>
      <c r="P127" s="15">
        <f>(((J127/60)/60)/24)+DATE(1970,1,1)</f>
        <v>42709.993981481486</v>
      </c>
      <c r="Q127" s="15">
        <f>(((I127/60)/60)/24)+DATE(1970,1,1)</f>
        <v>42769.993981481486</v>
      </c>
      <c r="R127" t="s">
        <v>8267</v>
      </c>
      <c r="S127" t="s">
        <v>8308</v>
      </c>
      <c r="T127" t="s">
        <v>8311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6">
        <v>25000</v>
      </c>
      <c r="E128" s="16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6">
        <f>IFERROR(E128/L128, 0)</f>
        <v>106.69230769230769</v>
      </c>
      <c r="N128" t="b">
        <v>0</v>
      </c>
      <c r="O128" s="5">
        <f>E128/D128</f>
        <v>5.5480000000000002E-2</v>
      </c>
      <c r="P128" s="15">
        <f>(((J128/60)/60)/24)+DATE(1970,1,1)</f>
        <v>42135.589548611111</v>
      </c>
      <c r="Q128" s="15">
        <f>(((I128/60)/60)/24)+DATE(1970,1,1)</f>
        <v>42166.083333333328</v>
      </c>
      <c r="R128" t="s">
        <v>8267</v>
      </c>
      <c r="S128" t="s">
        <v>8308</v>
      </c>
      <c r="T128" t="s">
        <v>8311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6">
        <v>8000</v>
      </c>
      <c r="E129" s="16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6">
        <f>IFERROR(E129/L129, 0)</f>
        <v>47.5</v>
      </c>
      <c r="N129" t="b">
        <v>0</v>
      </c>
      <c r="O129" s="5">
        <f>E129/D129</f>
        <v>2.375E-2</v>
      </c>
      <c r="P129" s="15">
        <f>(((J129/60)/60)/24)+DATE(1970,1,1)</f>
        <v>42067.62431712963</v>
      </c>
      <c r="Q129" s="15">
        <f>(((I129/60)/60)/24)+DATE(1970,1,1)</f>
        <v>42097.582650462966</v>
      </c>
      <c r="R129" t="s">
        <v>8267</v>
      </c>
      <c r="S129" t="s">
        <v>8308</v>
      </c>
      <c r="T129" t="s">
        <v>8311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6">
        <v>100000</v>
      </c>
      <c r="E130" s="16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6">
        <f>IFERROR(E130/L130, 0)</f>
        <v>311.16666666666669</v>
      </c>
      <c r="N130" t="b">
        <v>0</v>
      </c>
      <c r="O130" s="5">
        <f>E130/D130</f>
        <v>1.8669999999999999E-2</v>
      </c>
      <c r="P130" s="15">
        <f>(((J130/60)/60)/24)+DATE(1970,1,1)</f>
        <v>42628.22792824074</v>
      </c>
      <c r="Q130" s="15">
        <f>(((I130/60)/60)/24)+DATE(1970,1,1)</f>
        <v>42663.22792824074</v>
      </c>
      <c r="R130" t="s">
        <v>8267</v>
      </c>
      <c r="S130" t="s">
        <v>8308</v>
      </c>
      <c r="T130" t="s">
        <v>8311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6">
        <v>20000</v>
      </c>
      <c r="E131" s="16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6">
        <f>IFERROR(E131/L131, 0)</f>
        <v>0</v>
      </c>
      <c r="N131" t="b">
        <v>0</v>
      </c>
      <c r="O131" s="5">
        <f>E131/D131</f>
        <v>0</v>
      </c>
      <c r="P131" s="15">
        <f>(((J131/60)/60)/24)+DATE(1970,1,1)</f>
        <v>41882.937303240738</v>
      </c>
      <c r="Q131" s="15">
        <f>(((I131/60)/60)/24)+DATE(1970,1,1)</f>
        <v>41942.937303240738</v>
      </c>
      <c r="R131" t="s">
        <v>8267</v>
      </c>
      <c r="S131" t="s">
        <v>8308</v>
      </c>
      <c r="T131" t="s">
        <v>8311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6">
        <v>600</v>
      </c>
      <c r="E132" s="16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6">
        <f>IFERROR(E132/L132, 0)</f>
        <v>0</v>
      </c>
      <c r="N132" t="b">
        <v>0</v>
      </c>
      <c r="O132" s="5">
        <f>E132/D132</f>
        <v>0</v>
      </c>
      <c r="P132" s="15">
        <f>(((J132/60)/60)/24)+DATE(1970,1,1)</f>
        <v>41778.915416666663</v>
      </c>
      <c r="Q132" s="15">
        <f>(((I132/60)/60)/24)+DATE(1970,1,1)</f>
        <v>41806.844444444447</v>
      </c>
      <c r="R132" t="s">
        <v>8267</v>
      </c>
      <c r="S132" t="s">
        <v>8308</v>
      </c>
      <c r="T132" t="s">
        <v>8311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6">
        <v>1200</v>
      </c>
      <c r="E133" s="16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6">
        <f>IFERROR(E133/L133, 0)</f>
        <v>0</v>
      </c>
      <c r="N133" t="b">
        <v>0</v>
      </c>
      <c r="O133" s="5">
        <f>E133/D133</f>
        <v>0</v>
      </c>
      <c r="P133" s="15">
        <f>(((J133/60)/60)/24)+DATE(1970,1,1)</f>
        <v>42541.837511574078</v>
      </c>
      <c r="Q133" s="15">
        <f>(((I133/60)/60)/24)+DATE(1970,1,1)</f>
        <v>42557</v>
      </c>
      <c r="R133" t="s">
        <v>8267</v>
      </c>
      <c r="S133" t="s">
        <v>8308</v>
      </c>
      <c r="T133" t="s">
        <v>8311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6">
        <v>80000</v>
      </c>
      <c r="E134" s="16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6">
        <f>IFERROR(E134/L134, 0)</f>
        <v>94.506172839506178</v>
      </c>
      <c r="N134" t="b">
        <v>0</v>
      </c>
      <c r="O134" s="5">
        <f>E134/D134</f>
        <v>9.5687499999999995E-2</v>
      </c>
      <c r="P134" s="15">
        <f>(((J134/60)/60)/24)+DATE(1970,1,1)</f>
        <v>41905.812581018516</v>
      </c>
      <c r="Q134" s="15">
        <f>(((I134/60)/60)/24)+DATE(1970,1,1)</f>
        <v>41950.854247685187</v>
      </c>
      <c r="R134" t="s">
        <v>8267</v>
      </c>
      <c r="S134" t="s">
        <v>8308</v>
      </c>
      <c r="T134" t="s">
        <v>8311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6">
        <v>71764</v>
      </c>
      <c r="E135" s="16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6">
        <f>IFERROR(E135/L135, 0)</f>
        <v>0</v>
      </c>
      <c r="N135" t="b">
        <v>0</v>
      </c>
      <c r="O135" s="5">
        <f>E135/D135</f>
        <v>0</v>
      </c>
      <c r="P135" s="15">
        <f>(((J135/60)/60)/24)+DATE(1970,1,1)</f>
        <v>42491.80768518518</v>
      </c>
      <c r="Q135" s="15">
        <f>(((I135/60)/60)/24)+DATE(1970,1,1)</f>
        <v>42521.729861111111</v>
      </c>
      <c r="R135" t="s">
        <v>8267</v>
      </c>
      <c r="S135" t="s">
        <v>8308</v>
      </c>
      <c r="T135" t="s">
        <v>8311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6">
        <v>5000</v>
      </c>
      <c r="E136" s="1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6">
        <f>IFERROR(E136/L136, 0)</f>
        <v>0</v>
      </c>
      <c r="N136" t="b">
        <v>0</v>
      </c>
      <c r="O136" s="5">
        <f>E136/D136</f>
        <v>0</v>
      </c>
      <c r="P136" s="15">
        <f>(((J136/60)/60)/24)+DATE(1970,1,1)</f>
        <v>42221.909930555557</v>
      </c>
      <c r="Q136" s="15">
        <f>(((I136/60)/60)/24)+DATE(1970,1,1)</f>
        <v>42251.708333333328</v>
      </c>
      <c r="R136" t="s">
        <v>8267</v>
      </c>
      <c r="S136" t="s">
        <v>8308</v>
      </c>
      <c r="T136" t="s">
        <v>8311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6">
        <v>3000</v>
      </c>
      <c r="E137" s="16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6">
        <f>IFERROR(E137/L137, 0)</f>
        <v>80.599999999999994</v>
      </c>
      <c r="N137" t="b">
        <v>0</v>
      </c>
      <c r="O137" s="5">
        <f>E137/D137</f>
        <v>0.13433333333333333</v>
      </c>
      <c r="P137" s="15">
        <f>(((J137/60)/60)/24)+DATE(1970,1,1)</f>
        <v>41788.381909722222</v>
      </c>
      <c r="Q137" s="15">
        <f>(((I137/60)/60)/24)+DATE(1970,1,1)</f>
        <v>41821.791666666664</v>
      </c>
      <c r="R137" t="s">
        <v>8267</v>
      </c>
      <c r="S137" t="s">
        <v>8308</v>
      </c>
      <c r="T137" t="s">
        <v>8311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6">
        <v>3000</v>
      </c>
      <c r="E138" s="16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6">
        <f>IFERROR(E138/L138, 0)</f>
        <v>0</v>
      </c>
      <c r="N138" t="b">
        <v>0</v>
      </c>
      <c r="O138" s="5">
        <f>E138/D138</f>
        <v>0</v>
      </c>
      <c r="P138" s="15">
        <f>(((J138/60)/60)/24)+DATE(1970,1,1)</f>
        <v>42096.410115740742</v>
      </c>
      <c r="Q138" s="15">
        <f>(((I138/60)/60)/24)+DATE(1970,1,1)</f>
        <v>42140.427777777775</v>
      </c>
      <c r="R138" t="s">
        <v>8267</v>
      </c>
      <c r="S138" t="s">
        <v>8308</v>
      </c>
      <c r="T138" t="s">
        <v>8311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6">
        <v>55000</v>
      </c>
      <c r="E139" s="16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6">
        <f>IFERROR(E139/L139, 0)</f>
        <v>0</v>
      </c>
      <c r="N139" t="b">
        <v>0</v>
      </c>
      <c r="O139" s="5">
        <f>E139/D139</f>
        <v>0</v>
      </c>
      <c r="P139" s="15">
        <f>(((J139/60)/60)/24)+DATE(1970,1,1)</f>
        <v>42239.573993055557</v>
      </c>
      <c r="Q139" s="15">
        <f>(((I139/60)/60)/24)+DATE(1970,1,1)</f>
        <v>42289.573993055557</v>
      </c>
      <c r="R139" t="s">
        <v>8267</v>
      </c>
      <c r="S139" t="s">
        <v>8308</v>
      </c>
      <c r="T139" t="s">
        <v>8311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6">
        <v>150000</v>
      </c>
      <c r="E140" s="16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6">
        <f>IFERROR(E140/L140, 0)</f>
        <v>81.241379310344826</v>
      </c>
      <c r="N140" t="b">
        <v>0</v>
      </c>
      <c r="O140" s="5">
        <f>E140/D140</f>
        <v>3.1413333333333335E-2</v>
      </c>
      <c r="P140" s="15">
        <f>(((J140/60)/60)/24)+DATE(1970,1,1)</f>
        <v>42186.257418981477</v>
      </c>
      <c r="Q140" s="15">
        <f>(((I140/60)/60)/24)+DATE(1970,1,1)</f>
        <v>42217.207638888889</v>
      </c>
      <c r="R140" t="s">
        <v>8267</v>
      </c>
      <c r="S140" t="s">
        <v>8308</v>
      </c>
      <c r="T140" t="s">
        <v>8311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6">
        <v>500</v>
      </c>
      <c r="E141" s="16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6">
        <f>IFERROR(E141/L141, 0)</f>
        <v>500</v>
      </c>
      <c r="N141" t="b">
        <v>0</v>
      </c>
      <c r="O141" s="5">
        <f>E141/D141</f>
        <v>1</v>
      </c>
      <c r="P141" s="15">
        <f>(((J141/60)/60)/24)+DATE(1970,1,1)</f>
        <v>42187.920972222222</v>
      </c>
      <c r="Q141" s="15">
        <f>(((I141/60)/60)/24)+DATE(1970,1,1)</f>
        <v>42197.920972222222</v>
      </c>
      <c r="R141" t="s">
        <v>8267</v>
      </c>
      <c r="S141" t="s">
        <v>8308</v>
      </c>
      <c r="T141" t="s">
        <v>8311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6">
        <v>200000</v>
      </c>
      <c r="E142" s="16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6">
        <f>IFERROR(E142/L142, 0)</f>
        <v>0</v>
      </c>
      <c r="N142" t="b">
        <v>0</v>
      </c>
      <c r="O142" s="5">
        <f>E142/D142</f>
        <v>0</v>
      </c>
      <c r="P142" s="15">
        <f>(((J142/60)/60)/24)+DATE(1970,1,1)</f>
        <v>42053.198287037041</v>
      </c>
      <c r="Q142" s="15">
        <f>(((I142/60)/60)/24)+DATE(1970,1,1)</f>
        <v>42083.15662037037</v>
      </c>
      <c r="R142" t="s">
        <v>8267</v>
      </c>
      <c r="S142" t="s">
        <v>8308</v>
      </c>
      <c r="T142" t="s">
        <v>8311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6">
        <v>12000</v>
      </c>
      <c r="E143" s="16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6">
        <f>IFERROR(E143/L143, 0)</f>
        <v>46.178571428571431</v>
      </c>
      <c r="N143" t="b">
        <v>0</v>
      </c>
      <c r="O143" s="5">
        <f>E143/D143</f>
        <v>0.10775</v>
      </c>
      <c r="P143" s="15">
        <f>(((J143/60)/60)/24)+DATE(1970,1,1)</f>
        <v>42110.153043981481</v>
      </c>
      <c r="Q143" s="15">
        <f>(((I143/60)/60)/24)+DATE(1970,1,1)</f>
        <v>42155.153043981481</v>
      </c>
      <c r="R143" t="s">
        <v>8267</v>
      </c>
      <c r="S143" t="s">
        <v>8308</v>
      </c>
      <c r="T143" t="s">
        <v>8311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6">
        <v>3000</v>
      </c>
      <c r="E144" s="16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6">
        <f>IFERROR(E144/L144, 0)</f>
        <v>10</v>
      </c>
      <c r="N144" t="b">
        <v>0</v>
      </c>
      <c r="O144" s="5">
        <f>E144/D144</f>
        <v>3.3333333333333335E-3</v>
      </c>
      <c r="P144" s="15">
        <f>(((J144/60)/60)/24)+DATE(1970,1,1)</f>
        <v>41938.893263888887</v>
      </c>
      <c r="Q144" s="15">
        <f>(((I144/60)/60)/24)+DATE(1970,1,1)</f>
        <v>41959.934930555552</v>
      </c>
      <c r="R144" t="s">
        <v>8267</v>
      </c>
      <c r="S144" t="s">
        <v>8308</v>
      </c>
      <c r="T144" t="s">
        <v>8311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6">
        <v>5500</v>
      </c>
      <c r="E145" s="16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6">
        <f>IFERROR(E145/L145, 0)</f>
        <v>0</v>
      </c>
      <c r="N145" t="b">
        <v>0</v>
      </c>
      <c r="O145" s="5">
        <f>E145/D145</f>
        <v>0</v>
      </c>
      <c r="P145" s="15">
        <f>(((J145/60)/60)/24)+DATE(1970,1,1)</f>
        <v>42559.064143518524</v>
      </c>
      <c r="Q145" s="15">
        <f>(((I145/60)/60)/24)+DATE(1970,1,1)</f>
        <v>42616.246527777781</v>
      </c>
      <c r="R145" t="s">
        <v>8267</v>
      </c>
      <c r="S145" t="s">
        <v>8308</v>
      </c>
      <c r="T145" t="s">
        <v>8311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6">
        <v>7500</v>
      </c>
      <c r="E146" s="1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6">
        <f>IFERROR(E146/L146, 0)</f>
        <v>55.945945945945944</v>
      </c>
      <c r="N146" t="b">
        <v>0</v>
      </c>
      <c r="O146" s="5">
        <f>E146/D146</f>
        <v>0.27600000000000002</v>
      </c>
      <c r="P146" s="15">
        <f>(((J146/60)/60)/24)+DATE(1970,1,1)</f>
        <v>42047.762407407412</v>
      </c>
      <c r="Q146" s="15">
        <f>(((I146/60)/60)/24)+DATE(1970,1,1)</f>
        <v>42107.72074074074</v>
      </c>
      <c r="R146" t="s">
        <v>8267</v>
      </c>
      <c r="S146" t="s">
        <v>8308</v>
      </c>
      <c r="T146" t="s">
        <v>8311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6">
        <v>4500</v>
      </c>
      <c r="E147" s="16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6">
        <f>IFERROR(E147/L147, 0)</f>
        <v>37.555555555555557</v>
      </c>
      <c r="N147" t="b">
        <v>0</v>
      </c>
      <c r="O147" s="5">
        <f>E147/D147</f>
        <v>7.5111111111111115E-2</v>
      </c>
      <c r="P147" s="15">
        <f>(((J147/60)/60)/24)+DATE(1970,1,1)</f>
        <v>42200.542268518519</v>
      </c>
      <c r="Q147" s="15">
        <f>(((I147/60)/60)/24)+DATE(1970,1,1)</f>
        <v>42227.542268518519</v>
      </c>
      <c r="R147" t="s">
        <v>8267</v>
      </c>
      <c r="S147" t="s">
        <v>8308</v>
      </c>
      <c r="T147" t="s">
        <v>8311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6">
        <v>20000</v>
      </c>
      <c r="E148" s="16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6">
        <f>IFERROR(E148/L148, 0)</f>
        <v>38.333333333333336</v>
      </c>
      <c r="N148" t="b">
        <v>0</v>
      </c>
      <c r="O148" s="5">
        <f>E148/D148</f>
        <v>5.7499999999999999E-3</v>
      </c>
      <c r="P148" s="15">
        <f>(((J148/60)/60)/24)+DATE(1970,1,1)</f>
        <v>42693.016180555554</v>
      </c>
      <c r="Q148" s="15">
        <f>(((I148/60)/60)/24)+DATE(1970,1,1)</f>
        <v>42753.016180555554</v>
      </c>
      <c r="R148" t="s">
        <v>8267</v>
      </c>
      <c r="S148" t="s">
        <v>8308</v>
      </c>
      <c r="T148" t="s">
        <v>8311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6">
        <v>7000</v>
      </c>
      <c r="E149" s="16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6">
        <f>IFERROR(E149/L149, 0)</f>
        <v>0</v>
      </c>
      <c r="N149" t="b">
        <v>0</v>
      </c>
      <c r="O149" s="5">
        <f>E149/D149</f>
        <v>0</v>
      </c>
      <c r="P149" s="15">
        <f>(((J149/60)/60)/24)+DATE(1970,1,1)</f>
        <v>41969.767824074079</v>
      </c>
      <c r="Q149" s="15">
        <f>(((I149/60)/60)/24)+DATE(1970,1,1)</f>
        <v>42012.762499999997</v>
      </c>
      <c r="R149" t="s">
        <v>8267</v>
      </c>
      <c r="S149" t="s">
        <v>8308</v>
      </c>
      <c r="T149" t="s">
        <v>8311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6">
        <v>50000</v>
      </c>
      <c r="E150" s="16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6">
        <f>IFERROR(E150/L150, 0)</f>
        <v>20</v>
      </c>
      <c r="N150" t="b">
        <v>0</v>
      </c>
      <c r="O150" s="5">
        <f>E150/D150</f>
        <v>8.0000000000000004E-4</v>
      </c>
      <c r="P150" s="15">
        <f>(((J150/60)/60)/24)+DATE(1970,1,1)</f>
        <v>42397.281666666662</v>
      </c>
      <c r="Q150" s="15">
        <f>(((I150/60)/60)/24)+DATE(1970,1,1)</f>
        <v>42427.281666666662</v>
      </c>
      <c r="R150" t="s">
        <v>8267</v>
      </c>
      <c r="S150" t="s">
        <v>8308</v>
      </c>
      <c r="T150" t="s">
        <v>8311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6">
        <v>10000</v>
      </c>
      <c r="E151" s="16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6">
        <f>IFERROR(E151/L151, 0)</f>
        <v>15.333333333333334</v>
      </c>
      <c r="N151" t="b">
        <v>0</v>
      </c>
      <c r="O151" s="5">
        <f>E151/D151</f>
        <v>9.1999999999999998E-3</v>
      </c>
      <c r="P151" s="15">
        <f>(((J151/60)/60)/24)+DATE(1970,1,1)</f>
        <v>41968.172106481477</v>
      </c>
      <c r="Q151" s="15">
        <f>(((I151/60)/60)/24)+DATE(1970,1,1)</f>
        <v>41998.333333333328</v>
      </c>
      <c r="R151" t="s">
        <v>8267</v>
      </c>
      <c r="S151" t="s">
        <v>8308</v>
      </c>
      <c r="T151" t="s">
        <v>8311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6">
        <v>130000</v>
      </c>
      <c r="E152" s="16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6">
        <f>IFERROR(E152/L152, 0)</f>
        <v>449.43283582089555</v>
      </c>
      <c r="N152" t="b">
        <v>0</v>
      </c>
      <c r="O152" s="5">
        <f>E152/D152</f>
        <v>0.23163076923076922</v>
      </c>
      <c r="P152" s="15">
        <f>(((J152/60)/60)/24)+DATE(1970,1,1)</f>
        <v>42090.161828703705</v>
      </c>
      <c r="Q152" s="15">
        <f>(((I152/60)/60)/24)+DATE(1970,1,1)</f>
        <v>42150.161828703705</v>
      </c>
      <c r="R152" t="s">
        <v>8267</v>
      </c>
      <c r="S152" t="s">
        <v>8308</v>
      </c>
      <c r="T152" t="s">
        <v>8311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6">
        <v>250000</v>
      </c>
      <c r="E153" s="16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6">
        <f>IFERROR(E153/L153, 0)</f>
        <v>28</v>
      </c>
      <c r="N153" t="b">
        <v>0</v>
      </c>
      <c r="O153" s="5">
        <f>E153/D153</f>
        <v>5.5999999999999995E-4</v>
      </c>
      <c r="P153" s="15">
        <f>(((J153/60)/60)/24)+DATE(1970,1,1)</f>
        <v>42113.550821759258</v>
      </c>
      <c r="Q153" s="15">
        <f>(((I153/60)/60)/24)+DATE(1970,1,1)</f>
        <v>42173.550821759258</v>
      </c>
      <c r="R153" t="s">
        <v>8267</v>
      </c>
      <c r="S153" t="s">
        <v>8308</v>
      </c>
      <c r="T153" t="s">
        <v>8311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6">
        <v>380000</v>
      </c>
      <c r="E154" s="16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6">
        <f>IFERROR(E154/L154, 0)</f>
        <v>15</v>
      </c>
      <c r="N154" t="b">
        <v>0</v>
      </c>
      <c r="O154" s="5">
        <f>E154/D154</f>
        <v>7.8947368421052633E-5</v>
      </c>
      <c r="P154" s="15">
        <f>(((J154/60)/60)/24)+DATE(1970,1,1)</f>
        <v>41875.077546296299</v>
      </c>
      <c r="Q154" s="15">
        <f>(((I154/60)/60)/24)+DATE(1970,1,1)</f>
        <v>41905.077546296299</v>
      </c>
      <c r="R154" t="s">
        <v>8267</v>
      </c>
      <c r="S154" t="s">
        <v>8308</v>
      </c>
      <c r="T154" t="s">
        <v>8311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6">
        <v>50000</v>
      </c>
      <c r="E155" s="16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6">
        <f>IFERROR(E155/L155, 0)</f>
        <v>35.9</v>
      </c>
      <c r="N155" t="b">
        <v>0</v>
      </c>
      <c r="O155" s="5">
        <f>E155/D155</f>
        <v>7.1799999999999998E-3</v>
      </c>
      <c r="P155" s="15">
        <f>(((J155/60)/60)/24)+DATE(1970,1,1)</f>
        <v>41933.586157407408</v>
      </c>
      <c r="Q155" s="15">
        <f>(((I155/60)/60)/24)+DATE(1970,1,1)</f>
        <v>41975.627824074079</v>
      </c>
      <c r="R155" t="s">
        <v>8267</v>
      </c>
      <c r="S155" t="s">
        <v>8308</v>
      </c>
      <c r="T155" t="s">
        <v>8311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6">
        <v>1500</v>
      </c>
      <c r="E156" s="1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6">
        <f>IFERROR(E156/L156, 0)</f>
        <v>13.333333333333334</v>
      </c>
      <c r="N156" t="b">
        <v>0</v>
      </c>
      <c r="O156" s="5">
        <f>E156/D156</f>
        <v>2.6666666666666668E-2</v>
      </c>
      <c r="P156" s="15">
        <f>(((J156/60)/60)/24)+DATE(1970,1,1)</f>
        <v>42115.547395833331</v>
      </c>
      <c r="Q156" s="15">
        <f>(((I156/60)/60)/24)+DATE(1970,1,1)</f>
        <v>42158.547395833331</v>
      </c>
      <c r="R156" t="s">
        <v>8267</v>
      </c>
      <c r="S156" t="s">
        <v>8308</v>
      </c>
      <c r="T156" t="s">
        <v>8311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6">
        <v>1350000</v>
      </c>
      <c r="E157" s="16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6">
        <f>IFERROR(E157/L157, 0)</f>
        <v>20.25</v>
      </c>
      <c r="N157" t="b">
        <v>0</v>
      </c>
      <c r="O157" s="5">
        <f>E157/D157</f>
        <v>6.0000000000000002E-5</v>
      </c>
      <c r="P157" s="15">
        <f>(((J157/60)/60)/24)+DATE(1970,1,1)</f>
        <v>42168.559432870374</v>
      </c>
      <c r="Q157" s="15">
        <f>(((I157/60)/60)/24)+DATE(1970,1,1)</f>
        <v>42208.559432870374</v>
      </c>
      <c r="R157" t="s">
        <v>8267</v>
      </c>
      <c r="S157" t="s">
        <v>8308</v>
      </c>
      <c r="T157" t="s">
        <v>8311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6">
        <v>35000</v>
      </c>
      <c r="E158" s="16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6">
        <f>IFERROR(E158/L158, 0)</f>
        <v>119</v>
      </c>
      <c r="N158" t="b">
        <v>0</v>
      </c>
      <c r="O158" s="5">
        <f>E158/D158</f>
        <v>5.0999999999999997E-2</v>
      </c>
      <c r="P158" s="15">
        <f>(((J158/60)/60)/24)+DATE(1970,1,1)</f>
        <v>41794.124953703707</v>
      </c>
      <c r="Q158" s="15">
        <f>(((I158/60)/60)/24)+DATE(1970,1,1)</f>
        <v>41854.124953703707</v>
      </c>
      <c r="R158" t="s">
        <v>8267</v>
      </c>
      <c r="S158" t="s">
        <v>8308</v>
      </c>
      <c r="T158" t="s">
        <v>8311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6">
        <v>2995</v>
      </c>
      <c r="E159" s="16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6">
        <f>IFERROR(E159/L159, 0)</f>
        <v>4</v>
      </c>
      <c r="N159" t="b">
        <v>0</v>
      </c>
      <c r="O159" s="5">
        <f>E159/D159</f>
        <v>2.671118530884808E-3</v>
      </c>
      <c r="P159" s="15">
        <f>(((J159/60)/60)/24)+DATE(1970,1,1)</f>
        <v>42396.911712962959</v>
      </c>
      <c r="Q159" s="15">
        <f>(((I159/60)/60)/24)+DATE(1970,1,1)</f>
        <v>42426.911712962959</v>
      </c>
      <c r="R159" t="s">
        <v>8267</v>
      </c>
      <c r="S159" t="s">
        <v>8308</v>
      </c>
      <c r="T159" t="s">
        <v>8311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6">
        <v>5000</v>
      </c>
      <c r="E160" s="16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6">
        <f>IFERROR(E160/L160, 0)</f>
        <v>0</v>
      </c>
      <c r="N160" t="b">
        <v>0</v>
      </c>
      <c r="O160" s="5">
        <f>E160/D160</f>
        <v>0</v>
      </c>
      <c r="P160" s="15">
        <f>(((J160/60)/60)/24)+DATE(1970,1,1)</f>
        <v>41904.07671296296</v>
      </c>
      <c r="Q160" s="15">
        <f>(((I160/60)/60)/24)+DATE(1970,1,1)</f>
        <v>41934.07671296296</v>
      </c>
      <c r="R160" t="s">
        <v>8267</v>
      </c>
      <c r="S160" t="s">
        <v>8308</v>
      </c>
      <c r="T160" t="s">
        <v>8311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6">
        <v>500000</v>
      </c>
      <c r="E161" s="16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6">
        <f>IFERROR(E161/L161, 0)</f>
        <v>10</v>
      </c>
      <c r="N161" t="b">
        <v>0</v>
      </c>
      <c r="O161" s="5">
        <f>E161/D161</f>
        <v>2.0000000000000002E-5</v>
      </c>
      <c r="P161" s="15">
        <f>(((J161/60)/60)/24)+DATE(1970,1,1)</f>
        <v>42514.434548611112</v>
      </c>
      <c r="Q161" s="15">
        <f>(((I161/60)/60)/24)+DATE(1970,1,1)</f>
        <v>42554.434548611112</v>
      </c>
      <c r="R161" t="s">
        <v>8267</v>
      </c>
      <c r="S161" t="s">
        <v>8308</v>
      </c>
      <c r="T161" t="s">
        <v>8311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6">
        <v>5000</v>
      </c>
      <c r="E162" s="16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6">
        <f>IFERROR(E162/L162, 0)</f>
        <v>0</v>
      </c>
      <c r="N162" t="b">
        <v>0</v>
      </c>
      <c r="O162" s="5">
        <f>E162/D162</f>
        <v>0</v>
      </c>
      <c r="P162" s="15">
        <f>(((J162/60)/60)/24)+DATE(1970,1,1)</f>
        <v>42171.913090277783</v>
      </c>
      <c r="Q162" s="15">
        <f>(((I162/60)/60)/24)+DATE(1970,1,1)</f>
        <v>42231.913090277783</v>
      </c>
      <c r="R162" t="s">
        <v>8268</v>
      </c>
      <c r="S162" t="s">
        <v>8308</v>
      </c>
      <c r="T162" t="s">
        <v>8312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6">
        <v>50000</v>
      </c>
      <c r="E163" s="16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6">
        <f>IFERROR(E163/L163, 0)</f>
        <v>5</v>
      </c>
      <c r="N163" t="b">
        <v>0</v>
      </c>
      <c r="O163" s="5">
        <f>E163/D163</f>
        <v>1E-4</v>
      </c>
      <c r="P163" s="15">
        <f>(((J163/60)/60)/24)+DATE(1970,1,1)</f>
        <v>41792.687442129631</v>
      </c>
      <c r="Q163" s="15">
        <f>(((I163/60)/60)/24)+DATE(1970,1,1)</f>
        <v>41822.687442129631</v>
      </c>
      <c r="R163" t="s">
        <v>8268</v>
      </c>
      <c r="S163" t="s">
        <v>8308</v>
      </c>
      <c r="T163" t="s">
        <v>8312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6">
        <v>2800</v>
      </c>
      <c r="E164" s="16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6">
        <f>IFERROR(E164/L164, 0)</f>
        <v>43.5</v>
      </c>
      <c r="N164" t="b">
        <v>0</v>
      </c>
      <c r="O164" s="5">
        <f>E164/D164</f>
        <v>0.15535714285714286</v>
      </c>
      <c r="P164" s="15">
        <f>(((J164/60)/60)/24)+DATE(1970,1,1)</f>
        <v>41835.126805555556</v>
      </c>
      <c r="Q164" s="15">
        <f>(((I164/60)/60)/24)+DATE(1970,1,1)</f>
        <v>41867.987500000003</v>
      </c>
      <c r="R164" t="s">
        <v>8268</v>
      </c>
      <c r="S164" t="s">
        <v>8308</v>
      </c>
      <c r="T164" t="s">
        <v>8312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6">
        <v>2000000</v>
      </c>
      <c r="E165" s="16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6">
        <f>IFERROR(E165/L165, 0)</f>
        <v>0</v>
      </c>
      <c r="N165" t="b">
        <v>0</v>
      </c>
      <c r="O165" s="5">
        <f>E165/D165</f>
        <v>0</v>
      </c>
      <c r="P165" s="15">
        <f>(((J165/60)/60)/24)+DATE(1970,1,1)</f>
        <v>42243.961273148147</v>
      </c>
      <c r="Q165" s="15">
        <f>(((I165/60)/60)/24)+DATE(1970,1,1)</f>
        <v>42278</v>
      </c>
      <c r="R165" t="s">
        <v>8268</v>
      </c>
      <c r="S165" t="s">
        <v>8308</v>
      </c>
      <c r="T165" t="s">
        <v>8312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6">
        <v>120000</v>
      </c>
      <c r="E166" s="1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6">
        <f>IFERROR(E166/L166, 0)</f>
        <v>91.428571428571431</v>
      </c>
      <c r="N166" t="b">
        <v>0</v>
      </c>
      <c r="O166" s="5">
        <f>E166/D166</f>
        <v>5.3333333333333332E-3</v>
      </c>
      <c r="P166" s="15">
        <f>(((J166/60)/60)/24)+DATE(1970,1,1)</f>
        <v>41841.762743055559</v>
      </c>
      <c r="Q166" s="15">
        <f>(((I166/60)/60)/24)+DATE(1970,1,1)</f>
        <v>41901.762743055559</v>
      </c>
      <c r="R166" t="s">
        <v>8268</v>
      </c>
      <c r="S166" t="s">
        <v>8308</v>
      </c>
      <c r="T166" t="s">
        <v>8312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6">
        <v>17000</v>
      </c>
      <c r="E167" s="16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6">
        <f>IFERROR(E167/L167, 0)</f>
        <v>0</v>
      </c>
      <c r="N167" t="b">
        <v>0</v>
      </c>
      <c r="O167" s="5">
        <f>E167/D167</f>
        <v>0</v>
      </c>
      <c r="P167" s="15">
        <f>(((J167/60)/60)/24)+DATE(1970,1,1)</f>
        <v>42351.658842592587</v>
      </c>
      <c r="Q167" s="15">
        <f>(((I167/60)/60)/24)+DATE(1970,1,1)</f>
        <v>42381.658842592587</v>
      </c>
      <c r="R167" t="s">
        <v>8268</v>
      </c>
      <c r="S167" t="s">
        <v>8308</v>
      </c>
      <c r="T167" t="s">
        <v>8312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6">
        <v>5000</v>
      </c>
      <c r="E168" s="16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6">
        <f>IFERROR(E168/L168, 0)</f>
        <v>3000</v>
      </c>
      <c r="N168" t="b">
        <v>0</v>
      </c>
      <c r="O168" s="5">
        <f>E168/D168</f>
        <v>0.6</v>
      </c>
      <c r="P168" s="15">
        <f>(((J168/60)/60)/24)+DATE(1970,1,1)</f>
        <v>42721.075949074075</v>
      </c>
      <c r="Q168" s="15">
        <f>(((I168/60)/60)/24)+DATE(1970,1,1)</f>
        <v>42751.075949074075</v>
      </c>
      <c r="R168" t="s">
        <v>8268</v>
      </c>
      <c r="S168" t="s">
        <v>8308</v>
      </c>
      <c r="T168" t="s">
        <v>8312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6">
        <v>110000</v>
      </c>
      <c r="E169" s="16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6">
        <f>IFERROR(E169/L169, 0)</f>
        <v>5.5</v>
      </c>
      <c r="N169" t="b">
        <v>0</v>
      </c>
      <c r="O169" s="5">
        <f>E169/D169</f>
        <v>1E-4</v>
      </c>
      <c r="P169" s="15">
        <f>(((J169/60)/60)/24)+DATE(1970,1,1)</f>
        <v>42160.927488425921</v>
      </c>
      <c r="Q169" s="15">
        <f>(((I169/60)/60)/24)+DATE(1970,1,1)</f>
        <v>42220.927488425921</v>
      </c>
      <c r="R169" t="s">
        <v>8268</v>
      </c>
      <c r="S169" t="s">
        <v>8308</v>
      </c>
      <c r="T169" t="s">
        <v>8312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6">
        <v>8000</v>
      </c>
      <c r="E170" s="16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6">
        <f>IFERROR(E170/L170, 0)</f>
        <v>108.33333333333333</v>
      </c>
      <c r="N170" t="b">
        <v>0</v>
      </c>
      <c r="O170" s="5">
        <f>E170/D170</f>
        <v>4.0625000000000001E-2</v>
      </c>
      <c r="P170" s="15">
        <f>(((J170/60)/60)/24)+DATE(1970,1,1)</f>
        <v>42052.83530092593</v>
      </c>
      <c r="Q170" s="15">
        <f>(((I170/60)/60)/24)+DATE(1970,1,1)</f>
        <v>42082.793634259258</v>
      </c>
      <c r="R170" t="s">
        <v>8268</v>
      </c>
      <c r="S170" t="s">
        <v>8308</v>
      </c>
      <c r="T170" t="s">
        <v>8312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6">
        <v>2500</v>
      </c>
      <c r="E171" s="16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6">
        <f>IFERROR(E171/L171, 0)</f>
        <v>56</v>
      </c>
      <c r="N171" t="b">
        <v>0</v>
      </c>
      <c r="O171" s="5">
        <f>E171/D171</f>
        <v>0.224</v>
      </c>
      <c r="P171" s="15">
        <f>(((J171/60)/60)/24)+DATE(1970,1,1)</f>
        <v>41900.505312499998</v>
      </c>
      <c r="Q171" s="15">
        <f>(((I171/60)/60)/24)+DATE(1970,1,1)</f>
        <v>41930.505312499998</v>
      </c>
      <c r="R171" t="s">
        <v>8268</v>
      </c>
      <c r="S171" t="s">
        <v>8308</v>
      </c>
      <c r="T171" t="s">
        <v>8312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6">
        <v>10000</v>
      </c>
      <c r="E172" s="16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6">
        <f>IFERROR(E172/L172, 0)</f>
        <v>32.5</v>
      </c>
      <c r="N172" t="b">
        <v>0</v>
      </c>
      <c r="O172" s="5">
        <f>E172/D172</f>
        <v>3.2500000000000001E-2</v>
      </c>
      <c r="P172" s="15">
        <f>(((J172/60)/60)/24)+DATE(1970,1,1)</f>
        <v>42216.977812500001</v>
      </c>
      <c r="Q172" s="15">
        <f>(((I172/60)/60)/24)+DATE(1970,1,1)</f>
        <v>42246.227777777778</v>
      </c>
      <c r="R172" t="s">
        <v>8268</v>
      </c>
      <c r="S172" t="s">
        <v>8308</v>
      </c>
      <c r="T172" t="s">
        <v>8312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6">
        <v>50000</v>
      </c>
      <c r="E173" s="16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6">
        <f>IFERROR(E173/L173, 0)</f>
        <v>1</v>
      </c>
      <c r="N173" t="b">
        <v>0</v>
      </c>
      <c r="O173" s="5">
        <f>E173/D173</f>
        <v>2.0000000000000002E-5</v>
      </c>
      <c r="P173" s="15">
        <f>(((J173/60)/60)/24)+DATE(1970,1,1)</f>
        <v>42534.180717592593</v>
      </c>
      <c r="Q173" s="15">
        <f>(((I173/60)/60)/24)+DATE(1970,1,1)</f>
        <v>42594.180717592593</v>
      </c>
      <c r="R173" t="s">
        <v>8268</v>
      </c>
      <c r="S173" t="s">
        <v>8308</v>
      </c>
      <c r="T173" t="s">
        <v>8312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6">
        <v>95000</v>
      </c>
      <c r="E174" s="16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6">
        <f>IFERROR(E174/L174, 0)</f>
        <v>0</v>
      </c>
      <c r="N174" t="b">
        <v>0</v>
      </c>
      <c r="O174" s="5">
        <f>E174/D174</f>
        <v>0</v>
      </c>
      <c r="P174" s="15">
        <f>(((J174/60)/60)/24)+DATE(1970,1,1)</f>
        <v>42047.394942129627</v>
      </c>
      <c r="Q174" s="15">
        <f>(((I174/60)/60)/24)+DATE(1970,1,1)</f>
        <v>42082.353275462956</v>
      </c>
      <c r="R174" t="s">
        <v>8268</v>
      </c>
      <c r="S174" t="s">
        <v>8308</v>
      </c>
      <c r="T174" t="s">
        <v>8312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6">
        <v>1110</v>
      </c>
      <c r="E175" s="16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6">
        <f>IFERROR(E175/L175, 0)</f>
        <v>0</v>
      </c>
      <c r="N175" t="b">
        <v>0</v>
      </c>
      <c r="O175" s="5">
        <f>E175/D175</f>
        <v>0</v>
      </c>
      <c r="P175" s="15">
        <f>(((J175/60)/60)/24)+DATE(1970,1,1)</f>
        <v>42033.573009259257</v>
      </c>
      <c r="Q175" s="15">
        <f>(((I175/60)/60)/24)+DATE(1970,1,1)</f>
        <v>42063.573009259257</v>
      </c>
      <c r="R175" t="s">
        <v>8268</v>
      </c>
      <c r="S175" t="s">
        <v>8308</v>
      </c>
      <c r="T175" t="s">
        <v>8312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6">
        <v>6000</v>
      </c>
      <c r="E176" s="1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6">
        <f>IFERROR(E176/L176, 0)</f>
        <v>0</v>
      </c>
      <c r="N176" t="b">
        <v>0</v>
      </c>
      <c r="O176" s="5">
        <f>E176/D176</f>
        <v>0</v>
      </c>
      <c r="P176" s="15">
        <f>(((J176/60)/60)/24)+DATE(1970,1,1)</f>
        <v>42072.758981481486</v>
      </c>
      <c r="Q176" s="15">
        <f>(((I176/60)/60)/24)+DATE(1970,1,1)</f>
        <v>42132.758981481486</v>
      </c>
      <c r="R176" t="s">
        <v>8268</v>
      </c>
      <c r="S176" t="s">
        <v>8308</v>
      </c>
      <c r="T176" t="s">
        <v>8312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6">
        <v>20000</v>
      </c>
      <c r="E177" s="16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6">
        <f>IFERROR(E177/L177, 0)</f>
        <v>49.884615384615387</v>
      </c>
      <c r="N177" t="b">
        <v>0</v>
      </c>
      <c r="O177" s="5">
        <f>E177/D177</f>
        <v>6.4850000000000005E-2</v>
      </c>
      <c r="P177" s="15">
        <f>(((J177/60)/60)/24)+DATE(1970,1,1)</f>
        <v>41855.777905092589</v>
      </c>
      <c r="Q177" s="15">
        <f>(((I177/60)/60)/24)+DATE(1970,1,1)</f>
        <v>41880.777905092589</v>
      </c>
      <c r="R177" t="s">
        <v>8268</v>
      </c>
      <c r="S177" t="s">
        <v>8308</v>
      </c>
      <c r="T177" t="s">
        <v>8312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6">
        <v>1500</v>
      </c>
      <c r="E178" s="16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6">
        <f>IFERROR(E178/L178, 0)</f>
        <v>0</v>
      </c>
      <c r="N178" t="b">
        <v>0</v>
      </c>
      <c r="O178" s="5">
        <f>E178/D178</f>
        <v>0</v>
      </c>
      <c r="P178" s="15">
        <f>(((J178/60)/60)/24)+DATE(1970,1,1)</f>
        <v>42191.824062500003</v>
      </c>
      <c r="Q178" s="15">
        <f>(((I178/60)/60)/24)+DATE(1970,1,1)</f>
        <v>42221.824062500003</v>
      </c>
      <c r="R178" t="s">
        <v>8268</v>
      </c>
      <c r="S178" t="s">
        <v>8308</v>
      </c>
      <c r="T178" t="s">
        <v>8312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6">
        <v>450</v>
      </c>
      <c r="E179" s="16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6">
        <f>IFERROR(E179/L179, 0)</f>
        <v>25.714285714285715</v>
      </c>
      <c r="N179" t="b">
        <v>0</v>
      </c>
      <c r="O179" s="5">
        <f>E179/D179</f>
        <v>0.4</v>
      </c>
      <c r="P179" s="15">
        <f>(((J179/60)/60)/24)+DATE(1970,1,1)</f>
        <v>42070.047754629632</v>
      </c>
      <c r="Q179" s="15">
        <f>(((I179/60)/60)/24)+DATE(1970,1,1)</f>
        <v>42087.00608796296</v>
      </c>
      <c r="R179" t="s">
        <v>8268</v>
      </c>
      <c r="S179" t="s">
        <v>8308</v>
      </c>
      <c r="T179" t="s">
        <v>8312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6">
        <v>500000</v>
      </c>
      <c r="E180" s="16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6">
        <f>IFERROR(E180/L180, 0)</f>
        <v>0</v>
      </c>
      <c r="N180" t="b">
        <v>0</v>
      </c>
      <c r="O180" s="5">
        <f>E180/D180</f>
        <v>0</v>
      </c>
      <c r="P180" s="15">
        <f>(((J180/60)/60)/24)+DATE(1970,1,1)</f>
        <v>42304.955381944441</v>
      </c>
      <c r="Q180" s="15">
        <f>(((I180/60)/60)/24)+DATE(1970,1,1)</f>
        <v>42334.997048611112</v>
      </c>
      <c r="R180" t="s">
        <v>8268</v>
      </c>
      <c r="S180" t="s">
        <v>8308</v>
      </c>
      <c r="T180" t="s">
        <v>8312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6">
        <v>1000</v>
      </c>
      <c r="E181" s="16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6">
        <f>IFERROR(E181/L181, 0)</f>
        <v>100</v>
      </c>
      <c r="N181" t="b">
        <v>0</v>
      </c>
      <c r="O181" s="5">
        <f>E181/D181</f>
        <v>0.2</v>
      </c>
      <c r="P181" s="15">
        <f>(((J181/60)/60)/24)+DATE(1970,1,1)</f>
        <v>42403.080497685187</v>
      </c>
      <c r="Q181" s="15">
        <f>(((I181/60)/60)/24)+DATE(1970,1,1)</f>
        <v>42433.080497685187</v>
      </c>
      <c r="R181" t="s">
        <v>8268</v>
      </c>
      <c r="S181" t="s">
        <v>8308</v>
      </c>
      <c r="T181" t="s">
        <v>8312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6">
        <v>1200</v>
      </c>
      <c r="E182" s="16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6">
        <f>IFERROR(E182/L182, 0)</f>
        <v>30.846153846153847</v>
      </c>
      <c r="N182" t="b">
        <v>0</v>
      </c>
      <c r="O182" s="5">
        <f>E182/D182</f>
        <v>0.33416666666666667</v>
      </c>
      <c r="P182" s="15">
        <f>(((J182/60)/60)/24)+DATE(1970,1,1)</f>
        <v>42067.991238425922</v>
      </c>
      <c r="Q182" s="15">
        <f>(((I182/60)/60)/24)+DATE(1970,1,1)</f>
        <v>42107.791666666672</v>
      </c>
      <c r="R182" t="s">
        <v>8268</v>
      </c>
      <c r="S182" t="s">
        <v>8308</v>
      </c>
      <c r="T182" t="s">
        <v>8312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6">
        <v>3423</v>
      </c>
      <c r="E183" s="16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6">
        <f>IFERROR(E183/L183, 0)</f>
        <v>180.5</v>
      </c>
      <c r="N183" t="b">
        <v>0</v>
      </c>
      <c r="O183" s="5">
        <f>E183/D183</f>
        <v>0.21092608822670172</v>
      </c>
      <c r="P183" s="15">
        <f>(((J183/60)/60)/24)+DATE(1970,1,1)</f>
        <v>42147.741840277777</v>
      </c>
      <c r="Q183" s="15">
        <f>(((I183/60)/60)/24)+DATE(1970,1,1)</f>
        <v>42177.741840277777</v>
      </c>
      <c r="R183" t="s">
        <v>8268</v>
      </c>
      <c r="S183" t="s">
        <v>8308</v>
      </c>
      <c r="T183" t="s">
        <v>8312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6">
        <v>1000</v>
      </c>
      <c r="E184" s="16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6">
        <f>IFERROR(E184/L184, 0)</f>
        <v>0</v>
      </c>
      <c r="N184" t="b">
        <v>0</v>
      </c>
      <c r="O184" s="5">
        <f>E184/D184</f>
        <v>0</v>
      </c>
      <c r="P184" s="15">
        <f>(((J184/60)/60)/24)+DATE(1970,1,1)</f>
        <v>42712.011944444443</v>
      </c>
      <c r="Q184" s="15">
        <f>(((I184/60)/60)/24)+DATE(1970,1,1)</f>
        <v>42742.011944444443</v>
      </c>
      <c r="R184" t="s">
        <v>8268</v>
      </c>
      <c r="S184" t="s">
        <v>8308</v>
      </c>
      <c r="T184" t="s">
        <v>8312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6">
        <v>12500</v>
      </c>
      <c r="E185" s="16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6">
        <f>IFERROR(E185/L185, 0)</f>
        <v>373.5</v>
      </c>
      <c r="N185" t="b">
        <v>0</v>
      </c>
      <c r="O185" s="5">
        <f>E185/D185</f>
        <v>0.35855999999999999</v>
      </c>
      <c r="P185" s="15">
        <f>(((J185/60)/60)/24)+DATE(1970,1,1)</f>
        <v>41939.810300925928</v>
      </c>
      <c r="Q185" s="15">
        <f>(((I185/60)/60)/24)+DATE(1970,1,1)</f>
        <v>41969.851967592593</v>
      </c>
      <c r="R185" t="s">
        <v>8268</v>
      </c>
      <c r="S185" t="s">
        <v>8308</v>
      </c>
      <c r="T185" t="s">
        <v>8312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6">
        <v>1500</v>
      </c>
      <c r="E186" s="1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6">
        <f>IFERROR(E186/L186, 0)</f>
        <v>25.5</v>
      </c>
      <c r="N186" t="b">
        <v>0</v>
      </c>
      <c r="O186" s="5">
        <f>E186/D186</f>
        <v>3.4000000000000002E-2</v>
      </c>
      <c r="P186" s="15">
        <f>(((J186/60)/60)/24)+DATE(1970,1,1)</f>
        <v>41825.791226851856</v>
      </c>
      <c r="Q186" s="15">
        <f>(((I186/60)/60)/24)+DATE(1970,1,1)</f>
        <v>41883.165972222225</v>
      </c>
      <c r="R186" t="s">
        <v>8268</v>
      </c>
      <c r="S186" t="s">
        <v>8308</v>
      </c>
      <c r="T186" t="s">
        <v>8312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6">
        <v>40000</v>
      </c>
      <c r="E187" s="16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6">
        <f>IFERROR(E187/L187, 0)</f>
        <v>220</v>
      </c>
      <c r="N187" t="b">
        <v>0</v>
      </c>
      <c r="O187" s="5">
        <f>E187/D187</f>
        <v>5.5E-2</v>
      </c>
      <c r="P187" s="15">
        <f>(((J187/60)/60)/24)+DATE(1970,1,1)</f>
        <v>42570.91133101852</v>
      </c>
      <c r="Q187" s="15">
        <f>(((I187/60)/60)/24)+DATE(1970,1,1)</f>
        <v>42600.91133101852</v>
      </c>
      <c r="R187" t="s">
        <v>8268</v>
      </c>
      <c r="S187" t="s">
        <v>8308</v>
      </c>
      <c r="T187" t="s">
        <v>8312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6">
        <v>5000</v>
      </c>
      <c r="E188" s="16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6">
        <f>IFERROR(E188/L188, 0)</f>
        <v>0</v>
      </c>
      <c r="N188" t="b">
        <v>0</v>
      </c>
      <c r="O188" s="5">
        <f>E188/D188</f>
        <v>0</v>
      </c>
      <c r="P188" s="15">
        <f>(((J188/60)/60)/24)+DATE(1970,1,1)</f>
        <v>42767.812893518523</v>
      </c>
      <c r="Q188" s="15">
        <f>(((I188/60)/60)/24)+DATE(1970,1,1)</f>
        <v>42797.833333333328</v>
      </c>
      <c r="R188" t="s">
        <v>8268</v>
      </c>
      <c r="S188" t="s">
        <v>8308</v>
      </c>
      <c r="T188" t="s">
        <v>8312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6">
        <v>5000</v>
      </c>
      <c r="E189" s="16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6">
        <f>IFERROR(E189/L189, 0)</f>
        <v>160</v>
      </c>
      <c r="N189" t="b">
        <v>0</v>
      </c>
      <c r="O189" s="5">
        <f>E189/D189</f>
        <v>0.16</v>
      </c>
      <c r="P189" s="15">
        <f>(((J189/60)/60)/24)+DATE(1970,1,1)</f>
        <v>42182.234456018516</v>
      </c>
      <c r="Q189" s="15">
        <f>(((I189/60)/60)/24)+DATE(1970,1,1)</f>
        <v>42206.290972222225</v>
      </c>
      <c r="R189" t="s">
        <v>8268</v>
      </c>
      <c r="S189" t="s">
        <v>8308</v>
      </c>
      <c r="T189" t="s">
        <v>8312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6">
        <v>1500</v>
      </c>
      <c r="E190" s="16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6">
        <f>IFERROR(E190/L190, 0)</f>
        <v>0</v>
      </c>
      <c r="N190" t="b">
        <v>0</v>
      </c>
      <c r="O190" s="5">
        <f>E190/D190</f>
        <v>0</v>
      </c>
      <c r="P190" s="15">
        <f>(((J190/60)/60)/24)+DATE(1970,1,1)</f>
        <v>41857.18304398148</v>
      </c>
      <c r="Q190" s="15">
        <f>(((I190/60)/60)/24)+DATE(1970,1,1)</f>
        <v>41887.18304398148</v>
      </c>
      <c r="R190" t="s">
        <v>8268</v>
      </c>
      <c r="S190" t="s">
        <v>8308</v>
      </c>
      <c r="T190" t="s">
        <v>8312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6">
        <v>500000</v>
      </c>
      <c r="E191" s="16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6">
        <f>IFERROR(E191/L191, 0)</f>
        <v>69</v>
      </c>
      <c r="N191" t="b">
        <v>0</v>
      </c>
      <c r="O191" s="5">
        <f>E191/D191</f>
        <v>6.8999999999999997E-4</v>
      </c>
      <c r="P191" s="15">
        <f>(((J191/60)/60)/24)+DATE(1970,1,1)</f>
        <v>42556.690706018519</v>
      </c>
      <c r="Q191" s="15">
        <f>(((I191/60)/60)/24)+DATE(1970,1,1)</f>
        <v>42616.690706018519</v>
      </c>
      <c r="R191" t="s">
        <v>8268</v>
      </c>
      <c r="S191" t="s">
        <v>8308</v>
      </c>
      <c r="T191" t="s">
        <v>8312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6">
        <v>12000</v>
      </c>
      <c r="E192" s="16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6">
        <f>IFERROR(E192/L192, 0)</f>
        <v>50</v>
      </c>
      <c r="N192" t="b">
        <v>0</v>
      </c>
      <c r="O192" s="5">
        <f>E192/D192</f>
        <v>4.1666666666666666E-3</v>
      </c>
      <c r="P192" s="15">
        <f>(((J192/60)/60)/24)+DATE(1970,1,1)</f>
        <v>42527.650995370372</v>
      </c>
      <c r="Q192" s="15">
        <f>(((I192/60)/60)/24)+DATE(1970,1,1)</f>
        <v>42537.650995370372</v>
      </c>
      <c r="R192" t="s">
        <v>8268</v>
      </c>
      <c r="S192" t="s">
        <v>8308</v>
      </c>
      <c r="T192" t="s">
        <v>8312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6">
        <v>5000</v>
      </c>
      <c r="E193" s="16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6">
        <f>IFERROR(E193/L193, 0)</f>
        <v>83.333333333333329</v>
      </c>
      <c r="N193" t="b">
        <v>0</v>
      </c>
      <c r="O193" s="5">
        <f>E193/D193</f>
        <v>0.05</v>
      </c>
      <c r="P193" s="15">
        <f>(((J193/60)/60)/24)+DATE(1970,1,1)</f>
        <v>42239.441412037035</v>
      </c>
      <c r="Q193" s="15">
        <f>(((I193/60)/60)/24)+DATE(1970,1,1)</f>
        <v>42279.441412037035</v>
      </c>
      <c r="R193" t="s">
        <v>8268</v>
      </c>
      <c r="S193" t="s">
        <v>8308</v>
      </c>
      <c r="T193" t="s">
        <v>8312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6">
        <v>1000000</v>
      </c>
      <c r="E194" s="16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6">
        <f>IFERROR(E194/L194, 0)</f>
        <v>5.666666666666667</v>
      </c>
      <c r="N194" t="b">
        <v>0</v>
      </c>
      <c r="O194" s="5">
        <f>E194/D194</f>
        <v>1.7E-5</v>
      </c>
      <c r="P194" s="15">
        <f>(((J194/60)/60)/24)+DATE(1970,1,1)</f>
        <v>41899.792037037041</v>
      </c>
      <c r="Q194" s="15">
        <f>(((I194/60)/60)/24)+DATE(1970,1,1)</f>
        <v>41929.792037037041</v>
      </c>
      <c r="R194" t="s">
        <v>8268</v>
      </c>
      <c r="S194" t="s">
        <v>8308</v>
      </c>
      <c r="T194" t="s">
        <v>8312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6">
        <v>1000</v>
      </c>
      <c r="E195" s="16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6">
        <f>IFERROR(E195/L195, 0)</f>
        <v>0</v>
      </c>
      <c r="N195" t="b">
        <v>0</v>
      </c>
      <c r="O195" s="5">
        <f>E195/D195</f>
        <v>0</v>
      </c>
      <c r="P195" s="15">
        <f>(((J195/60)/60)/24)+DATE(1970,1,1)</f>
        <v>41911.934791666667</v>
      </c>
      <c r="Q195" s="15">
        <f>(((I195/60)/60)/24)+DATE(1970,1,1)</f>
        <v>41971.976458333331</v>
      </c>
      <c r="R195" t="s">
        <v>8268</v>
      </c>
      <c r="S195" t="s">
        <v>8308</v>
      </c>
      <c r="T195" t="s">
        <v>8312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6">
        <v>2500</v>
      </c>
      <c r="E196" s="1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6">
        <f>IFERROR(E196/L196, 0)</f>
        <v>1</v>
      </c>
      <c r="N196" t="b">
        <v>0</v>
      </c>
      <c r="O196" s="5">
        <f>E196/D196</f>
        <v>1.1999999999999999E-3</v>
      </c>
      <c r="P196" s="15">
        <f>(((J196/60)/60)/24)+DATE(1970,1,1)</f>
        <v>42375.996886574074</v>
      </c>
      <c r="Q196" s="15">
        <f>(((I196/60)/60)/24)+DATE(1970,1,1)</f>
        <v>42435.996886574074</v>
      </c>
      <c r="R196" t="s">
        <v>8268</v>
      </c>
      <c r="S196" t="s">
        <v>8308</v>
      </c>
      <c r="T196" t="s">
        <v>8312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6">
        <v>2000000</v>
      </c>
      <c r="E197" s="16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6">
        <f>IFERROR(E197/L197, 0)</f>
        <v>0</v>
      </c>
      <c r="N197" t="b">
        <v>0</v>
      </c>
      <c r="O197" s="5">
        <f>E197/D197</f>
        <v>0</v>
      </c>
      <c r="P197" s="15">
        <f>(((J197/60)/60)/24)+DATE(1970,1,1)</f>
        <v>42135.67050925926</v>
      </c>
      <c r="Q197" s="15">
        <f>(((I197/60)/60)/24)+DATE(1970,1,1)</f>
        <v>42195.67050925926</v>
      </c>
      <c r="R197" t="s">
        <v>8268</v>
      </c>
      <c r="S197" t="s">
        <v>8308</v>
      </c>
      <c r="T197" t="s">
        <v>8312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6">
        <v>3500</v>
      </c>
      <c r="E198" s="16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6">
        <f>IFERROR(E198/L198, 0)</f>
        <v>77.10526315789474</v>
      </c>
      <c r="N198" t="b">
        <v>0</v>
      </c>
      <c r="O198" s="5">
        <f>E198/D198</f>
        <v>0.41857142857142859</v>
      </c>
      <c r="P198" s="15">
        <f>(((J198/60)/60)/24)+DATE(1970,1,1)</f>
        <v>42259.542800925927</v>
      </c>
      <c r="Q198" s="15">
        <f>(((I198/60)/60)/24)+DATE(1970,1,1)</f>
        <v>42287.875</v>
      </c>
      <c r="R198" t="s">
        <v>8268</v>
      </c>
      <c r="S198" t="s">
        <v>8308</v>
      </c>
      <c r="T198" t="s">
        <v>8312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6">
        <v>2500</v>
      </c>
      <c r="E199" s="16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6">
        <f>IFERROR(E199/L199, 0)</f>
        <v>32.75</v>
      </c>
      <c r="N199" t="b">
        <v>0</v>
      </c>
      <c r="O199" s="5">
        <f>E199/D199</f>
        <v>0.1048</v>
      </c>
      <c r="P199" s="15">
        <f>(((J199/60)/60)/24)+DATE(1970,1,1)</f>
        <v>42741.848379629635</v>
      </c>
      <c r="Q199" s="15">
        <f>(((I199/60)/60)/24)+DATE(1970,1,1)</f>
        <v>42783.875</v>
      </c>
      <c r="R199" t="s">
        <v>8268</v>
      </c>
      <c r="S199" t="s">
        <v>8308</v>
      </c>
      <c r="T199" t="s">
        <v>8312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6">
        <v>25000</v>
      </c>
      <c r="E200" s="16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6">
        <f>IFERROR(E200/L200, 0)</f>
        <v>46.5</v>
      </c>
      <c r="N200" t="b">
        <v>0</v>
      </c>
      <c r="O200" s="5">
        <f>E200/D200</f>
        <v>1.116E-2</v>
      </c>
      <c r="P200" s="15">
        <f>(((J200/60)/60)/24)+DATE(1970,1,1)</f>
        <v>41887.383356481485</v>
      </c>
      <c r="Q200" s="15">
        <f>(((I200/60)/60)/24)+DATE(1970,1,1)</f>
        <v>41917.383356481485</v>
      </c>
      <c r="R200" t="s">
        <v>8268</v>
      </c>
      <c r="S200" t="s">
        <v>8308</v>
      </c>
      <c r="T200" t="s">
        <v>8312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6">
        <v>10000</v>
      </c>
      <c r="E201" s="16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6">
        <f>IFERROR(E201/L201, 0)</f>
        <v>0</v>
      </c>
      <c r="N201" t="b">
        <v>0</v>
      </c>
      <c r="O201" s="5">
        <f>E201/D201</f>
        <v>0</v>
      </c>
      <c r="P201" s="15">
        <f>(((J201/60)/60)/24)+DATE(1970,1,1)</f>
        <v>42584.123865740738</v>
      </c>
      <c r="Q201" s="15">
        <f>(((I201/60)/60)/24)+DATE(1970,1,1)</f>
        <v>42614.123865740738</v>
      </c>
      <c r="R201" t="s">
        <v>8268</v>
      </c>
      <c r="S201" t="s">
        <v>8308</v>
      </c>
      <c r="T201" t="s">
        <v>8312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6">
        <v>6000</v>
      </c>
      <c r="E202" s="16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6">
        <f>IFERROR(E202/L202, 0)</f>
        <v>87.308333333333337</v>
      </c>
      <c r="N202" t="b">
        <v>0</v>
      </c>
      <c r="O202" s="5">
        <f>E202/D202</f>
        <v>0.26192500000000002</v>
      </c>
      <c r="P202" s="15">
        <f>(((J202/60)/60)/24)+DATE(1970,1,1)</f>
        <v>41867.083368055559</v>
      </c>
      <c r="Q202" s="15">
        <f>(((I202/60)/60)/24)+DATE(1970,1,1)</f>
        <v>41897.083368055559</v>
      </c>
      <c r="R202" t="s">
        <v>8268</v>
      </c>
      <c r="S202" t="s">
        <v>8308</v>
      </c>
      <c r="T202" t="s">
        <v>8312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6">
        <v>650</v>
      </c>
      <c r="E203" s="16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6">
        <f>IFERROR(E203/L203, 0)</f>
        <v>54.285714285714285</v>
      </c>
      <c r="N203" t="b">
        <v>0</v>
      </c>
      <c r="O203" s="5">
        <f>E203/D203</f>
        <v>0.58461538461538465</v>
      </c>
      <c r="P203" s="15">
        <f>(((J203/60)/60)/24)+DATE(1970,1,1)</f>
        <v>42023.818622685183</v>
      </c>
      <c r="Q203" s="15">
        <f>(((I203/60)/60)/24)+DATE(1970,1,1)</f>
        <v>42043.818622685183</v>
      </c>
      <c r="R203" t="s">
        <v>8268</v>
      </c>
      <c r="S203" t="s">
        <v>8308</v>
      </c>
      <c r="T203" t="s">
        <v>8312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6">
        <v>6000</v>
      </c>
      <c r="E204" s="16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6">
        <f>IFERROR(E204/L204, 0)</f>
        <v>0</v>
      </c>
      <c r="N204" t="b">
        <v>0</v>
      </c>
      <c r="O204" s="5">
        <f>E204/D204</f>
        <v>0</v>
      </c>
      <c r="P204" s="15">
        <f>(((J204/60)/60)/24)+DATE(1970,1,1)</f>
        <v>42255.927824074075</v>
      </c>
      <c r="Q204" s="15">
        <f>(((I204/60)/60)/24)+DATE(1970,1,1)</f>
        <v>42285.874305555553</v>
      </c>
      <c r="R204" t="s">
        <v>8268</v>
      </c>
      <c r="S204" t="s">
        <v>8308</v>
      </c>
      <c r="T204" t="s">
        <v>8312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6">
        <v>2500</v>
      </c>
      <c r="E205" s="16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6">
        <f>IFERROR(E205/L205, 0)</f>
        <v>93.25</v>
      </c>
      <c r="N205" t="b">
        <v>0</v>
      </c>
      <c r="O205" s="5">
        <f>E205/D205</f>
        <v>0.2984</v>
      </c>
      <c r="P205" s="15">
        <f>(((J205/60)/60)/24)+DATE(1970,1,1)</f>
        <v>41973.847962962958</v>
      </c>
      <c r="Q205" s="15">
        <f>(((I205/60)/60)/24)+DATE(1970,1,1)</f>
        <v>42033.847962962958</v>
      </c>
      <c r="R205" t="s">
        <v>8268</v>
      </c>
      <c r="S205" t="s">
        <v>8308</v>
      </c>
      <c r="T205" t="s">
        <v>8312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6">
        <v>300000</v>
      </c>
      <c r="E206" s="1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6">
        <f>IFERROR(E206/L206, 0)</f>
        <v>117.68368136117556</v>
      </c>
      <c r="N206" t="b">
        <v>0</v>
      </c>
      <c r="O206" s="5">
        <f>E206/D206</f>
        <v>0.50721666666666665</v>
      </c>
      <c r="P206" s="15">
        <f>(((J206/60)/60)/24)+DATE(1970,1,1)</f>
        <v>42556.583368055552</v>
      </c>
      <c r="Q206" s="15">
        <f>(((I206/60)/60)/24)+DATE(1970,1,1)</f>
        <v>42586.583368055552</v>
      </c>
      <c r="R206" t="s">
        <v>8268</v>
      </c>
      <c r="S206" t="s">
        <v>8308</v>
      </c>
      <c r="T206" t="s">
        <v>8312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6">
        <v>8000</v>
      </c>
      <c r="E207" s="16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6">
        <f>IFERROR(E207/L207, 0)</f>
        <v>76.470588235294116</v>
      </c>
      <c r="N207" t="b">
        <v>0</v>
      </c>
      <c r="O207" s="5">
        <f>E207/D207</f>
        <v>0.16250000000000001</v>
      </c>
      <c r="P207" s="15">
        <f>(((J207/60)/60)/24)+DATE(1970,1,1)</f>
        <v>42248.632199074069</v>
      </c>
      <c r="Q207" s="15">
        <f>(((I207/60)/60)/24)+DATE(1970,1,1)</f>
        <v>42283.632199074069</v>
      </c>
      <c r="R207" t="s">
        <v>8268</v>
      </c>
      <c r="S207" t="s">
        <v>8308</v>
      </c>
      <c r="T207" t="s">
        <v>8312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6">
        <v>12700</v>
      </c>
      <c r="E208" s="16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6">
        <f>IFERROR(E208/L208, 0)</f>
        <v>0</v>
      </c>
      <c r="N208" t="b">
        <v>0</v>
      </c>
      <c r="O208" s="5">
        <f>E208/D208</f>
        <v>0</v>
      </c>
      <c r="P208" s="15">
        <f>(((J208/60)/60)/24)+DATE(1970,1,1)</f>
        <v>42567.004432870366</v>
      </c>
      <c r="Q208" s="15">
        <f>(((I208/60)/60)/24)+DATE(1970,1,1)</f>
        <v>42588.004432870366</v>
      </c>
      <c r="R208" t="s">
        <v>8268</v>
      </c>
      <c r="S208" t="s">
        <v>8308</v>
      </c>
      <c r="T208" t="s">
        <v>8312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6">
        <v>14000</v>
      </c>
      <c r="E209" s="16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6">
        <f>IFERROR(E209/L209, 0)</f>
        <v>163.84615384615384</v>
      </c>
      <c r="N209" t="b">
        <v>0</v>
      </c>
      <c r="O209" s="5">
        <f>E209/D209</f>
        <v>0.15214285714285714</v>
      </c>
      <c r="P209" s="15">
        <f>(((J209/60)/60)/24)+DATE(1970,1,1)</f>
        <v>41978.197199074071</v>
      </c>
      <c r="Q209" s="15">
        <f>(((I209/60)/60)/24)+DATE(1970,1,1)</f>
        <v>42008.197199074071</v>
      </c>
      <c r="R209" t="s">
        <v>8268</v>
      </c>
      <c r="S209" t="s">
        <v>8308</v>
      </c>
      <c r="T209" t="s">
        <v>8312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6">
        <v>50000</v>
      </c>
      <c r="E210" s="16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6">
        <f>IFERROR(E210/L210, 0)</f>
        <v>0</v>
      </c>
      <c r="N210" t="b">
        <v>0</v>
      </c>
      <c r="O210" s="5">
        <f>E210/D210</f>
        <v>0</v>
      </c>
      <c r="P210" s="15">
        <f>(((J210/60)/60)/24)+DATE(1970,1,1)</f>
        <v>41959.369988425926</v>
      </c>
      <c r="Q210" s="15">
        <f>(((I210/60)/60)/24)+DATE(1970,1,1)</f>
        <v>41989.369988425926</v>
      </c>
      <c r="R210" t="s">
        <v>8268</v>
      </c>
      <c r="S210" t="s">
        <v>8308</v>
      </c>
      <c r="T210" t="s">
        <v>8312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6">
        <v>25000</v>
      </c>
      <c r="E211" s="16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6">
        <f>IFERROR(E211/L211, 0)</f>
        <v>0</v>
      </c>
      <c r="N211" t="b">
        <v>0</v>
      </c>
      <c r="O211" s="5">
        <f>E211/D211</f>
        <v>0</v>
      </c>
      <c r="P211" s="15">
        <f>(((J211/60)/60)/24)+DATE(1970,1,1)</f>
        <v>42165.922858796301</v>
      </c>
      <c r="Q211" s="15">
        <f>(((I211/60)/60)/24)+DATE(1970,1,1)</f>
        <v>42195.922858796301</v>
      </c>
      <c r="R211" t="s">
        <v>8268</v>
      </c>
      <c r="S211" t="s">
        <v>8308</v>
      </c>
      <c r="T211" t="s">
        <v>8312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6">
        <v>12000</v>
      </c>
      <c r="E212" s="16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6">
        <f>IFERROR(E212/L212, 0)</f>
        <v>91.818181818181813</v>
      </c>
      <c r="N212" t="b">
        <v>0</v>
      </c>
      <c r="O212" s="5">
        <f>E212/D212</f>
        <v>0.2525</v>
      </c>
      <c r="P212" s="15">
        <f>(((J212/60)/60)/24)+DATE(1970,1,1)</f>
        <v>42249.064722222218</v>
      </c>
      <c r="Q212" s="15">
        <f>(((I212/60)/60)/24)+DATE(1970,1,1)</f>
        <v>42278.208333333328</v>
      </c>
      <c r="R212" t="s">
        <v>8268</v>
      </c>
      <c r="S212" t="s">
        <v>8308</v>
      </c>
      <c r="T212" t="s">
        <v>8312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6">
        <v>5000</v>
      </c>
      <c r="E213" s="16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6">
        <f>IFERROR(E213/L213, 0)</f>
        <v>185.83333333333334</v>
      </c>
      <c r="N213" t="b">
        <v>0</v>
      </c>
      <c r="O213" s="5">
        <f>E213/D213</f>
        <v>0.44600000000000001</v>
      </c>
      <c r="P213" s="15">
        <f>(((J213/60)/60)/24)+DATE(1970,1,1)</f>
        <v>42236.159918981488</v>
      </c>
      <c r="Q213" s="15">
        <f>(((I213/60)/60)/24)+DATE(1970,1,1)</f>
        <v>42266.159918981488</v>
      </c>
      <c r="R213" t="s">
        <v>8268</v>
      </c>
      <c r="S213" t="s">
        <v>8308</v>
      </c>
      <c r="T213" t="s">
        <v>8312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6">
        <v>6300</v>
      </c>
      <c r="E214" s="16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6">
        <f>IFERROR(E214/L214, 0)</f>
        <v>1</v>
      </c>
      <c r="N214" t="b">
        <v>0</v>
      </c>
      <c r="O214" s="5">
        <f>E214/D214</f>
        <v>1.5873015873015873E-4</v>
      </c>
      <c r="P214" s="15">
        <f>(((J214/60)/60)/24)+DATE(1970,1,1)</f>
        <v>42416.881018518514</v>
      </c>
      <c r="Q214" s="15">
        <f>(((I214/60)/60)/24)+DATE(1970,1,1)</f>
        <v>42476.839351851857</v>
      </c>
      <c r="R214" t="s">
        <v>8268</v>
      </c>
      <c r="S214" t="s">
        <v>8308</v>
      </c>
      <c r="T214" t="s">
        <v>8312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6">
        <v>50000</v>
      </c>
      <c r="E215" s="16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6">
        <f>IFERROR(E215/L215, 0)</f>
        <v>20</v>
      </c>
      <c r="N215" t="b">
        <v>0</v>
      </c>
      <c r="O215" s="5">
        <f>E215/D215</f>
        <v>4.0000000000000002E-4</v>
      </c>
      <c r="P215" s="15">
        <f>(((J215/60)/60)/24)+DATE(1970,1,1)</f>
        <v>42202.594293981485</v>
      </c>
      <c r="Q215" s="15">
        <f>(((I215/60)/60)/24)+DATE(1970,1,1)</f>
        <v>42232.587974537033</v>
      </c>
      <c r="R215" t="s">
        <v>8268</v>
      </c>
      <c r="S215" t="s">
        <v>8308</v>
      </c>
      <c r="T215" t="s">
        <v>8312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6">
        <v>12500</v>
      </c>
      <c r="E216" s="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6">
        <f>IFERROR(E216/L216, 0)</f>
        <v>1</v>
      </c>
      <c r="N216" t="b">
        <v>0</v>
      </c>
      <c r="O216" s="5">
        <f>E216/D216</f>
        <v>8.0000000000000007E-5</v>
      </c>
      <c r="P216" s="15">
        <f>(((J216/60)/60)/24)+DATE(1970,1,1)</f>
        <v>42009.64061342593</v>
      </c>
      <c r="Q216" s="15">
        <f>(((I216/60)/60)/24)+DATE(1970,1,1)</f>
        <v>42069.64061342593</v>
      </c>
      <c r="R216" t="s">
        <v>8268</v>
      </c>
      <c r="S216" t="s">
        <v>8308</v>
      </c>
      <c r="T216" t="s">
        <v>8312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6">
        <v>4400</v>
      </c>
      <c r="E217" s="16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6">
        <f>IFERROR(E217/L217, 0)</f>
        <v>10</v>
      </c>
      <c r="N217" t="b">
        <v>0</v>
      </c>
      <c r="O217" s="5">
        <f>E217/D217</f>
        <v>2.2727272727272726E-3</v>
      </c>
      <c r="P217" s="15">
        <f>(((J217/60)/60)/24)+DATE(1970,1,1)</f>
        <v>42375.230115740742</v>
      </c>
      <c r="Q217" s="15">
        <f>(((I217/60)/60)/24)+DATE(1970,1,1)</f>
        <v>42417.999305555553</v>
      </c>
      <c r="R217" t="s">
        <v>8268</v>
      </c>
      <c r="S217" t="s">
        <v>8308</v>
      </c>
      <c r="T217" t="s">
        <v>8312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6">
        <v>50000</v>
      </c>
      <c r="E218" s="16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6">
        <f>IFERROR(E218/L218, 0)</f>
        <v>331.53833333333336</v>
      </c>
      <c r="N218" t="b">
        <v>0</v>
      </c>
      <c r="O218" s="5">
        <f>E218/D218</f>
        <v>0.55698440000000005</v>
      </c>
      <c r="P218" s="15">
        <f>(((J218/60)/60)/24)+DATE(1970,1,1)</f>
        <v>42066.958761574075</v>
      </c>
      <c r="Q218" s="15">
        <f>(((I218/60)/60)/24)+DATE(1970,1,1)</f>
        <v>42116.917094907403</v>
      </c>
      <c r="R218" t="s">
        <v>8268</v>
      </c>
      <c r="S218" t="s">
        <v>8308</v>
      </c>
      <c r="T218" t="s">
        <v>8312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6">
        <v>100000</v>
      </c>
      <c r="E219" s="16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6">
        <f>IFERROR(E219/L219, 0)</f>
        <v>314.28947368421052</v>
      </c>
      <c r="N219" t="b">
        <v>0</v>
      </c>
      <c r="O219" s="5">
        <f>E219/D219</f>
        <v>0.11942999999999999</v>
      </c>
      <c r="P219" s="15">
        <f>(((J219/60)/60)/24)+DATE(1970,1,1)</f>
        <v>41970.64061342593</v>
      </c>
      <c r="Q219" s="15">
        <f>(((I219/60)/60)/24)+DATE(1970,1,1)</f>
        <v>42001.64061342593</v>
      </c>
      <c r="R219" t="s">
        <v>8268</v>
      </c>
      <c r="S219" t="s">
        <v>8308</v>
      </c>
      <c r="T219" t="s">
        <v>8312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6">
        <v>5000</v>
      </c>
      <c r="E220" s="16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6">
        <f>IFERROR(E220/L220, 0)</f>
        <v>100</v>
      </c>
      <c r="N220" t="b">
        <v>0</v>
      </c>
      <c r="O220" s="5">
        <f>E220/D220</f>
        <v>0.02</v>
      </c>
      <c r="P220" s="15">
        <f>(((J220/60)/60)/24)+DATE(1970,1,1)</f>
        <v>42079.628344907411</v>
      </c>
      <c r="Q220" s="15">
        <f>(((I220/60)/60)/24)+DATE(1970,1,1)</f>
        <v>42139.628344907411</v>
      </c>
      <c r="R220" t="s">
        <v>8268</v>
      </c>
      <c r="S220" t="s">
        <v>8308</v>
      </c>
      <c r="T220" t="s">
        <v>8312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6">
        <v>50000</v>
      </c>
      <c r="E221" s="16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6">
        <f>IFERROR(E221/L221, 0)</f>
        <v>115.98684210526316</v>
      </c>
      <c r="N221" t="b">
        <v>0</v>
      </c>
      <c r="O221" s="5">
        <f>E221/D221</f>
        <v>0.17630000000000001</v>
      </c>
      <c r="P221" s="15">
        <f>(((J221/60)/60)/24)+DATE(1970,1,1)</f>
        <v>42429.326678240745</v>
      </c>
      <c r="Q221" s="15">
        <f>(((I221/60)/60)/24)+DATE(1970,1,1)</f>
        <v>42461.290972222225</v>
      </c>
      <c r="R221" t="s">
        <v>8268</v>
      </c>
      <c r="S221" t="s">
        <v>8308</v>
      </c>
      <c r="T221" t="s">
        <v>8312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6">
        <v>50000</v>
      </c>
      <c r="E222" s="16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6">
        <f>IFERROR(E222/L222, 0)</f>
        <v>120</v>
      </c>
      <c r="N222" t="b">
        <v>0</v>
      </c>
      <c r="O222" s="5">
        <f>E222/D222</f>
        <v>7.1999999999999998E-3</v>
      </c>
      <c r="P222" s="15">
        <f>(((J222/60)/60)/24)+DATE(1970,1,1)</f>
        <v>42195.643865740742</v>
      </c>
      <c r="Q222" s="15">
        <f>(((I222/60)/60)/24)+DATE(1970,1,1)</f>
        <v>42236.837499999994</v>
      </c>
      <c r="R222" t="s">
        <v>8268</v>
      </c>
      <c r="S222" t="s">
        <v>8308</v>
      </c>
      <c r="T222" t="s">
        <v>8312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6">
        <v>50000</v>
      </c>
      <c r="E223" s="16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6">
        <f>IFERROR(E223/L223, 0)</f>
        <v>0</v>
      </c>
      <c r="N223" t="b">
        <v>0</v>
      </c>
      <c r="O223" s="5">
        <f>E223/D223</f>
        <v>0</v>
      </c>
      <c r="P223" s="15">
        <f>(((J223/60)/60)/24)+DATE(1970,1,1)</f>
        <v>42031.837546296301</v>
      </c>
      <c r="Q223" s="15">
        <f>(((I223/60)/60)/24)+DATE(1970,1,1)</f>
        <v>42091.79587962963</v>
      </c>
      <c r="R223" t="s">
        <v>8268</v>
      </c>
      <c r="S223" t="s">
        <v>8308</v>
      </c>
      <c r="T223" t="s">
        <v>8312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6">
        <v>1000</v>
      </c>
      <c r="E224" s="16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6">
        <f>IFERROR(E224/L224, 0)</f>
        <v>65</v>
      </c>
      <c r="N224" t="b">
        <v>0</v>
      </c>
      <c r="O224" s="5">
        <f>E224/D224</f>
        <v>0.13</v>
      </c>
      <c r="P224" s="15">
        <f>(((J224/60)/60)/24)+DATE(1970,1,1)</f>
        <v>42031.769884259258</v>
      </c>
      <c r="Q224" s="15">
        <f>(((I224/60)/60)/24)+DATE(1970,1,1)</f>
        <v>42090.110416666663</v>
      </c>
      <c r="R224" t="s">
        <v>8268</v>
      </c>
      <c r="S224" t="s">
        <v>8308</v>
      </c>
      <c r="T224" t="s">
        <v>8312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6">
        <v>1500000</v>
      </c>
      <c r="E225" s="16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6">
        <f>IFERROR(E225/L225, 0)</f>
        <v>0</v>
      </c>
      <c r="N225" t="b">
        <v>0</v>
      </c>
      <c r="O225" s="5">
        <f>E225/D225</f>
        <v>0</v>
      </c>
      <c r="P225" s="15">
        <f>(((J225/60)/60)/24)+DATE(1970,1,1)</f>
        <v>42482.048032407409</v>
      </c>
      <c r="Q225" s="15">
        <f>(((I225/60)/60)/24)+DATE(1970,1,1)</f>
        <v>42512.045138888891</v>
      </c>
      <c r="R225" t="s">
        <v>8268</v>
      </c>
      <c r="S225" t="s">
        <v>8308</v>
      </c>
      <c r="T225" t="s">
        <v>8312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6">
        <v>6000000</v>
      </c>
      <c r="E226" s="1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6">
        <f>IFERROR(E226/L226, 0)</f>
        <v>0</v>
      </c>
      <c r="N226" t="b">
        <v>0</v>
      </c>
      <c r="O226" s="5">
        <f>E226/D226</f>
        <v>0</v>
      </c>
      <c r="P226" s="15">
        <f>(((J226/60)/60)/24)+DATE(1970,1,1)</f>
        <v>42135.235254629632</v>
      </c>
      <c r="Q226" s="15">
        <f>(((I226/60)/60)/24)+DATE(1970,1,1)</f>
        <v>42195.235254629632</v>
      </c>
      <c r="R226" t="s">
        <v>8268</v>
      </c>
      <c r="S226" t="s">
        <v>8308</v>
      </c>
      <c r="T226" t="s">
        <v>8312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6">
        <v>200</v>
      </c>
      <c r="E227" s="16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6">
        <f>IFERROR(E227/L227, 0)</f>
        <v>0</v>
      </c>
      <c r="N227" t="b">
        <v>0</v>
      </c>
      <c r="O227" s="5">
        <f>E227/D227</f>
        <v>0</v>
      </c>
      <c r="P227" s="15">
        <f>(((J227/60)/60)/24)+DATE(1970,1,1)</f>
        <v>42438.961273148147</v>
      </c>
      <c r="Q227" s="15">
        <f>(((I227/60)/60)/24)+DATE(1970,1,1)</f>
        <v>42468.919606481482</v>
      </c>
      <c r="R227" t="s">
        <v>8268</v>
      </c>
      <c r="S227" t="s">
        <v>8308</v>
      </c>
      <c r="T227" t="s">
        <v>8312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6">
        <v>29000</v>
      </c>
      <c r="E228" s="16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6">
        <f>IFERROR(E228/L228, 0)</f>
        <v>125</v>
      </c>
      <c r="N228" t="b">
        <v>0</v>
      </c>
      <c r="O228" s="5">
        <f>E228/D228</f>
        <v>8.6206896551724137E-3</v>
      </c>
      <c r="P228" s="15">
        <f>(((J228/60)/60)/24)+DATE(1970,1,1)</f>
        <v>42106.666018518517</v>
      </c>
      <c r="Q228" s="15">
        <f>(((I228/60)/60)/24)+DATE(1970,1,1)</f>
        <v>42155.395138888889</v>
      </c>
      <c r="R228" t="s">
        <v>8268</v>
      </c>
      <c r="S228" t="s">
        <v>8308</v>
      </c>
      <c r="T228" t="s">
        <v>8312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6">
        <v>28000</v>
      </c>
      <c r="E229" s="16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6">
        <f>IFERROR(E229/L229, 0)</f>
        <v>0</v>
      </c>
      <c r="N229" t="b">
        <v>0</v>
      </c>
      <c r="O229" s="5">
        <f>E229/D229</f>
        <v>0</v>
      </c>
      <c r="P229" s="15">
        <f>(((J229/60)/60)/24)+DATE(1970,1,1)</f>
        <v>42164.893993055557</v>
      </c>
      <c r="Q229" s="15">
        <f>(((I229/60)/60)/24)+DATE(1970,1,1)</f>
        <v>42194.893993055557</v>
      </c>
      <c r="R229" t="s">
        <v>8268</v>
      </c>
      <c r="S229" t="s">
        <v>8308</v>
      </c>
      <c r="T229" t="s">
        <v>8312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6">
        <v>8000</v>
      </c>
      <c r="E230" s="16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6">
        <f>IFERROR(E230/L230, 0)</f>
        <v>0</v>
      </c>
      <c r="N230" t="b">
        <v>0</v>
      </c>
      <c r="O230" s="5">
        <f>E230/D230</f>
        <v>0</v>
      </c>
      <c r="P230" s="15">
        <f>(((J230/60)/60)/24)+DATE(1970,1,1)</f>
        <v>42096.686400462961</v>
      </c>
      <c r="Q230" s="15">
        <f>(((I230/60)/60)/24)+DATE(1970,1,1)</f>
        <v>42156.686400462961</v>
      </c>
      <c r="R230" t="s">
        <v>8268</v>
      </c>
      <c r="S230" t="s">
        <v>8308</v>
      </c>
      <c r="T230" t="s">
        <v>8312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6">
        <v>3000</v>
      </c>
      <c r="E231" s="16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6">
        <f>IFERROR(E231/L231, 0)</f>
        <v>0</v>
      </c>
      <c r="N231" t="b">
        <v>0</v>
      </c>
      <c r="O231" s="5">
        <f>E231/D231</f>
        <v>0</v>
      </c>
      <c r="P231" s="15">
        <f>(((J231/60)/60)/24)+DATE(1970,1,1)</f>
        <v>42383.933993055558</v>
      </c>
      <c r="Q231" s="15">
        <f>(((I231/60)/60)/24)+DATE(1970,1,1)</f>
        <v>42413.933993055558</v>
      </c>
      <c r="R231" t="s">
        <v>8268</v>
      </c>
      <c r="S231" t="s">
        <v>8308</v>
      </c>
      <c r="T231" t="s">
        <v>8312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6">
        <v>15000</v>
      </c>
      <c r="E232" s="16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6">
        <f>IFERROR(E232/L232, 0)</f>
        <v>30</v>
      </c>
      <c r="N232" t="b">
        <v>0</v>
      </c>
      <c r="O232" s="5">
        <f>E232/D232</f>
        <v>4.0000000000000001E-3</v>
      </c>
      <c r="P232" s="15">
        <f>(((J232/60)/60)/24)+DATE(1970,1,1)</f>
        <v>42129.777210648142</v>
      </c>
      <c r="Q232" s="15">
        <f>(((I232/60)/60)/24)+DATE(1970,1,1)</f>
        <v>42159.777210648142</v>
      </c>
      <c r="R232" t="s">
        <v>8268</v>
      </c>
      <c r="S232" t="s">
        <v>8308</v>
      </c>
      <c r="T232" t="s">
        <v>8312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6">
        <v>1500000</v>
      </c>
      <c r="E233" s="16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6">
        <f>IFERROR(E233/L233, 0)</f>
        <v>0</v>
      </c>
      <c r="N233" t="b">
        <v>0</v>
      </c>
      <c r="O233" s="5">
        <f>E233/D233</f>
        <v>0</v>
      </c>
      <c r="P233" s="15">
        <f>(((J233/60)/60)/24)+DATE(1970,1,1)</f>
        <v>42341.958923611113</v>
      </c>
      <c r="Q233" s="15">
        <f>(((I233/60)/60)/24)+DATE(1970,1,1)</f>
        <v>42371.958923611113</v>
      </c>
      <c r="R233" t="s">
        <v>8268</v>
      </c>
      <c r="S233" t="s">
        <v>8308</v>
      </c>
      <c r="T233" t="s">
        <v>8312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6">
        <v>4000</v>
      </c>
      <c r="E234" s="16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6">
        <f>IFERROR(E234/L234, 0)</f>
        <v>15.714285714285714</v>
      </c>
      <c r="N234" t="b">
        <v>0</v>
      </c>
      <c r="O234" s="5">
        <f>E234/D234</f>
        <v>2.75E-2</v>
      </c>
      <c r="P234" s="15">
        <f>(((J234/60)/60)/24)+DATE(1970,1,1)</f>
        <v>42032.82576388889</v>
      </c>
      <c r="Q234" s="15">
        <f>(((I234/60)/60)/24)+DATE(1970,1,1)</f>
        <v>42062.82576388889</v>
      </c>
      <c r="R234" t="s">
        <v>8268</v>
      </c>
      <c r="S234" t="s">
        <v>8308</v>
      </c>
      <c r="T234" t="s">
        <v>8312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6">
        <v>350000</v>
      </c>
      <c r="E235" s="16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6">
        <f>IFERROR(E235/L235, 0)</f>
        <v>0</v>
      </c>
      <c r="N235" t="b">
        <v>0</v>
      </c>
      <c r="O235" s="5">
        <f>E235/D235</f>
        <v>0</v>
      </c>
      <c r="P235" s="15">
        <f>(((J235/60)/60)/24)+DATE(1970,1,1)</f>
        <v>42612.911712962959</v>
      </c>
      <c r="Q235" s="15">
        <f>(((I235/60)/60)/24)+DATE(1970,1,1)</f>
        <v>42642.911712962959</v>
      </c>
      <c r="R235" t="s">
        <v>8268</v>
      </c>
      <c r="S235" t="s">
        <v>8308</v>
      </c>
      <c r="T235" t="s">
        <v>8312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6">
        <v>1000</v>
      </c>
      <c r="E236" s="1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6">
        <f>IFERROR(E236/L236, 0)</f>
        <v>80.2</v>
      </c>
      <c r="N236" t="b">
        <v>0</v>
      </c>
      <c r="O236" s="5">
        <f>E236/D236</f>
        <v>0.40100000000000002</v>
      </c>
      <c r="P236" s="15">
        <f>(((J236/60)/60)/24)+DATE(1970,1,1)</f>
        <v>42136.035405092596</v>
      </c>
      <c r="Q236" s="15">
        <f>(((I236/60)/60)/24)+DATE(1970,1,1)</f>
        <v>42176.035405092596</v>
      </c>
      <c r="R236" t="s">
        <v>8268</v>
      </c>
      <c r="S236" t="s">
        <v>8308</v>
      </c>
      <c r="T236" t="s">
        <v>8312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6">
        <v>10000</v>
      </c>
      <c r="E237" s="16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6">
        <f>IFERROR(E237/L237, 0)</f>
        <v>0</v>
      </c>
      <c r="N237" t="b">
        <v>0</v>
      </c>
      <c r="O237" s="5">
        <f>E237/D237</f>
        <v>0</v>
      </c>
      <c r="P237" s="15">
        <f>(((J237/60)/60)/24)+DATE(1970,1,1)</f>
        <v>42164.908530092594</v>
      </c>
      <c r="Q237" s="15">
        <f>(((I237/60)/60)/24)+DATE(1970,1,1)</f>
        <v>42194.908530092594</v>
      </c>
      <c r="R237" t="s">
        <v>8268</v>
      </c>
      <c r="S237" t="s">
        <v>8308</v>
      </c>
      <c r="T237" t="s">
        <v>8312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6">
        <v>150000</v>
      </c>
      <c r="E238" s="16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6">
        <f>IFERROR(E238/L238, 0)</f>
        <v>0</v>
      </c>
      <c r="N238" t="b">
        <v>0</v>
      </c>
      <c r="O238" s="5">
        <f>E238/D238</f>
        <v>0</v>
      </c>
      <c r="P238" s="15">
        <f>(((J238/60)/60)/24)+DATE(1970,1,1)</f>
        <v>42321.08447916666</v>
      </c>
      <c r="Q238" s="15">
        <f>(((I238/60)/60)/24)+DATE(1970,1,1)</f>
        <v>42374</v>
      </c>
      <c r="R238" t="s">
        <v>8268</v>
      </c>
      <c r="S238" t="s">
        <v>8308</v>
      </c>
      <c r="T238" t="s">
        <v>8312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6">
        <v>15000</v>
      </c>
      <c r="E239" s="16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6">
        <f>IFERROR(E239/L239, 0)</f>
        <v>50</v>
      </c>
      <c r="N239" t="b">
        <v>0</v>
      </c>
      <c r="O239" s="5">
        <f>E239/D239</f>
        <v>3.3333333333333335E-3</v>
      </c>
      <c r="P239" s="15">
        <f>(((J239/60)/60)/24)+DATE(1970,1,1)</f>
        <v>42377.577187499999</v>
      </c>
      <c r="Q239" s="15">
        <f>(((I239/60)/60)/24)+DATE(1970,1,1)</f>
        <v>42437.577187499999</v>
      </c>
      <c r="R239" t="s">
        <v>8268</v>
      </c>
      <c r="S239" t="s">
        <v>8308</v>
      </c>
      <c r="T239" t="s">
        <v>8312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6">
        <v>26000</v>
      </c>
      <c r="E240" s="16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6">
        <f>IFERROR(E240/L240, 0)</f>
        <v>0</v>
      </c>
      <c r="N240" t="b">
        <v>0</v>
      </c>
      <c r="O240" s="5">
        <f>E240/D240</f>
        <v>0</v>
      </c>
      <c r="P240" s="15">
        <f>(((J240/60)/60)/24)+DATE(1970,1,1)</f>
        <v>42713.962499999994</v>
      </c>
      <c r="Q240" s="15">
        <f>(((I240/60)/60)/24)+DATE(1970,1,1)</f>
        <v>42734.375</v>
      </c>
      <c r="R240" t="s">
        <v>8268</v>
      </c>
      <c r="S240" t="s">
        <v>8308</v>
      </c>
      <c r="T240" t="s">
        <v>8312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6">
        <v>1000</v>
      </c>
      <c r="E241" s="16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6">
        <f>IFERROR(E241/L241, 0)</f>
        <v>50</v>
      </c>
      <c r="N241" t="b">
        <v>0</v>
      </c>
      <c r="O241" s="5">
        <f>E241/D241</f>
        <v>0.25</v>
      </c>
      <c r="P241" s="15">
        <f>(((J241/60)/60)/24)+DATE(1970,1,1)</f>
        <v>42297.110300925924</v>
      </c>
      <c r="Q241" s="15">
        <f>(((I241/60)/60)/24)+DATE(1970,1,1)</f>
        <v>42316.5</v>
      </c>
      <c r="R241" t="s">
        <v>8268</v>
      </c>
      <c r="S241" t="s">
        <v>8308</v>
      </c>
      <c r="T241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6">
        <v>15000</v>
      </c>
      <c r="E242" s="16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6">
        <f>IFERROR(E242/L242, 0)</f>
        <v>117.84759124087591</v>
      </c>
      <c r="N242" t="b">
        <v>1</v>
      </c>
      <c r="O242" s="5">
        <f>E242/D242</f>
        <v>1.0763413333333334</v>
      </c>
      <c r="P242" s="15">
        <f>(((J242/60)/60)/24)+DATE(1970,1,1)</f>
        <v>41354.708460648151</v>
      </c>
      <c r="Q242" s="15">
        <f>(((I242/60)/60)/24)+DATE(1970,1,1)</f>
        <v>41399.708460648151</v>
      </c>
      <c r="R242" t="s">
        <v>8269</v>
      </c>
      <c r="S242" t="s">
        <v>8308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6">
        <v>36400</v>
      </c>
      <c r="E243" s="16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6">
        <f>IFERROR(E243/L243, 0)</f>
        <v>109.04255319148936</v>
      </c>
      <c r="N243" t="b">
        <v>1</v>
      </c>
      <c r="O243" s="5">
        <f>E243/D243</f>
        <v>1.1263736263736264</v>
      </c>
      <c r="P243" s="15">
        <f>(((J243/60)/60)/24)+DATE(1970,1,1)</f>
        <v>41949.697962962964</v>
      </c>
      <c r="Q243" s="15">
        <f>(((I243/60)/60)/24)+DATE(1970,1,1)</f>
        <v>41994.697962962964</v>
      </c>
      <c r="R243" t="s">
        <v>8269</v>
      </c>
      <c r="S243" t="s">
        <v>8308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6">
        <v>13000</v>
      </c>
      <c r="E244" s="16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6">
        <f>IFERROR(E244/L244, 0)</f>
        <v>73.019801980198025</v>
      </c>
      <c r="N244" t="b">
        <v>1</v>
      </c>
      <c r="O244" s="5">
        <f>E244/D244</f>
        <v>1.1346153846153846</v>
      </c>
      <c r="P244" s="15">
        <f>(((J244/60)/60)/24)+DATE(1970,1,1)</f>
        <v>40862.492939814816</v>
      </c>
      <c r="Q244" s="15">
        <f>(((I244/60)/60)/24)+DATE(1970,1,1)</f>
        <v>40897.492939814816</v>
      </c>
      <c r="R244" t="s">
        <v>8269</v>
      </c>
      <c r="S244" t="s">
        <v>8308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6">
        <v>25000</v>
      </c>
      <c r="E245" s="16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6">
        <f>IFERROR(E245/L245, 0)</f>
        <v>78.195121951219505</v>
      </c>
      <c r="N245" t="b">
        <v>1</v>
      </c>
      <c r="O245" s="5">
        <f>E245/D245</f>
        <v>1.0259199999999999</v>
      </c>
      <c r="P245" s="15">
        <f>(((J245/60)/60)/24)+DATE(1970,1,1)</f>
        <v>41662.047500000001</v>
      </c>
      <c r="Q245" s="15">
        <f>(((I245/60)/60)/24)+DATE(1970,1,1)</f>
        <v>41692.047500000001</v>
      </c>
      <c r="R245" t="s">
        <v>8269</v>
      </c>
      <c r="S245" t="s">
        <v>8308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 s="16">
        <v>3500</v>
      </c>
      <c r="E246" s="1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6">
        <f>IFERROR(E246/L246, 0)</f>
        <v>47.398809523809526</v>
      </c>
      <c r="N246" t="b">
        <v>1</v>
      </c>
      <c r="O246" s="5">
        <f>E246/D246</f>
        <v>1.1375714285714287</v>
      </c>
      <c r="P246" s="15">
        <f>(((J246/60)/60)/24)+DATE(1970,1,1)</f>
        <v>40213.323599537034</v>
      </c>
      <c r="Q246" s="15">
        <f>(((I246/60)/60)/24)+DATE(1970,1,1)</f>
        <v>40253.29583333333</v>
      </c>
      <c r="R246" t="s">
        <v>8269</v>
      </c>
      <c r="S246" t="s">
        <v>8308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6">
        <v>5000</v>
      </c>
      <c r="E247" s="16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6">
        <f>IFERROR(E247/L247, 0)</f>
        <v>54.020833333333336</v>
      </c>
      <c r="N247" t="b">
        <v>1</v>
      </c>
      <c r="O247" s="5">
        <f>E247/D247</f>
        <v>1.0371999999999999</v>
      </c>
      <c r="P247" s="15">
        <f>(((J247/60)/60)/24)+DATE(1970,1,1)</f>
        <v>41107.053067129629</v>
      </c>
      <c r="Q247" s="15">
        <f>(((I247/60)/60)/24)+DATE(1970,1,1)</f>
        <v>41137.053067129629</v>
      </c>
      <c r="R247" t="s">
        <v>8269</v>
      </c>
      <c r="S247" t="s">
        <v>8308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6">
        <v>5000</v>
      </c>
      <c r="E248" s="16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6">
        <f>IFERROR(E248/L248, 0)</f>
        <v>68.488789237668158</v>
      </c>
      <c r="N248" t="b">
        <v>1</v>
      </c>
      <c r="O248" s="5">
        <f>E248/D248</f>
        <v>3.0546000000000002</v>
      </c>
      <c r="P248" s="15">
        <f>(((J248/60)/60)/24)+DATE(1970,1,1)</f>
        <v>40480.363483796296</v>
      </c>
      <c r="Q248" s="15">
        <f>(((I248/60)/60)/24)+DATE(1970,1,1)</f>
        <v>40530.405150462961</v>
      </c>
      <c r="R248" t="s">
        <v>8269</v>
      </c>
      <c r="S248" t="s">
        <v>8308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6">
        <v>5000</v>
      </c>
      <c r="E249" s="16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6">
        <f>IFERROR(E249/L249, 0)</f>
        <v>108.14516129032258</v>
      </c>
      <c r="N249" t="b">
        <v>1</v>
      </c>
      <c r="O249" s="5">
        <f>E249/D249</f>
        <v>1.341</v>
      </c>
      <c r="P249" s="15">
        <f>(((J249/60)/60)/24)+DATE(1970,1,1)</f>
        <v>40430.604328703703</v>
      </c>
      <c r="Q249" s="15">
        <f>(((I249/60)/60)/24)+DATE(1970,1,1)</f>
        <v>40467.152083333334</v>
      </c>
      <c r="R249" t="s">
        <v>8269</v>
      </c>
      <c r="S249" t="s">
        <v>8308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6">
        <v>85000</v>
      </c>
      <c r="E250" s="16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6">
        <f>IFERROR(E250/L250, 0)</f>
        <v>589.95205479452056</v>
      </c>
      <c r="N250" t="b">
        <v>1</v>
      </c>
      <c r="O250" s="5">
        <f>E250/D250</f>
        <v>1.0133294117647058</v>
      </c>
      <c r="P250" s="15">
        <f>(((J250/60)/60)/24)+DATE(1970,1,1)</f>
        <v>40870.774409722224</v>
      </c>
      <c r="Q250" s="15">
        <f>(((I250/60)/60)/24)+DATE(1970,1,1)</f>
        <v>40915.774409722224</v>
      </c>
      <c r="R250" t="s">
        <v>8269</v>
      </c>
      <c r="S250" t="s">
        <v>8308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6">
        <v>10000</v>
      </c>
      <c r="E251" s="16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6">
        <f>IFERROR(E251/L251, 0)</f>
        <v>48.051063829787232</v>
      </c>
      <c r="N251" t="b">
        <v>1</v>
      </c>
      <c r="O251" s="5">
        <f>E251/D251</f>
        <v>1.1292</v>
      </c>
      <c r="P251" s="15">
        <f>(((J251/60)/60)/24)+DATE(1970,1,1)</f>
        <v>40332.923842592594</v>
      </c>
      <c r="Q251" s="15">
        <f>(((I251/60)/60)/24)+DATE(1970,1,1)</f>
        <v>40412.736111111109</v>
      </c>
      <c r="R251" t="s">
        <v>8269</v>
      </c>
      <c r="S251" t="s">
        <v>8308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6">
        <v>30000</v>
      </c>
      <c r="E252" s="16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6">
        <f>IFERROR(E252/L252, 0)</f>
        <v>72.482837528604122</v>
      </c>
      <c r="N252" t="b">
        <v>1</v>
      </c>
      <c r="O252" s="5">
        <f>E252/D252</f>
        <v>1.0558333333333334</v>
      </c>
      <c r="P252" s="15">
        <f>(((J252/60)/60)/24)+DATE(1970,1,1)</f>
        <v>41401.565868055557</v>
      </c>
      <c r="Q252" s="15">
        <f>(((I252/60)/60)/24)+DATE(1970,1,1)</f>
        <v>41431.565868055557</v>
      </c>
      <c r="R252" t="s">
        <v>8269</v>
      </c>
      <c r="S252" t="s">
        <v>8308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6">
        <v>3500</v>
      </c>
      <c r="E253" s="16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6">
        <f>IFERROR(E253/L253, 0)</f>
        <v>57.077922077922075</v>
      </c>
      <c r="N253" t="b">
        <v>1</v>
      </c>
      <c r="O253" s="5">
        <f>E253/D253</f>
        <v>1.2557142857142858</v>
      </c>
      <c r="P253" s="15">
        <f>(((J253/60)/60)/24)+DATE(1970,1,1)</f>
        <v>41013.787569444445</v>
      </c>
      <c r="Q253" s="15">
        <f>(((I253/60)/60)/24)+DATE(1970,1,1)</f>
        <v>41045.791666666664</v>
      </c>
      <c r="R253" t="s">
        <v>8269</v>
      </c>
      <c r="S253" t="s">
        <v>8308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6">
        <v>5000</v>
      </c>
      <c r="E254" s="16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6">
        <f>IFERROR(E254/L254, 0)</f>
        <v>85.444444444444443</v>
      </c>
      <c r="N254" t="b">
        <v>1</v>
      </c>
      <c r="O254" s="5">
        <f>E254/D254</f>
        <v>1.8455999999999999</v>
      </c>
      <c r="P254" s="15">
        <f>(((J254/60)/60)/24)+DATE(1970,1,1)</f>
        <v>40266.662708333337</v>
      </c>
      <c r="Q254" s="15">
        <f>(((I254/60)/60)/24)+DATE(1970,1,1)</f>
        <v>40330.165972222225</v>
      </c>
      <c r="R254" t="s">
        <v>8269</v>
      </c>
      <c r="S254" t="s">
        <v>8308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6">
        <v>1500</v>
      </c>
      <c r="E255" s="16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6">
        <f>IFERROR(E255/L255, 0)</f>
        <v>215.85714285714286</v>
      </c>
      <c r="N255" t="b">
        <v>1</v>
      </c>
      <c r="O255" s="5">
        <f>E255/D255</f>
        <v>1.0073333333333334</v>
      </c>
      <c r="P255" s="15">
        <f>(((J255/60)/60)/24)+DATE(1970,1,1)</f>
        <v>40924.650868055556</v>
      </c>
      <c r="Q255" s="15">
        <f>(((I255/60)/60)/24)+DATE(1970,1,1)</f>
        <v>40954.650868055556</v>
      </c>
      <c r="R255" t="s">
        <v>8269</v>
      </c>
      <c r="S255" t="s">
        <v>8308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6">
        <v>24000</v>
      </c>
      <c r="E256" s="1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6">
        <f>IFERROR(E256/L256, 0)</f>
        <v>89.38643312101911</v>
      </c>
      <c r="N256" t="b">
        <v>1</v>
      </c>
      <c r="O256" s="5">
        <f>E256/D256</f>
        <v>1.1694724999999999</v>
      </c>
      <c r="P256" s="15">
        <f>(((J256/60)/60)/24)+DATE(1970,1,1)</f>
        <v>42263.952662037031</v>
      </c>
      <c r="Q256" s="15">
        <f>(((I256/60)/60)/24)+DATE(1970,1,1)</f>
        <v>42294.083333333328</v>
      </c>
      <c r="R256" t="s">
        <v>8269</v>
      </c>
      <c r="S256" t="s">
        <v>8308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6">
        <v>8000</v>
      </c>
      <c r="E257" s="16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6">
        <f>IFERROR(E257/L257, 0)</f>
        <v>45.418404255319146</v>
      </c>
      <c r="N257" t="b">
        <v>1</v>
      </c>
      <c r="O257" s="5">
        <f>E257/D257</f>
        <v>1.0673325</v>
      </c>
      <c r="P257" s="15">
        <f>(((J257/60)/60)/24)+DATE(1970,1,1)</f>
        <v>40588.526412037041</v>
      </c>
      <c r="Q257" s="15">
        <f>(((I257/60)/60)/24)+DATE(1970,1,1)</f>
        <v>40618.48474537037</v>
      </c>
      <c r="R257" t="s">
        <v>8269</v>
      </c>
      <c r="S257" t="s">
        <v>8308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6">
        <v>13000</v>
      </c>
      <c r="E258" s="16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6">
        <f>IFERROR(E258/L258, 0)</f>
        <v>65.756363636363631</v>
      </c>
      <c r="N258" t="b">
        <v>1</v>
      </c>
      <c r="O258" s="5">
        <f>E258/D258</f>
        <v>1.391</v>
      </c>
      <c r="P258" s="15">
        <f>(((J258/60)/60)/24)+DATE(1970,1,1)</f>
        <v>41319.769293981481</v>
      </c>
      <c r="Q258" s="15">
        <f>(((I258/60)/60)/24)+DATE(1970,1,1)</f>
        <v>41349.769293981481</v>
      </c>
      <c r="R258" t="s">
        <v>8269</v>
      </c>
      <c r="S258" t="s">
        <v>8308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6">
        <v>35000</v>
      </c>
      <c r="E259" s="16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6">
        <f>IFERROR(E259/L259, 0)</f>
        <v>66.70405357142856</v>
      </c>
      <c r="N259" t="b">
        <v>1</v>
      </c>
      <c r="O259" s="5">
        <f>E259/D259</f>
        <v>1.0672648571428571</v>
      </c>
      <c r="P259" s="15">
        <f>(((J259/60)/60)/24)+DATE(1970,1,1)</f>
        <v>42479.626875000002</v>
      </c>
      <c r="Q259" s="15">
        <f>(((I259/60)/60)/24)+DATE(1970,1,1)</f>
        <v>42509.626875000002</v>
      </c>
      <c r="R259" t="s">
        <v>8269</v>
      </c>
      <c r="S259" t="s">
        <v>8308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6">
        <v>30000</v>
      </c>
      <c r="E260" s="16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6">
        <f>IFERROR(E260/L260, 0)</f>
        <v>83.345930232558146</v>
      </c>
      <c r="N260" t="b">
        <v>1</v>
      </c>
      <c r="O260" s="5">
        <f>E260/D260</f>
        <v>1.9114</v>
      </c>
      <c r="P260" s="15">
        <f>(((J260/60)/60)/24)+DATE(1970,1,1)</f>
        <v>40682.051689814813</v>
      </c>
      <c r="Q260" s="15">
        <f>(((I260/60)/60)/24)+DATE(1970,1,1)</f>
        <v>40712.051689814813</v>
      </c>
      <c r="R260" t="s">
        <v>8269</v>
      </c>
      <c r="S260" t="s">
        <v>8308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6">
        <v>75000</v>
      </c>
      <c r="E261" s="16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6">
        <f>IFERROR(E261/L261, 0)</f>
        <v>105.04609341825902</v>
      </c>
      <c r="N261" t="b">
        <v>1</v>
      </c>
      <c r="O261" s="5">
        <f>E261/D261</f>
        <v>1.3193789333333332</v>
      </c>
      <c r="P261" s="15">
        <f>(((J261/60)/60)/24)+DATE(1970,1,1)</f>
        <v>42072.738067129627</v>
      </c>
      <c r="Q261" s="15">
        <f>(((I261/60)/60)/24)+DATE(1970,1,1)</f>
        <v>42102.738067129627</v>
      </c>
      <c r="R261" t="s">
        <v>8269</v>
      </c>
      <c r="S261" t="s">
        <v>8308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6">
        <v>10000</v>
      </c>
      <c r="E262" s="16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6">
        <f>IFERROR(E262/L262, 0)</f>
        <v>120.90909090909091</v>
      </c>
      <c r="N262" t="b">
        <v>1</v>
      </c>
      <c r="O262" s="5">
        <f>E262/D262</f>
        <v>1.0640000000000001</v>
      </c>
      <c r="P262" s="15">
        <f>(((J262/60)/60)/24)+DATE(1970,1,1)</f>
        <v>40330.755543981482</v>
      </c>
      <c r="Q262" s="15">
        <f>(((I262/60)/60)/24)+DATE(1970,1,1)</f>
        <v>40376.415972222225</v>
      </c>
      <c r="R262" t="s">
        <v>8269</v>
      </c>
      <c r="S262" t="s">
        <v>8308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6">
        <v>20000</v>
      </c>
      <c r="E263" s="16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6">
        <f>IFERROR(E263/L263, 0)</f>
        <v>97.63636363636364</v>
      </c>
      <c r="N263" t="b">
        <v>1</v>
      </c>
      <c r="O263" s="5">
        <f>E263/D263</f>
        <v>1.0740000000000001</v>
      </c>
      <c r="P263" s="15">
        <f>(((J263/60)/60)/24)+DATE(1970,1,1)</f>
        <v>41017.885462962964</v>
      </c>
      <c r="Q263" s="15">
        <f>(((I263/60)/60)/24)+DATE(1970,1,1)</f>
        <v>41067.621527777781</v>
      </c>
      <c r="R263" t="s">
        <v>8269</v>
      </c>
      <c r="S263" t="s">
        <v>8308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6">
        <v>2500</v>
      </c>
      <c r="E264" s="16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6">
        <f>IFERROR(E264/L264, 0)</f>
        <v>41.379310344827587</v>
      </c>
      <c r="N264" t="b">
        <v>1</v>
      </c>
      <c r="O264" s="5">
        <f>E264/D264</f>
        <v>2.4</v>
      </c>
      <c r="P264" s="15">
        <f>(((J264/60)/60)/24)+DATE(1970,1,1)</f>
        <v>40555.24800925926</v>
      </c>
      <c r="Q264" s="15">
        <f>(((I264/60)/60)/24)+DATE(1970,1,1)</f>
        <v>40600.24800925926</v>
      </c>
      <c r="R264" t="s">
        <v>8269</v>
      </c>
      <c r="S264" t="s">
        <v>8308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6">
        <v>25000</v>
      </c>
      <c r="E265" s="16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6">
        <f>IFERROR(E265/L265, 0)</f>
        <v>30.654485981308412</v>
      </c>
      <c r="N265" t="b">
        <v>1</v>
      </c>
      <c r="O265" s="5">
        <f>E265/D265</f>
        <v>1.1808107999999999</v>
      </c>
      <c r="P265" s="15">
        <f>(((J265/60)/60)/24)+DATE(1970,1,1)</f>
        <v>41149.954791666663</v>
      </c>
      <c r="Q265" s="15">
        <f>(((I265/60)/60)/24)+DATE(1970,1,1)</f>
        <v>41179.954791666663</v>
      </c>
      <c r="R265" t="s">
        <v>8269</v>
      </c>
      <c r="S265" t="s">
        <v>8308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6">
        <v>5000</v>
      </c>
      <c r="E266" s="1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6">
        <f>IFERROR(E266/L266, 0)</f>
        <v>64.945054945054949</v>
      </c>
      <c r="N266" t="b">
        <v>1</v>
      </c>
      <c r="O266" s="5">
        <f>E266/D266</f>
        <v>1.1819999999999999</v>
      </c>
      <c r="P266" s="15">
        <f>(((J266/60)/60)/24)+DATE(1970,1,1)</f>
        <v>41010.620312500003</v>
      </c>
      <c r="Q266" s="15">
        <f>(((I266/60)/60)/24)+DATE(1970,1,1)</f>
        <v>41040.620312500003</v>
      </c>
      <c r="R266" t="s">
        <v>8269</v>
      </c>
      <c r="S266" t="s">
        <v>8308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6">
        <v>5000</v>
      </c>
      <c r="E267" s="16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6">
        <f>IFERROR(E267/L267, 0)</f>
        <v>95.775862068965523</v>
      </c>
      <c r="N267" t="b">
        <v>1</v>
      </c>
      <c r="O267" s="5">
        <f>E267/D267</f>
        <v>1.111</v>
      </c>
      <c r="P267" s="15">
        <f>(((J267/60)/60)/24)+DATE(1970,1,1)</f>
        <v>40267.245717592588</v>
      </c>
      <c r="Q267" s="15">
        <f>(((I267/60)/60)/24)+DATE(1970,1,1)</f>
        <v>40308.844444444447</v>
      </c>
      <c r="R267" t="s">
        <v>8269</v>
      </c>
      <c r="S267" t="s">
        <v>8308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6">
        <v>1000</v>
      </c>
      <c r="E268" s="16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6">
        <f>IFERROR(E268/L268, 0)</f>
        <v>40.416666666666664</v>
      </c>
      <c r="N268" t="b">
        <v>1</v>
      </c>
      <c r="O268" s="5">
        <f>E268/D268</f>
        <v>1.4550000000000001</v>
      </c>
      <c r="P268" s="15">
        <f>(((J268/60)/60)/24)+DATE(1970,1,1)</f>
        <v>40205.174849537041</v>
      </c>
      <c r="Q268" s="15">
        <f>(((I268/60)/60)/24)+DATE(1970,1,1)</f>
        <v>40291.160416666666</v>
      </c>
      <c r="R268" t="s">
        <v>8269</v>
      </c>
      <c r="S268" t="s">
        <v>8308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6">
        <v>9850</v>
      </c>
      <c r="E269" s="16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6">
        <f>IFERROR(E269/L269, 0)</f>
        <v>78.578424242424248</v>
      </c>
      <c r="N269" t="b">
        <v>1</v>
      </c>
      <c r="O269" s="5">
        <f>E269/D269</f>
        <v>1.3162883248730965</v>
      </c>
      <c r="P269" s="15">
        <f>(((J269/60)/60)/24)+DATE(1970,1,1)</f>
        <v>41785.452534722222</v>
      </c>
      <c r="Q269" s="15">
        <f>(((I269/60)/60)/24)+DATE(1970,1,1)</f>
        <v>41815.452534722222</v>
      </c>
      <c r="R269" t="s">
        <v>8269</v>
      </c>
      <c r="S269" t="s">
        <v>8308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6">
        <v>5000</v>
      </c>
      <c r="E270" s="16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6">
        <f>IFERROR(E270/L270, 0)</f>
        <v>50.18018018018018</v>
      </c>
      <c r="N270" t="b">
        <v>1</v>
      </c>
      <c r="O270" s="5">
        <f>E270/D270</f>
        <v>1.1140000000000001</v>
      </c>
      <c r="P270" s="15">
        <f>(((J270/60)/60)/24)+DATE(1970,1,1)</f>
        <v>40809.15252314815</v>
      </c>
      <c r="Q270" s="15">
        <f>(((I270/60)/60)/24)+DATE(1970,1,1)</f>
        <v>40854.194189814814</v>
      </c>
      <c r="R270" t="s">
        <v>8269</v>
      </c>
      <c r="S270" t="s">
        <v>8308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6">
        <v>100000</v>
      </c>
      <c r="E271" s="16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6">
        <f>IFERROR(E271/L271, 0)</f>
        <v>92.251735588972423</v>
      </c>
      <c r="N271" t="b">
        <v>1</v>
      </c>
      <c r="O271" s="5">
        <f>E271/D271</f>
        <v>1.4723377</v>
      </c>
      <c r="P271" s="15">
        <f>(((J271/60)/60)/24)+DATE(1970,1,1)</f>
        <v>42758.197013888886</v>
      </c>
      <c r="Q271" s="15">
        <f>(((I271/60)/60)/24)+DATE(1970,1,1)</f>
        <v>42788.197013888886</v>
      </c>
      <c r="R271" t="s">
        <v>8269</v>
      </c>
      <c r="S271" t="s">
        <v>8308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6">
        <v>2300</v>
      </c>
      <c r="E272" s="16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6">
        <f>IFERROR(E272/L272, 0)</f>
        <v>57.540983606557376</v>
      </c>
      <c r="N272" t="b">
        <v>1</v>
      </c>
      <c r="O272" s="5">
        <f>E272/D272</f>
        <v>1.5260869565217392</v>
      </c>
      <c r="P272" s="15">
        <f>(((J272/60)/60)/24)+DATE(1970,1,1)</f>
        <v>40637.866550925923</v>
      </c>
      <c r="Q272" s="15">
        <f>(((I272/60)/60)/24)+DATE(1970,1,1)</f>
        <v>40688.166666666664</v>
      </c>
      <c r="R272" t="s">
        <v>8269</v>
      </c>
      <c r="S272" t="s">
        <v>8308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6">
        <v>30000</v>
      </c>
      <c r="E273" s="16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6">
        <f>IFERROR(E273/L273, 0)</f>
        <v>109.42160278745645</v>
      </c>
      <c r="N273" t="b">
        <v>1</v>
      </c>
      <c r="O273" s="5">
        <f>E273/D273</f>
        <v>1.0468</v>
      </c>
      <c r="P273" s="15">
        <f>(((J273/60)/60)/24)+DATE(1970,1,1)</f>
        <v>41612.10024305556</v>
      </c>
      <c r="Q273" s="15">
        <f>(((I273/60)/60)/24)+DATE(1970,1,1)</f>
        <v>41641.333333333336</v>
      </c>
      <c r="R273" t="s">
        <v>8269</v>
      </c>
      <c r="S273" t="s">
        <v>8308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6">
        <v>3000</v>
      </c>
      <c r="E274" s="16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6">
        <f>IFERROR(E274/L274, 0)</f>
        <v>81.892461538461546</v>
      </c>
      <c r="N274" t="b">
        <v>1</v>
      </c>
      <c r="O274" s="5">
        <f>E274/D274</f>
        <v>1.7743366666666667</v>
      </c>
      <c r="P274" s="15">
        <f>(((J274/60)/60)/24)+DATE(1970,1,1)</f>
        <v>40235.900358796294</v>
      </c>
      <c r="Q274" s="15">
        <f>(((I274/60)/60)/24)+DATE(1970,1,1)</f>
        <v>40296.78402777778</v>
      </c>
      <c r="R274" t="s">
        <v>8269</v>
      </c>
      <c r="S274" t="s">
        <v>8308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6">
        <v>5000</v>
      </c>
      <c r="E275" s="16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6">
        <f>IFERROR(E275/L275, 0)</f>
        <v>45.667711864406776</v>
      </c>
      <c r="N275" t="b">
        <v>1</v>
      </c>
      <c r="O275" s="5">
        <f>E275/D275</f>
        <v>1.077758</v>
      </c>
      <c r="P275" s="15">
        <f>(((J275/60)/60)/24)+DATE(1970,1,1)</f>
        <v>40697.498449074075</v>
      </c>
      <c r="Q275" s="15">
        <f>(((I275/60)/60)/24)+DATE(1970,1,1)</f>
        <v>40727.498449074075</v>
      </c>
      <c r="R275" t="s">
        <v>8269</v>
      </c>
      <c r="S275" t="s">
        <v>8308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6">
        <v>4000</v>
      </c>
      <c r="E276" s="1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6">
        <f>IFERROR(E276/L276, 0)</f>
        <v>55.221238938053098</v>
      </c>
      <c r="N276" t="b">
        <v>1</v>
      </c>
      <c r="O276" s="5">
        <f>E276/D276</f>
        <v>1.56</v>
      </c>
      <c r="P276" s="15">
        <f>(((J276/60)/60)/24)+DATE(1970,1,1)</f>
        <v>40969.912372685183</v>
      </c>
      <c r="Q276" s="15">
        <f>(((I276/60)/60)/24)+DATE(1970,1,1)</f>
        <v>41004.290972222225</v>
      </c>
      <c r="R276" t="s">
        <v>8269</v>
      </c>
      <c r="S276" t="s">
        <v>8308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6">
        <v>20000</v>
      </c>
      <c r="E277" s="16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6">
        <f>IFERROR(E277/L277, 0)</f>
        <v>65.298192771084331</v>
      </c>
      <c r="N277" t="b">
        <v>1</v>
      </c>
      <c r="O277" s="5">
        <f>E277/D277</f>
        <v>1.08395</v>
      </c>
      <c r="P277" s="15">
        <f>(((J277/60)/60)/24)+DATE(1970,1,1)</f>
        <v>41193.032013888893</v>
      </c>
      <c r="Q277" s="15">
        <f>(((I277/60)/60)/24)+DATE(1970,1,1)</f>
        <v>41223.073680555557</v>
      </c>
      <c r="R277" t="s">
        <v>8269</v>
      </c>
      <c r="S277" t="s">
        <v>8308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6">
        <v>4000</v>
      </c>
      <c r="E278" s="16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6">
        <f>IFERROR(E278/L278, 0)</f>
        <v>95.225806451612897</v>
      </c>
      <c r="N278" t="b">
        <v>1</v>
      </c>
      <c r="O278" s="5">
        <f>E278/D278</f>
        <v>1.476</v>
      </c>
      <c r="P278" s="15">
        <f>(((J278/60)/60)/24)+DATE(1970,1,1)</f>
        <v>40967.081874999996</v>
      </c>
      <c r="Q278" s="15">
        <f>(((I278/60)/60)/24)+DATE(1970,1,1)</f>
        <v>41027.040208333332</v>
      </c>
      <c r="R278" t="s">
        <v>8269</v>
      </c>
      <c r="S278" t="s">
        <v>8308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6">
        <v>65000</v>
      </c>
      <c r="E279" s="16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6">
        <f>IFERROR(E279/L279, 0)</f>
        <v>75.444794952681391</v>
      </c>
      <c r="N279" t="b">
        <v>1</v>
      </c>
      <c r="O279" s="5">
        <f>E279/D279</f>
        <v>1.1038153846153846</v>
      </c>
      <c r="P279" s="15">
        <f>(((J279/60)/60)/24)+DATE(1970,1,1)</f>
        <v>42117.891423611116</v>
      </c>
      <c r="Q279" s="15">
        <f>(((I279/60)/60)/24)+DATE(1970,1,1)</f>
        <v>42147.891423611116</v>
      </c>
      <c r="R279" t="s">
        <v>8269</v>
      </c>
      <c r="S279" t="s">
        <v>8308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6">
        <v>27000</v>
      </c>
      <c r="E280" s="16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6">
        <f>IFERROR(E280/L280, 0)</f>
        <v>97.816867469879512</v>
      </c>
      <c r="N280" t="b">
        <v>1</v>
      </c>
      <c r="O280" s="5">
        <f>E280/D280</f>
        <v>1.5034814814814814</v>
      </c>
      <c r="P280" s="15">
        <f>(((J280/60)/60)/24)+DATE(1970,1,1)</f>
        <v>41164.040960648148</v>
      </c>
      <c r="Q280" s="15">
        <f>(((I280/60)/60)/24)+DATE(1970,1,1)</f>
        <v>41194.040960648148</v>
      </c>
      <c r="R280" t="s">
        <v>8269</v>
      </c>
      <c r="S280" t="s">
        <v>8308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6">
        <v>17000</v>
      </c>
      <c r="E281" s="16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6">
        <f>IFERROR(E281/L281, 0)</f>
        <v>87.685606557377056</v>
      </c>
      <c r="N281" t="b">
        <v>1</v>
      </c>
      <c r="O281" s="5">
        <f>E281/D281</f>
        <v>1.5731829411764706</v>
      </c>
      <c r="P281" s="15">
        <f>(((J281/60)/60)/24)+DATE(1970,1,1)</f>
        <v>42759.244166666671</v>
      </c>
      <c r="Q281" s="15">
        <f>(((I281/60)/60)/24)+DATE(1970,1,1)</f>
        <v>42793.084027777775</v>
      </c>
      <c r="R281" t="s">
        <v>8269</v>
      </c>
      <c r="S281" t="s">
        <v>8308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6">
        <v>75000</v>
      </c>
      <c r="E282" s="16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6">
        <f>IFERROR(E282/L282, 0)</f>
        <v>54.748948106591868</v>
      </c>
      <c r="N282" t="b">
        <v>1</v>
      </c>
      <c r="O282" s="5">
        <f>E282/D282</f>
        <v>1.5614399999999999</v>
      </c>
      <c r="P282" s="15">
        <f>(((J282/60)/60)/24)+DATE(1970,1,1)</f>
        <v>41744.590682870366</v>
      </c>
      <c r="Q282" s="15">
        <f>(((I282/60)/60)/24)+DATE(1970,1,1)</f>
        <v>41789.590682870366</v>
      </c>
      <c r="R282" t="s">
        <v>8269</v>
      </c>
      <c r="S282" t="s">
        <v>8308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6">
        <v>5500</v>
      </c>
      <c r="E283" s="16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6">
        <f>IFERROR(E283/L283, 0)</f>
        <v>83.953417721518989</v>
      </c>
      <c r="N283" t="b">
        <v>1</v>
      </c>
      <c r="O283" s="5">
        <f>E283/D283</f>
        <v>1.2058763636363636</v>
      </c>
      <c r="P283" s="15">
        <f>(((J283/60)/60)/24)+DATE(1970,1,1)</f>
        <v>39950.163344907407</v>
      </c>
      <c r="Q283" s="15">
        <f>(((I283/60)/60)/24)+DATE(1970,1,1)</f>
        <v>40035.80972222222</v>
      </c>
      <c r="R283" t="s">
        <v>8269</v>
      </c>
      <c r="S283" t="s">
        <v>8308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6">
        <v>45000</v>
      </c>
      <c r="E284" s="16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6">
        <f>IFERROR(E284/L284, 0)</f>
        <v>254.38547486033519</v>
      </c>
      <c r="N284" t="b">
        <v>1</v>
      </c>
      <c r="O284" s="5">
        <f>E284/D284</f>
        <v>1.0118888888888888</v>
      </c>
      <c r="P284" s="15">
        <f>(((J284/60)/60)/24)+DATE(1970,1,1)</f>
        <v>40194.920046296298</v>
      </c>
      <c r="Q284" s="15">
        <f>(((I284/60)/60)/24)+DATE(1970,1,1)</f>
        <v>40231.916666666664</v>
      </c>
      <c r="R284" t="s">
        <v>8269</v>
      </c>
      <c r="S284" t="s">
        <v>8308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6">
        <v>18000</v>
      </c>
      <c r="E285" s="16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6">
        <f>IFERROR(E285/L285, 0)</f>
        <v>101.8269801980198</v>
      </c>
      <c r="N285" t="b">
        <v>1</v>
      </c>
      <c r="O285" s="5">
        <f>E285/D285</f>
        <v>1.142725</v>
      </c>
      <c r="P285" s="15">
        <f>(((J285/60)/60)/24)+DATE(1970,1,1)</f>
        <v>40675.71</v>
      </c>
      <c r="Q285" s="15">
        <f>(((I285/60)/60)/24)+DATE(1970,1,1)</f>
        <v>40695.207638888889</v>
      </c>
      <c r="R285" t="s">
        <v>8269</v>
      </c>
      <c r="S285" t="s">
        <v>8308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6">
        <v>40000</v>
      </c>
      <c r="E286" s="1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6">
        <f>IFERROR(E286/L286, 0)</f>
        <v>55.066394736842106</v>
      </c>
      <c r="N286" t="b">
        <v>1</v>
      </c>
      <c r="O286" s="5">
        <f>E286/D286</f>
        <v>1.0462615</v>
      </c>
      <c r="P286" s="15">
        <f>(((J286/60)/60)/24)+DATE(1970,1,1)</f>
        <v>40904.738194444442</v>
      </c>
      <c r="Q286" s="15">
        <f>(((I286/60)/60)/24)+DATE(1970,1,1)</f>
        <v>40929.738194444442</v>
      </c>
      <c r="R286" t="s">
        <v>8269</v>
      </c>
      <c r="S286" t="s">
        <v>8308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6">
        <v>14000</v>
      </c>
      <c r="E287" s="16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6">
        <f>IFERROR(E287/L287, 0)</f>
        <v>56.901438721136763</v>
      </c>
      <c r="N287" t="b">
        <v>1</v>
      </c>
      <c r="O287" s="5">
        <f>E287/D287</f>
        <v>2.2882507142857142</v>
      </c>
      <c r="P287" s="15">
        <f>(((J287/60)/60)/24)+DATE(1970,1,1)</f>
        <v>41506.756111111114</v>
      </c>
      <c r="Q287" s="15">
        <f>(((I287/60)/60)/24)+DATE(1970,1,1)</f>
        <v>41536.756111111114</v>
      </c>
      <c r="R287" t="s">
        <v>8269</v>
      </c>
      <c r="S287" t="s">
        <v>8308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6">
        <v>15000</v>
      </c>
      <c r="E288" s="16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6">
        <f>IFERROR(E288/L288, 0)</f>
        <v>121.28148148148148</v>
      </c>
      <c r="N288" t="b">
        <v>1</v>
      </c>
      <c r="O288" s="5">
        <f>E288/D288</f>
        <v>1.0915333333333332</v>
      </c>
      <c r="P288" s="15">
        <f>(((J288/60)/60)/24)+DATE(1970,1,1)</f>
        <v>41313.816249999996</v>
      </c>
      <c r="Q288" s="15">
        <f>(((I288/60)/60)/24)+DATE(1970,1,1)</f>
        <v>41358.774583333332</v>
      </c>
      <c r="R288" t="s">
        <v>8269</v>
      </c>
      <c r="S288" t="s">
        <v>8308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6">
        <v>15000</v>
      </c>
      <c r="E289" s="16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6">
        <f>IFERROR(E289/L289, 0)</f>
        <v>91.189655172413794</v>
      </c>
      <c r="N289" t="b">
        <v>1</v>
      </c>
      <c r="O289" s="5">
        <f>E289/D289</f>
        <v>1.7629999999999999</v>
      </c>
      <c r="P289" s="15">
        <f>(((J289/60)/60)/24)+DATE(1970,1,1)</f>
        <v>41184.277986111112</v>
      </c>
      <c r="Q289" s="15">
        <f>(((I289/60)/60)/24)+DATE(1970,1,1)</f>
        <v>41215.166666666664</v>
      </c>
      <c r="R289" t="s">
        <v>8269</v>
      </c>
      <c r="S289" t="s">
        <v>8308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6">
        <v>50000</v>
      </c>
      <c r="E290" s="16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6">
        <f>IFERROR(E290/L290, 0)</f>
        <v>115.44812080536913</v>
      </c>
      <c r="N290" t="b">
        <v>1</v>
      </c>
      <c r="O290" s="5">
        <f>E290/D290</f>
        <v>1.0321061999999999</v>
      </c>
      <c r="P290" s="15">
        <f>(((J290/60)/60)/24)+DATE(1970,1,1)</f>
        <v>41051.168900462959</v>
      </c>
      <c r="Q290" s="15">
        <f>(((I290/60)/60)/24)+DATE(1970,1,1)</f>
        <v>41086.168900462959</v>
      </c>
      <c r="R290" t="s">
        <v>8269</v>
      </c>
      <c r="S290" t="s">
        <v>8308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6">
        <v>15000</v>
      </c>
      <c r="E291" s="16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6">
        <f>IFERROR(E291/L291, 0)</f>
        <v>67.771551724137936</v>
      </c>
      <c r="N291" t="b">
        <v>1</v>
      </c>
      <c r="O291" s="5">
        <f>E291/D291</f>
        <v>1.0482</v>
      </c>
      <c r="P291" s="15">
        <f>(((J291/60)/60)/24)+DATE(1970,1,1)</f>
        <v>41550.456412037034</v>
      </c>
      <c r="Q291" s="15">
        <f>(((I291/60)/60)/24)+DATE(1970,1,1)</f>
        <v>41580.456412037034</v>
      </c>
      <c r="R291" t="s">
        <v>8269</v>
      </c>
      <c r="S291" t="s">
        <v>8308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6">
        <v>4500</v>
      </c>
      <c r="E292" s="16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6">
        <f>IFERROR(E292/L292, 0)</f>
        <v>28.576190476190476</v>
      </c>
      <c r="N292" t="b">
        <v>1</v>
      </c>
      <c r="O292" s="5">
        <f>E292/D292</f>
        <v>1.0668444444444445</v>
      </c>
      <c r="P292" s="15">
        <f>(((J292/60)/60)/24)+DATE(1970,1,1)</f>
        <v>40526.36917824074</v>
      </c>
      <c r="Q292" s="15">
        <f>(((I292/60)/60)/24)+DATE(1970,1,1)</f>
        <v>40576.332638888889</v>
      </c>
      <c r="R292" t="s">
        <v>8269</v>
      </c>
      <c r="S292" t="s">
        <v>8308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6">
        <v>5000</v>
      </c>
      <c r="E293" s="16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6">
        <f>IFERROR(E293/L293, 0)</f>
        <v>46.8828125</v>
      </c>
      <c r="N293" t="b">
        <v>1</v>
      </c>
      <c r="O293" s="5">
        <f>E293/D293</f>
        <v>1.2001999999999999</v>
      </c>
      <c r="P293" s="15">
        <f>(((J293/60)/60)/24)+DATE(1970,1,1)</f>
        <v>41376.769050925926</v>
      </c>
      <c r="Q293" s="15">
        <f>(((I293/60)/60)/24)+DATE(1970,1,1)</f>
        <v>41395.000694444447</v>
      </c>
      <c r="R293" t="s">
        <v>8269</v>
      </c>
      <c r="S293" t="s">
        <v>8308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6">
        <v>75000</v>
      </c>
      <c r="E294" s="16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6">
        <f>IFERROR(E294/L294, 0)</f>
        <v>154.42231237322514</v>
      </c>
      <c r="N294" t="b">
        <v>1</v>
      </c>
      <c r="O294" s="5">
        <f>E294/D294</f>
        <v>1.0150693333333334</v>
      </c>
      <c r="P294" s="15">
        <f>(((J294/60)/60)/24)+DATE(1970,1,1)</f>
        <v>40812.803229166668</v>
      </c>
      <c r="Q294" s="15">
        <f>(((I294/60)/60)/24)+DATE(1970,1,1)</f>
        <v>40845.165972222225</v>
      </c>
      <c r="R294" t="s">
        <v>8269</v>
      </c>
      <c r="S294" t="s">
        <v>8308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6">
        <v>26000</v>
      </c>
      <c r="E295" s="16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6">
        <f>IFERROR(E295/L295, 0)</f>
        <v>201.22137404580153</v>
      </c>
      <c r="N295" t="b">
        <v>1</v>
      </c>
      <c r="O295" s="5">
        <f>E295/D295</f>
        <v>1.0138461538461538</v>
      </c>
      <c r="P295" s="15">
        <f>(((J295/60)/60)/24)+DATE(1970,1,1)</f>
        <v>41719.667986111112</v>
      </c>
      <c r="Q295" s="15">
        <f>(((I295/60)/60)/24)+DATE(1970,1,1)</f>
        <v>41749.667986111112</v>
      </c>
      <c r="R295" t="s">
        <v>8269</v>
      </c>
      <c r="S295" t="s">
        <v>8308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6">
        <v>5000</v>
      </c>
      <c r="E296" s="1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6">
        <f>IFERROR(E296/L296, 0)</f>
        <v>100</v>
      </c>
      <c r="N296" t="b">
        <v>1</v>
      </c>
      <c r="O296" s="5">
        <f>E296/D296</f>
        <v>1</v>
      </c>
      <c r="P296" s="15">
        <f>(((J296/60)/60)/24)+DATE(1970,1,1)</f>
        <v>40343.084421296298</v>
      </c>
      <c r="Q296" s="15">
        <f>(((I296/60)/60)/24)+DATE(1970,1,1)</f>
        <v>40378.666666666664</v>
      </c>
      <c r="R296" t="s">
        <v>8269</v>
      </c>
      <c r="S296" t="s">
        <v>8308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6">
        <v>50000</v>
      </c>
      <c r="E297" s="16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6">
        <f>IFERROR(E297/L297, 0)</f>
        <v>100.08204511278196</v>
      </c>
      <c r="N297" t="b">
        <v>1</v>
      </c>
      <c r="O297" s="5">
        <f>E297/D297</f>
        <v>1.3310911999999999</v>
      </c>
      <c r="P297" s="15">
        <f>(((J297/60)/60)/24)+DATE(1970,1,1)</f>
        <v>41519.004733796297</v>
      </c>
      <c r="Q297" s="15">
        <f>(((I297/60)/60)/24)+DATE(1970,1,1)</f>
        <v>41579</v>
      </c>
      <c r="R297" t="s">
        <v>8269</v>
      </c>
      <c r="S297" t="s">
        <v>8308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6">
        <v>25000</v>
      </c>
      <c r="E298" s="16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6">
        <f>IFERROR(E298/L298, 0)</f>
        <v>230.08953488372092</v>
      </c>
      <c r="N298" t="b">
        <v>1</v>
      </c>
      <c r="O298" s="5">
        <f>E298/D298</f>
        <v>1.187262</v>
      </c>
      <c r="P298" s="15">
        <f>(((J298/60)/60)/24)+DATE(1970,1,1)</f>
        <v>41134.475497685184</v>
      </c>
      <c r="Q298" s="15">
        <f>(((I298/60)/60)/24)+DATE(1970,1,1)</f>
        <v>41159.475497685184</v>
      </c>
      <c r="R298" t="s">
        <v>8269</v>
      </c>
      <c r="S298" t="s">
        <v>8308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6">
        <v>20000</v>
      </c>
      <c r="E299" s="16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6">
        <f>IFERROR(E299/L299, 0)</f>
        <v>141.74647887323943</v>
      </c>
      <c r="N299" t="b">
        <v>1</v>
      </c>
      <c r="O299" s="5">
        <f>E299/D299</f>
        <v>1.0064</v>
      </c>
      <c r="P299" s="15">
        <f>(((J299/60)/60)/24)+DATE(1970,1,1)</f>
        <v>42089.72802083334</v>
      </c>
      <c r="Q299" s="15">
        <f>(((I299/60)/60)/24)+DATE(1970,1,1)</f>
        <v>42125.165972222225</v>
      </c>
      <c r="R299" t="s">
        <v>8269</v>
      </c>
      <c r="S299" t="s">
        <v>8308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6">
        <v>126000</v>
      </c>
      <c r="E300" s="16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6">
        <f>IFERROR(E300/L300, 0)</f>
        <v>56.344351395730705</v>
      </c>
      <c r="N300" t="b">
        <v>1</v>
      </c>
      <c r="O300" s="5">
        <f>E300/D300</f>
        <v>1.089324126984127</v>
      </c>
      <c r="P300" s="15">
        <f>(((J300/60)/60)/24)+DATE(1970,1,1)</f>
        <v>41709.463518518518</v>
      </c>
      <c r="Q300" s="15">
        <f>(((I300/60)/60)/24)+DATE(1970,1,1)</f>
        <v>41768.875</v>
      </c>
      <c r="R300" t="s">
        <v>8269</v>
      </c>
      <c r="S300" t="s">
        <v>8308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6">
        <v>10000</v>
      </c>
      <c r="E301" s="16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6">
        <f>IFERROR(E301/L301, 0)</f>
        <v>73.341188524590166</v>
      </c>
      <c r="N301" t="b">
        <v>1</v>
      </c>
      <c r="O301" s="5">
        <f>E301/D301</f>
        <v>1.789525</v>
      </c>
      <c r="P301" s="15">
        <f>(((J301/60)/60)/24)+DATE(1970,1,1)</f>
        <v>40469.225231481483</v>
      </c>
      <c r="Q301" s="15">
        <f>(((I301/60)/60)/24)+DATE(1970,1,1)</f>
        <v>40499.266898148147</v>
      </c>
      <c r="R301" t="s">
        <v>8269</v>
      </c>
      <c r="S301" t="s">
        <v>8308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6">
        <v>25000</v>
      </c>
      <c r="E302" s="16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6">
        <f>IFERROR(E302/L302, 0)</f>
        <v>85.337785234899329</v>
      </c>
      <c r="N302" t="b">
        <v>1</v>
      </c>
      <c r="O302" s="5">
        <f>E302/D302</f>
        <v>1.0172264</v>
      </c>
      <c r="P302" s="15">
        <f>(((J302/60)/60)/24)+DATE(1970,1,1)</f>
        <v>40626.959930555553</v>
      </c>
      <c r="Q302" s="15">
        <f>(((I302/60)/60)/24)+DATE(1970,1,1)</f>
        <v>40657.959930555553</v>
      </c>
      <c r="R302" t="s">
        <v>8269</v>
      </c>
      <c r="S302" t="s">
        <v>8308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6">
        <v>13000</v>
      </c>
      <c r="E303" s="16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6">
        <f>IFERROR(E303/L303, 0)</f>
        <v>61.496215139442228</v>
      </c>
      <c r="N303" t="b">
        <v>1</v>
      </c>
      <c r="O303" s="5">
        <f>E303/D303</f>
        <v>1.1873499999999999</v>
      </c>
      <c r="P303" s="15">
        <f>(((J303/60)/60)/24)+DATE(1970,1,1)</f>
        <v>41312.737673611111</v>
      </c>
      <c r="Q303" s="15">
        <f>(((I303/60)/60)/24)+DATE(1970,1,1)</f>
        <v>41352.696006944447</v>
      </c>
      <c r="R303" t="s">
        <v>8269</v>
      </c>
      <c r="S303" t="s">
        <v>8308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6">
        <v>10000</v>
      </c>
      <c r="E304" s="16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6">
        <f>IFERROR(E304/L304, 0)</f>
        <v>93.018518518518519</v>
      </c>
      <c r="N304" t="b">
        <v>1</v>
      </c>
      <c r="O304" s="5">
        <f>E304/D304</f>
        <v>1.0045999999999999</v>
      </c>
      <c r="P304" s="15">
        <f>(((J304/60)/60)/24)+DATE(1970,1,1)</f>
        <v>40933.856921296298</v>
      </c>
      <c r="Q304" s="15">
        <f>(((I304/60)/60)/24)+DATE(1970,1,1)</f>
        <v>40963.856921296298</v>
      </c>
      <c r="R304" t="s">
        <v>8269</v>
      </c>
      <c r="S304" t="s">
        <v>8308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6">
        <v>3000</v>
      </c>
      <c r="E305" s="16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6">
        <f>IFERROR(E305/L305, 0)</f>
        <v>50.292682926829265</v>
      </c>
      <c r="N305" t="b">
        <v>1</v>
      </c>
      <c r="O305" s="5">
        <f>E305/D305</f>
        <v>1.3746666666666667</v>
      </c>
      <c r="P305" s="15">
        <f>(((J305/60)/60)/24)+DATE(1970,1,1)</f>
        <v>41032.071134259262</v>
      </c>
      <c r="Q305" s="15">
        <f>(((I305/60)/60)/24)+DATE(1970,1,1)</f>
        <v>41062.071134259262</v>
      </c>
      <c r="R305" t="s">
        <v>8269</v>
      </c>
      <c r="S305" t="s">
        <v>8308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6">
        <v>3400</v>
      </c>
      <c r="E306" s="1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6">
        <f>IFERROR(E306/L306, 0)</f>
        <v>106.43243243243244</v>
      </c>
      <c r="N306" t="b">
        <v>1</v>
      </c>
      <c r="O306" s="5">
        <f>E306/D306</f>
        <v>2.3164705882352941</v>
      </c>
      <c r="P306" s="15">
        <f>(((J306/60)/60)/24)+DATE(1970,1,1)</f>
        <v>41114.094872685186</v>
      </c>
      <c r="Q306" s="15">
        <f>(((I306/60)/60)/24)+DATE(1970,1,1)</f>
        <v>41153.083333333336</v>
      </c>
      <c r="R306" t="s">
        <v>8269</v>
      </c>
      <c r="S306" t="s">
        <v>8308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6">
        <v>7500</v>
      </c>
      <c r="E307" s="16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6">
        <f>IFERROR(E307/L307, 0)</f>
        <v>51.719576719576722</v>
      </c>
      <c r="N307" t="b">
        <v>1</v>
      </c>
      <c r="O307" s="5">
        <f>E307/D307</f>
        <v>1.3033333333333332</v>
      </c>
      <c r="P307" s="15">
        <f>(((J307/60)/60)/24)+DATE(1970,1,1)</f>
        <v>40948.630196759259</v>
      </c>
      <c r="Q307" s="15">
        <f>(((I307/60)/60)/24)+DATE(1970,1,1)</f>
        <v>40978.630196759259</v>
      </c>
      <c r="R307" t="s">
        <v>8269</v>
      </c>
      <c r="S307" t="s">
        <v>8308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6">
        <v>1000</v>
      </c>
      <c r="E308" s="16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6">
        <f>IFERROR(E308/L308, 0)</f>
        <v>36.612499999999997</v>
      </c>
      <c r="N308" t="b">
        <v>1</v>
      </c>
      <c r="O308" s="5">
        <f>E308/D308</f>
        <v>2.9289999999999998</v>
      </c>
      <c r="P308" s="15">
        <f>(((J308/60)/60)/24)+DATE(1970,1,1)</f>
        <v>41333.837187500001</v>
      </c>
      <c r="Q308" s="15">
        <f>(((I308/60)/60)/24)+DATE(1970,1,1)</f>
        <v>41353.795520833337</v>
      </c>
      <c r="R308" t="s">
        <v>8269</v>
      </c>
      <c r="S308" t="s">
        <v>8308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6">
        <v>22000</v>
      </c>
      <c r="E309" s="16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6">
        <f>IFERROR(E309/L309, 0)</f>
        <v>42.517361111111114</v>
      </c>
      <c r="N309" t="b">
        <v>1</v>
      </c>
      <c r="O309" s="5">
        <f>E309/D309</f>
        <v>1.1131818181818183</v>
      </c>
      <c r="P309" s="15">
        <f>(((J309/60)/60)/24)+DATE(1970,1,1)</f>
        <v>41282.944456018515</v>
      </c>
      <c r="Q309" s="15">
        <f>(((I309/60)/60)/24)+DATE(1970,1,1)</f>
        <v>41312.944456018515</v>
      </c>
      <c r="R309" t="s">
        <v>8269</v>
      </c>
      <c r="S309" t="s">
        <v>8308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6">
        <v>12000</v>
      </c>
      <c r="E310" s="16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6">
        <f>IFERROR(E310/L310, 0)</f>
        <v>62.712871287128714</v>
      </c>
      <c r="N310" t="b">
        <v>1</v>
      </c>
      <c r="O310" s="5">
        <f>E310/D310</f>
        <v>1.0556666666666668</v>
      </c>
      <c r="P310" s="15">
        <f>(((J310/60)/60)/24)+DATE(1970,1,1)</f>
        <v>40567.694560185184</v>
      </c>
      <c r="Q310" s="15">
        <f>(((I310/60)/60)/24)+DATE(1970,1,1)</f>
        <v>40612.694560185184</v>
      </c>
      <c r="R310" t="s">
        <v>8269</v>
      </c>
      <c r="S310" t="s">
        <v>8308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6">
        <v>18000</v>
      </c>
      <c r="E311" s="16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6">
        <f>IFERROR(E311/L311, 0)</f>
        <v>89.957983193277315</v>
      </c>
      <c r="N311" t="b">
        <v>1</v>
      </c>
      <c r="O311" s="5">
        <f>E311/D311</f>
        <v>1.1894444444444445</v>
      </c>
      <c r="P311" s="15">
        <f>(((J311/60)/60)/24)+DATE(1970,1,1)</f>
        <v>41134.751550925925</v>
      </c>
      <c r="Q311" s="15">
        <f>(((I311/60)/60)/24)+DATE(1970,1,1)</f>
        <v>41155.751550925925</v>
      </c>
      <c r="R311" t="s">
        <v>8269</v>
      </c>
      <c r="S311" t="s">
        <v>8308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6">
        <v>1000</v>
      </c>
      <c r="E312" s="16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6">
        <f>IFERROR(E312/L312, 0)</f>
        <v>28.924722222222222</v>
      </c>
      <c r="N312" t="b">
        <v>1</v>
      </c>
      <c r="O312" s="5">
        <f>E312/D312</f>
        <v>1.04129</v>
      </c>
      <c r="P312" s="15">
        <f>(((J312/60)/60)/24)+DATE(1970,1,1)</f>
        <v>40821.183136574073</v>
      </c>
      <c r="Q312" s="15">
        <f>(((I312/60)/60)/24)+DATE(1970,1,1)</f>
        <v>40836.083333333336</v>
      </c>
      <c r="R312" t="s">
        <v>8269</v>
      </c>
      <c r="S312" t="s">
        <v>8308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6">
        <v>20000</v>
      </c>
      <c r="E313" s="16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6">
        <f>IFERROR(E313/L313, 0)</f>
        <v>138.8022</v>
      </c>
      <c r="N313" t="b">
        <v>1</v>
      </c>
      <c r="O313" s="5">
        <f>E313/D313</f>
        <v>1.0410165</v>
      </c>
      <c r="P313" s="15">
        <f>(((J313/60)/60)/24)+DATE(1970,1,1)</f>
        <v>40868.219814814816</v>
      </c>
      <c r="Q313" s="15">
        <f>(((I313/60)/60)/24)+DATE(1970,1,1)</f>
        <v>40909.332638888889</v>
      </c>
      <c r="R313" t="s">
        <v>8269</v>
      </c>
      <c r="S313" t="s">
        <v>8308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6">
        <v>8000</v>
      </c>
      <c r="E314" s="16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6">
        <f>IFERROR(E314/L314, 0)</f>
        <v>61.301369863013697</v>
      </c>
      <c r="N314" t="b">
        <v>1</v>
      </c>
      <c r="O314" s="5">
        <f>E314/D314</f>
        <v>1.1187499999999999</v>
      </c>
      <c r="P314" s="15">
        <f>(((J314/60)/60)/24)+DATE(1970,1,1)</f>
        <v>41348.877685185187</v>
      </c>
      <c r="Q314" s="15">
        <f>(((I314/60)/60)/24)+DATE(1970,1,1)</f>
        <v>41378.877685185187</v>
      </c>
      <c r="R314" t="s">
        <v>8269</v>
      </c>
      <c r="S314" t="s">
        <v>8308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6">
        <v>17000</v>
      </c>
      <c r="E315" s="16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6">
        <f>IFERROR(E315/L315, 0)</f>
        <v>80.202702702702709</v>
      </c>
      <c r="N315" t="b">
        <v>1</v>
      </c>
      <c r="O315" s="5">
        <f>E315/D315</f>
        <v>1.0473529411764706</v>
      </c>
      <c r="P315" s="15">
        <f>(((J315/60)/60)/24)+DATE(1970,1,1)</f>
        <v>40357.227939814817</v>
      </c>
      <c r="Q315" s="15">
        <f>(((I315/60)/60)/24)+DATE(1970,1,1)</f>
        <v>40401.665972222225</v>
      </c>
      <c r="R315" t="s">
        <v>8269</v>
      </c>
      <c r="S315" t="s">
        <v>8308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6">
        <v>1000</v>
      </c>
      <c r="E316" s="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6">
        <f>IFERROR(E316/L316, 0)</f>
        <v>32.095833333333331</v>
      </c>
      <c r="N316" t="b">
        <v>1</v>
      </c>
      <c r="O316" s="5">
        <f>E316/D316</f>
        <v>3.8515000000000001</v>
      </c>
      <c r="P316" s="15">
        <f>(((J316/60)/60)/24)+DATE(1970,1,1)</f>
        <v>41304.833194444444</v>
      </c>
      <c r="Q316" s="15">
        <f>(((I316/60)/60)/24)+DATE(1970,1,1)</f>
        <v>41334.833194444444</v>
      </c>
      <c r="R316" t="s">
        <v>8269</v>
      </c>
      <c r="S316" t="s">
        <v>8308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6">
        <v>25000</v>
      </c>
      <c r="E317" s="16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6">
        <f>IFERROR(E317/L317, 0)</f>
        <v>200.88888888888889</v>
      </c>
      <c r="N317" t="b">
        <v>1</v>
      </c>
      <c r="O317" s="5">
        <f>E317/D317</f>
        <v>1.01248</v>
      </c>
      <c r="P317" s="15">
        <f>(((J317/60)/60)/24)+DATE(1970,1,1)</f>
        <v>41113.77238425926</v>
      </c>
      <c r="Q317" s="15">
        <f>(((I317/60)/60)/24)+DATE(1970,1,1)</f>
        <v>41143.77238425926</v>
      </c>
      <c r="R317" t="s">
        <v>8269</v>
      </c>
      <c r="S317" t="s">
        <v>8308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6">
        <v>15000</v>
      </c>
      <c r="E318" s="16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6">
        <f>IFERROR(E318/L318, 0)</f>
        <v>108.01265822784811</v>
      </c>
      <c r="N318" t="b">
        <v>1</v>
      </c>
      <c r="O318" s="5">
        <f>E318/D318</f>
        <v>1.1377333333333333</v>
      </c>
      <c r="P318" s="15">
        <f>(((J318/60)/60)/24)+DATE(1970,1,1)</f>
        <v>41950.923576388886</v>
      </c>
      <c r="Q318" s="15">
        <f>(((I318/60)/60)/24)+DATE(1970,1,1)</f>
        <v>41984.207638888889</v>
      </c>
      <c r="R318" t="s">
        <v>8269</v>
      </c>
      <c r="S318" t="s">
        <v>8308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6">
        <v>30000</v>
      </c>
      <c r="E319" s="16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6">
        <f>IFERROR(E319/L319, 0)</f>
        <v>95.699367088607602</v>
      </c>
      <c r="N319" t="b">
        <v>1</v>
      </c>
      <c r="O319" s="5">
        <f>E319/D319</f>
        <v>1.0080333333333333</v>
      </c>
      <c r="P319" s="15">
        <f>(((J319/60)/60)/24)+DATE(1970,1,1)</f>
        <v>41589.676886574074</v>
      </c>
      <c r="Q319" s="15">
        <f>(((I319/60)/60)/24)+DATE(1970,1,1)</f>
        <v>41619.676886574074</v>
      </c>
      <c r="R319" t="s">
        <v>8269</v>
      </c>
      <c r="S319" t="s">
        <v>8308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6">
        <v>5000</v>
      </c>
      <c r="E320" s="16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6">
        <f>IFERROR(E320/L320, 0)</f>
        <v>49.880281690140848</v>
      </c>
      <c r="N320" t="b">
        <v>1</v>
      </c>
      <c r="O320" s="5">
        <f>E320/D320</f>
        <v>2.8332000000000002</v>
      </c>
      <c r="P320" s="15">
        <f>(((J320/60)/60)/24)+DATE(1970,1,1)</f>
        <v>41330.038784722223</v>
      </c>
      <c r="Q320" s="15">
        <f>(((I320/60)/60)/24)+DATE(1970,1,1)</f>
        <v>41359.997118055559</v>
      </c>
      <c r="R320" t="s">
        <v>8269</v>
      </c>
      <c r="S320" t="s">
        <v>8308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6">
        <v>5000</v>
      </c>
      <c r="E321" s="16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6">
        <f>IFERROR(E321/L321, 0)</f>
        <v>110.47058823529412</v>
      </c>
      <c r="N321" t="b">
        <v>1</v>
      </c>
      <c r="O321" s="5">
        <f>E321/D321</f>
        <v>1.1268</v>
      </c>
      <c r="P321" s="15">
        <f>(((J321/60)/60)/24)+DATE(1970,1,1)</f>
        <v>40123.83829861111</v>
      </c>
      <c r="Q321" s="15">
        <f>(((I321/60)/60)/24)+DATE(1970,1,1)</f>
        <v>40211.332638888889</v>
      </c>
      <c r="R321" t="s">
        <v>8269</v>
      </c>
      <c r="S321" t="s">
        <v>8308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6">
        <v>20000</v>
      </c>
      <c r="E322" s="16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6">
        <f>IFERROR(E322/L322, 0)</f>
        <v>134.91139240506328</v>
      </c>
      <c r="N322" t="b">
        <v>1</v>
      </c>
      <c r="O322" s="5">
        <f>E322/D322</f>
        <v>1.0658000000000001</v>
      </c>
      <c r="P322" s="15">
        <f>(((J322/60)/60)/24)+DATE(1970,1,1)</f>
        <v>42331.551307870366</v>
      </c>
      <c r="Q322" s="15">
        <f>(((I322/60)/60)/24)+DATE(1970,1,1)</f>
        <v>42360.958333333328</v>
      </c>
      <c r="R322" t="s">
        <v>8269</v>
      </c>
      <c r="S322" t="s">
        <v>8308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6">
        <v>35000</v>
      </c>
      <c r="E323" s="16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6">
        <f>IFERROR(E323/L323, 0)</f>
        <v>106.62314540059347</v>
      </c>
      <c r="N323" t="b">
        <v>1</v>
      </c>
      <c r="O323" s="5">
        <f>E323/D323</f>
        <v>1.0266285714285714</v>
      </c>
      <c r="P323" s="15">
        <f>(((J323/60)/60)/24)+DATE(1970,1,1)</f>
        <v>42647.446597222224</v>
      </c>
      <c r="Q323" s="15">
        <f>(((I323/60)/60)/24)+DATE(1970,1,1)</f>
        <v>42682.488263888896</v>
      </c>
      <c r="R323" t="s">
        <v>8269</v>
      </c>
      <c r="S323" t="s">
        <v>8308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6">
        <v>25000</v>
      </c>
      <c r="E324" s="16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6">
        <f>IFERROR(E324/L324, 0)</f>
        <v>145.04301075268816</v>
      </c>
      <c r="N324" t="b">
        <v>1</v>
      </c>
      <c r="O324" s="5">
        <f>E324/D324</f>
        <v>1.0791200000000001</v>
      </c>
      <c r="P324" s="15">
        <f>(((J324/60)/60)/24)+DATE(1970,1,1)</f>
        <v>42473.57</v>
      </c>
      <c r="Q324" s="15">
        <f>(((I324/60)/60)/24)+DATE(1970,1,1)</f>
        <v>42503.57</v>
      </c>
      <c r="R324" t="s">
        <v>8269</v>
      </c>
      <c r="S324" t="s">
        <v>8308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6">
        <v>5400</v>
      </c>
      <c r="E325" s="16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6">
        <f>IFERROR(E325/L325, 0)</f>
        <v>114.58620689655173</v>
      </c>
      <c r="N325" t="b">
        <v>1</v>
      </c>
      <c r="O325" s="5">
        <f>E325/D325</f>
        <v>1.2307407407407407</v>
      </c>
      <c r="P325" s="15">
        <f>(((J325/60)/60)/24)+DATE(1970,1,1)</f>
        <v>42697.32136574074</v>
      </c>
      <c r="Q325" s="15">
        <f>(((I325/60)/60)/24)+DATE(1970,1,1)</f>
        <v>42725.332638888889</v>
      </c>
      <c r="R325" t="s">
        <v>8269</v>
      </c>
      <c r="S325" t="s">
        <v>8308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6">
        <v>8500</v>
      </c>
      <c r="E326" s="1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6">
        <f>IFERROR(E326/L326, 0)</f>
        <v>105.3170731707317</v>
      </c>
      <c r="N326" t="b">
        <v>1</v>
      </c>
      <c r="O326" s="5">
        <f>E326/D326</f>
        <v>1.016</v>
      </c>
      <c r="P326" s="15">
        <f>(((J326/60)/60)/24)+DATE(1970,1,1)</f>
        <v>42184.626250000001</v>
      </c>
      <c r="Q326" s="15">
        <f>(((I326/60)/60)/24)+DATE(1970,1,1)</f>
        <v>42217.626250000001</v>
      </c>
      <c r="R326" t="s">
        <v>8269</v>
      </c>
      <c r="S326" t="s">
        <v>8308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6">
        <v>50000</v>
      </c>
      <c r="E327" s="16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6">
        <f>IFERROR(E327/L327, 0)</f>
        <v>70.921195652173907</v>
      </c>
      <c r="N327" t="b">
        <v>1</v>
      </c>
      <c r="O327" s="5">
        <f>E327/D327</f>
        <v>1.04396</v>
      </c>
      <c r="P327" s="15">
        <f>(((J327/60)/60)/24)+DATE(1970,1,1)</f>
        <v>42689.187881944439</v>
      </c>
      <c r="Q327" s="15">
        <f>(((I327/60)/60)/24)+DATE(1970,1,1)</f>
        <v>42724.187881944439</v>
      </c>
      <c r="R327" t="s">
        <v>8269</v>
      </c>
      <c r="S327" t="s">
        <v>8308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6">
        <v>150000</v>
      </c>
      <c r="E328" s="16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6">
        <f>IFERROR(E328/L328, 0)</f>
        <v>147.17167680278018</v>
      </c>
      <c r="N328" t="b">
        <v>1</v>
      </c>
      <c r="O328" s="5">
        <f>E328/D328</f>
        <v>1.1292973333333334</v>
      </c>
      <c r="P328" s="15">
        <f>(((J328/60)/60)/24)+DATE(1970,1,1)</f>
        <v>42775.314884259264</v>
      </c>
      <c r="Q328" s="15">
        <f>(((I328/60)/60)/24)+DATE(1970,1,1)</f>
        <v>42808.956250000003</v>
      </c>
      <c r="R328" t="s">
        <v>8269</v>
      </c>
      <c r="S328" t="s">
        <v>8308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6">
        <v>4000</v>
      </c>
      <c r="E329" s="16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6">
        <f>IFERROR(E329/L329, 0)</f>
        <v>160.47058823529412</v>
      </c>
      <c r="N329" t="b">
        <v>1</v>
      </c>
      <c r="O329" s="5">
        <f>E329/D329</f>
        <v>1.3640000000000001</v>
      </c>
      <c r="P329" s="15">
        <f>(((J329/60)/60)/24)+DATE(1970,1,1)</f>
        <v>42058.235289351855</v>
      </c>
      <c r="Q329" s="15">
        <f>(((I329/60)/60)/24)+DATE(1970,1,1)</f>
        <v>42085.333333333328</v>
      </c>
      <c r="R329" t="s">
        <v>8269</v>
      </c>
      <c r="S329" t="s">
        <v>8308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6">
        <v>75000</v>
      </c>
      <c r="E330" s="16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6">
        <f>IFERROR(E330/L330, 0)</f>
        <v>156.04578313253012</v>
      </c>
      <c r="N330" t="b">
        <v>1</v>
      </c>
      <c r="O330" s="5">
        <f>E330/D330</f>
        <v>1.036144</v>
      </c>
      <c r="P330" s="15">
        <f>(((J330/60)/60)/24)+DATE(1970,1,1)</f>
        <v>42278.946620370371</v>
      </c>
      <c r="Q330" s="15">
        <f>(((I330/60)/60)/24)+DATE(1970,1,1)</f>
        <v>42309.166666666672</v>
      </c>
      <c r="R330" t="s">
        <v>8269</v>
      </c>
      <c r="S330" t="s">
        <v>8308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6">
        <v>10000</v>
      </c>
      <c r="E331" s="16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6">
        <f>IFERROR(E331/L331, 0)</f>
        <v>63.17365269461078</v>
      </c>
      <c r="N331" t="b">
        <v>1</v>
      </c>
      <c r="O331" s="5">
        <f>E331/D331</f>
        <v>1.0549999999999999</v>
      </c>
      <c r="P331" s="15">
        <f>(((J331/60)/60)/24)+DATE(1970,1,1)</f>
        <v>42291.46674768519</v>
      </c>
      <c r="Q331" s="15">
        <f>(((I331/60)/60)/24)+DATE(1970,1,1)</f>
        <v>42315.166666666672</v>
      </c>
      <c r="R331" t="s">
        <v>8269</v>
      </c>
      <c r="S331" t="s">
        <v>8308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6">
        <v>35000</v>
      </c>
      <c r="E332" s="16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6">
        <f>IFERROR(E332/L332, 0)</f>
        <v>104.82352941176471</v>
      </c>
      <c r="N332" t="b">
        <v>1</v>
      </c>
      <c r="O332" s="5">
        <f>E332/D332</f>
        <v>1.0182857142857142</v>
      </c>
      <c r="P332" s="15">
        <f>(((J332/60)/60)/24)+DATE(1970,1,1)</f>
        <v>41379.515775462962</v>
      </c>
      <c r="Q332" s="15">
        <f>(((I332/60)/60)/24)+DATE(1970,1,1)</f>
        <v>41411.165972222225</v>
      </c>
      <c r="R332" t="s">
        <v>8269</v>
      </c>
      <c r="S332" t="s">
        <v>8308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6">
        <v>40000</v>
      </c>
      <c r="E333" s="16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6">
        <f>IFERROR(E333/L333, 0)</f>
        <v>97.356164383561648</v>
      </c>
      <c r="N333" t="b">
        <v>1</v>
      </c>
      <c r="O333" s="5">
        <f>E333/D333</f>
        <v>1.0660499999999999</v>
      </c>
      <c r="P333" s="15">
        <f>(((J333/60)/60)/24)+DATE(1970,1,1)</f>
        <v>42507.581412037034</v>
      </c>
      <c r="Q333" s="15">
        <f>(((I333/60)/60)/24)+DATE(1970,1,1)</f>
        <v>42538.581412037034</v>
      </c>
      <c r="R333" t="s">
        <v>8269</v>
      </c>
      <c r="S333" t="s">
        <v>8308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6">
        <v>100000</v>
      </c>
      <c r="E334" s="16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6">
        <f>IFERROR(E334/L334, 0)</f>
        <v>203.63063063063063</v>
      </c>
      <c r="N334" t="b">
        <v>1</v>
      </c>
      <c r="O334" s="5">
        <f>E334/D334</f>
        <v>1.13015</v>
      </c>
      <c r="P334" s="15">
        <f>(((J334/60)/60)/24)+DATE(1970,1,1)</f>
        <v>42263.680289351847</v>
      </c>
      <c r="Q334" s="15">
        <f>(((I334/60)/60)/24)+DATE(1970,1,1)</f>
        <v>42305.333333333328</v>
      </c>
      <c r="R334" t="s">
        <v>8269</v>
      </c>
      <c r="S334" t="s">
        <v>8308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6">
        <v>40000</v>
      </c>
      <c r="E335" s="16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6">
        <f>IFERROR(E335/L335, 0)</f>
        <v>188.31203007518798</v>
      </c>
      <c r="N335" t="b">
        <v>1</v>
      </c>
      <c r="O335" s="5">
        <f>E335/D335</f>
        <v>1.252275</v>
      </c>
      <c r="P335" s="15">
        <f>(((J335/60)/60)/24)+DATE(1970,1,1)</f>
        <v>42437.636469907404</v>
      </c>
      <c r="Q335" s="15">
        <f>(((I335/60)/60)/24)+DATE(1970,1,1)</f>
        <v>42467.59480324074</v>
      </c>
      <c r="R335" t="s">
        <v>8269</v>
      </c>
      <c r="S335" t="s">
        <v>8308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6">
        <v>10000</v>
      </c>
      <c r="E336" s="1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6">
        <f>IFERROR(E336/L336, 0)</f>
        <v>146.65217391304347</v>
      </c>
      <c r="N336" t="b">
        <v>1</v>
      </c>
      <c r="O336" s="5">
        <f>E336/D336</f>
        <v>1.0119</v>
      </c>
      <c r="P336" s="15">
        <f>(((J336/60)/60)/24)+DATE(1970,1,1)</f>
        <v>42101.682372685187</v>
      </c>
      <c r="Q336" s="15">
        <f>(((I336/60)/60)/24)+DATE(1970,1,1)</f>
        <v>42139.791666666672</v>
      </c>
      <c r="R336" t="s">
        <v>8269</v>
      </c>
      <c r="S336" t="s">
        <v>8308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6">
        <v>8500</v>
      </c>
      <c r="E337" s="16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6">
        <f>IFERROR(E337/L337, 0)</f>
        <v>109.1875</v>
      </c>
      <c r="N337" t="b">
        <v>1</v>
      </c>
      <c r="O337" s="5">
        <f>E337/D337</f>
        <v>1.0276470588235294</v>
      </c>
      <c r="P337" s="15">
        <f>(((J337/60)/60)/24)+DATE(1970,1,1)</f>
        <v>42101.737442129626</v>
      </c>
      <c r="Q337" s="15">
        <f>(((I337/60)/60)/24)+DATE(1970,1,1)</f>
        <v>42132.916666666672</v>
      </c>
      <c r="R337" t="s">
        <v>8269</v>
      </c>
      <c r="S337" t="s">
        <v>8308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6">
        <v>25000</v>
      </c>
      <c r="E338" s="16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6">
        <f>IFERROR(E338/L338, 0)</f>
        <v>59.249046653144013</v>
      </c>
      <c r="N338" t="b">
        <v>1</v>
      </c>
      <c r="O338" s="5">
        <f>E338/D338</f>
        <v>1.1683911999999999</v>
      </c>
      <c r="P338" s="15">
        <f>(((J338/60)/60)/24)+DATE(1970,1,1)</f>
        <v>42291.596273148149</v>
      </c>
      <c r="Q338" s="15">
        <f>(((I338/60)/60)/24)+DATE(1970,1,1)</f>
        <v>42321.637939814813</v>
      </c>
      <c r="R338" t="s">
        <v>8269</v>
      </c>
      <c r="S338" t="s">
        <v>8308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6">
        <v>3000</v>
      </c>
      <c r="E339" s="16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6">
        <f>IFERROR(E339/L339, 0)</f>
        <v>97.904838709677421</v>
      </c>
      <c r="N339" t="b">
        <v>1</v>
      </c>
      <c r="O339" s="5">
        <f>E339/D339</f>
        <v>1.0116833333333335</v>
      </c>
      <c r="P339" s="15">
        <f>(((J339/60)/60)/24)+DATE(1970,1,1)</f>
        <v>42047.128564814819</v>
      </c>
      <c r="Q339" s="15">
        <f>(((I339/60)/60)/24)+DATE(1970,1,1)</f>
        <v>42077.086898148147</v>
      </c>
      <c r="R339" t="s">
        <v>8269</v>
      </c>
      <c r="S339" t="s">
        <v>8308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6">
        <v>15000</v>
      </c>
      <c r="E340" s="16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6">
        <f>IFERROR(E340/L340, 0)</f>
        <v>70.000169491525426</v>
      </c>
      <c r="N340" t="b">
        <v>1</v>
      </c>
      <c r="O340" s="5">
        <f>E340/D340</f>
        <v>1.1013360000000001</v>
      </c>
      <c r="P340" s="15">
        <f>(((J340/60)/60)/24)+DATE(1970,1,1)</f>
        <v>42559.755671296298</v>
      </c>
      <c r="Q340" s="15">
        <f>(((I340/60)/60)/24)+DATE(1970,1,1)</f>
        <v>42616.041666666672</v>
      </c>
      <c r="R340" t="s">
        <v>8269</v>
      </c>
      <c r="S340" t="s">
        <v>8308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6">
        <v>6000</v>
      </c>
      <c r="E341" s="16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6">
        <f>IFERROR(E341/L341, 0)</f>
        <v>72.865168539325836</v>
      </c>
      <c r="N341" t="b">
        <v>1</v>
      </c>
      <c r="O341" s="5">
        <f>E341/D341</f>
        <v>1.0808333333333333</v>
      </c>
      <c r="P341" s="15">
        <f>(((J341/60)/60)/24)+DATE(1970,1,1)</f>
        <v>42093.760046296295</v>
      </c>
      <c r="Q341" s="15">
        <f>(((I341/60)/60)/24)+DATE(1970,1,1)</f>
        <v>42123.760046296295</v>
      </c>
      <c r="R341" t="s">
        <v>8269</v>
      </c>
      <c r="S341" t="s">
        <v>8308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6">
        <v>35000</v>
      </c>
      <c r="E342" s="16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6">
        <f>IFERROR(E342/L342, 0)</f>
        <v>146.34782608695653</v>
      </c>
      <c r="N342" t="b">
        <v>1</v>
      </c>
      <c r="O342" s="5">
        <f>E342/D342</f>
        <v>1.2502285714285715</v>
      </c>
      <c r="P342" s="15">
        <f>(((J342/60)/60)/24)+DATE(1970,1,1)</f>
        <v>42772.669062500005</v>
      </c>
      <c r="Q342" s="15">
        <f>(((I342/60)/60)/24)+DATE(1970,1,1)</f>
        <v>42802.875</v>
      </c>
      <c r="R342" t="s">
        <v>8269</v>
      </c>
      <c r="S342" t="s">
        <v>8308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6">
        <v>3500</v>
      </c>
      <c r="E343" s="16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6">
        <f>IFERROR(E343/L343, 0)</f>
        <v>67.909090909090907</v>
      </c>
      <c r="N343" t="b">
        <v>1</v>
      </c>
      <c r="O343" s="5">
        <f>E343/D343</f>
        <v>1.0671428571428572</v>
      </c>
      <c r="P343" s="15">
        <f>(((J343/60)/60)/24)+DATE(1970,1,1)</f>
        <v>41894.879606481481</v>
      </c>
      <c r="Q343" s="15">
        <f>(((I343/60)/60)/24)+DATE(1970,1,1)</f>
        <v>41913.165972222225</v>
      </c>
      <c r="R343" t="s">
        <v>8269</v>
      </c>
      <c r="S343" t="s">
        <v>8308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6">
        <v>55000</v>
      </c>
      <c r="E344" s="16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6">
        <f>IFERROR(E344/L344, 0)</f>
        <v>169.85083076923075</v>
      </c>
      <c r="N344" t="b">
        <v>1</v>
      </c>
      <c r="O344" s="5">
        <f>E344/D344</f>
        <v>1.0036639999999999</v>
      </c>
      <c r="P344" s="15">
        <f>(((J344/60)/60)/24)+DATE(1970,1,1)</f>
        <v>42459.780844907407</v>
      </c>
      <c r="Q344" s="15">
        <f>(((I344/60)/60)/24)+DATE(1970,1,1)</f>
        <v>42489.780844907407</v>
      </c>
      <c r="R344" t="s">
        <v>8269</v>
      </c>
      <c r="S344" t="s">
        <v>8308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6">
        <v>30000</v>
      </c>
      <c r="E345" s="16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6">
        <f>IFERROR(E345/L345, 0)</f>
        <v>58.413339694656486</v>
      </c>
      <c r="N345" t="b">
        <v>1</v>
      </c>
      <c r="O345" s="5">
        <f>E345/D345</f>
        <v>1.0202863333333334</v>
      </c>
      <c r="P345" s="15">
        <f>(((J345/60)/60)/24)+DATE(1970,1,1)</f>
        <v>41926.73778935185</v>
      </c>
      <c r="Q345" s="15">
        <f>(((I345/60)/60)/24)+DATE(1970,1,1)</f>
        <v>41957.125</v>
      </c>
      <c r="R345" t="s">
        <v>8269</v>
      </c>
      <c r="S345" t="s">
        <v>8308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6">
        <v>33500</v>
      </c>
      <c r="E346" s="1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6">
        <f>IFERROR(E346/L346, 0)</f>
        <v>119.99298245614035</v>
      </c>
      <c r="N346" t="b">
        <v>1</v>
      </c>
      <c r="O346" s="5">
        <f>E346/D346</f>
        <v>1.0208358208955224</v>
      </c>
      <c r="P346" s="15">
        <f>(((J346/60)/60)/24)+DATE(1970,1,1)</f>
        <v>42111.970995370371</v>
      </c>
      <c r="Q346" s="15">
        <f>(((I346/60)/60)/24)+DATE(1970,1,1)</f>
        <v>42156.097222222219</v>
      </c>
      <c r="R346" t="s">
        <v>8269</v>
      </c>
      <c r="S346" t="s">
        <v>8308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6">
        <v>14500</v>
      </c>
      <c r="E347" s="16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6">
        <f>IFERROR(E347/L347, 0)</f>
        <v>99.860335195530723</v>
      </c>
      <c r="N347" t="b">
        <v>1</v>
      </c>
      <c r="O347" s="5">
        <f>E347/D347</f>
        <v>1.2327586206896552</v>
      </c>
      <c r="P347" s="15">
        <f>(((J347/60)/60)/24)+DATE(1970,1,1)</f>
        <v>42114.944328703699</v>
      </c>
      <c r="Q347" s="15">
        <f>(((I347/60)/60)/24)+DATE(1970,1,1)</f>
        <v>42144.944328703699</v>
      </c>
      <c r="R347" t="s">
        <v>8269</v>
      </c>
      <c r="S347" t="s">
        <v>8308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6">
        <v>10000</v>
      </c>
      <c r="E348" s="16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6">
        <f>IFERROR(E348/L348, 0)</f>
        <v>90.579148936170213</v>
      </c>
      <c r="N348" t="b">
        <v>1</v>
      </c>
      <c r="O348" s="5">
        <f>E348/D348</f>
        <v>1.7028880000000002</v>
      </c>
      <c r="P348" s="15">
        <f>(((J348/60)/60)/24)+DATE(1970,1,1)</f>
        <v>42261.500243055561</v>
      </c>
      <c r="Q348" s="15">
        <f>(((I348/60)/60)/24)+DATE(1970,1,1)</f>
        <v>42291.500243055561</v>
      </c>
      <c r="R348" t="s">
        <v>8269</v>
      </c>
      <c r="S348" t="s">
        <v>8308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6">
        <v>40000</v>
      </c>
      <c r="E349" s="16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6">
        <f>IFERROR(E349/L349, 0)</f>
        <v>117.77361477572559</v>
      </c>
      <c r="N349" t="b">
        <v>1</v>
      </c>
      <c r="O349" s="5">
        <f>E349/D349</f>
        <v>1.1159049999999999</v>
      </c>
      <c r="P349" s="15">
        <f>(((J349/60)/60)/24)+DATE(1970,1,1)</f>
        <v>42292.495474537034</v>
      </c>
      <c r="Q349" s="15">
        <f>(((I349/60)/60)/24)+DATE(1970,1,1)</f>
        <v>42322.537141203706</v>
      </c>
      <c r="R349" t="s">
        <v>8269</v>
      </c>
      <c r="S349" t="s">
        <v>8308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6">
        <v>10000</v>
      </c>
      <c r="E350" s="16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6">
        <f>IFERROR(E350/L350, 0)</f>
        <v>86.554621848739501</v>
      </c>
      <c r="N350" t="b">
        <v>1</v>
      </c>
      <c r="O350" s="5">
        <f>E350/D350</f>
        <v>1.03</v>
      </c>
      <c r="P350" s="15">
        <f>(((J350/60)/60)/24)+DATE(1970,1,1)</f>
        <v>42207.58699074074</v>
      </c>
      <c r="Q350" s="15">
        <f>(((I350/60)/60)/24)+DATE(1970,1,1)</f>
        <v>42237.58699074074</v>
      </c>
      <c r="R350" t="s">
        <v>8269</v>
      </c>
      <c r="S350" t="s">
        <v>8308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6">
        <v>11260</v>
      </c>
      <c r="E351" s="16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6">
        <f>IFERROR(E351/L351, 0)</f>
        <v>71.899281437125751</v>
      </c>
      <c r="N351" t="b">
        <v>1</v>
      </c>
      <c r="O351" s="5">
        <f>E351/D351</f>
        <v>1.0663570159857905</v>
      </c>
      <c r="P351" s="15">
        <f>(((J351/60)/60)/24)+DATE(1970,1,1)</f>
        <v>42760.498935185184</v>
      </c>
      <c r="Q351" s="15">
        <f>(((I351/60)/60)/24)+DATE(1970,1,1)</f>
        <v>42790.498935185184</v>
      </c>
      <c r="R351" t="s">
        <v>8269</v>
      </c>
      <c r="S351" t="s">
        <v>8308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6">
        <v>25000</v>
      </c>
      <c r="E352" s="16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6">
        <f>IFERROR(E352/L352, 0)</f>
        <v>129.81900452488688</v>
      </c>
      <c r="N352" t="b">
        <v>1</v>
      </c>
      <c r="O352" s="5">
        <f>E352/D352</f>
        <v>1.1476</v>
      </c>
      <c r="P352" s="15">
        <f>(((J352/60)/60)/24)+DATE(1970,1,1)</f>
        <v>42586.066076388888</v>
      </c>
      <c r="Q352" s="15">
        <f>(((I352/60)/60)/24)+DATE(1970,1,1)</f>
        <v>42624.165972222225</v>
      </c>
      <c r="R352" t="s">
        <v>8269</v>
      </c>
      <c r="S352" t="s">
        <v>8308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6">
        <v>34000</v>
      </c>
      <c r="E353" s="16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6">
        <f>IFERROR(E353/L353, 0)</f>
        <v>44.912863070539416</v>
      </c>
      <c r="N353" t="b">
        <v>1</v>
      </c>
      <c r="O353" s="5">
        <f>E353/D353</f>
        <v>1.2734117647058822</v>
      </c>
      <c r="P353" s="15">
        <f>(((J353/60)/60)/24)+DATE(1970,1,1)</f>
        <v>42427.964745370366</v>
      </c>
      <c r="Q353" s="15">
        <f>(((I353/60)/60)/24)+DATE(1970,1,1)</f>
        <v>42467.923078703709</v>
      </c>
      <c r="R353" t="s">
        <v>8269</v>
      </c>
      <c r="S353" t="s">
        <v>8308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6">
        <v>10000</v>
      </c>
      <c r="E354" s="16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6">
        <f>IFERROR(E354/L354, 0)</f>
        <v>40.755244755244753</v>
      </c>
      <c r="N354" t="b">
        <v>1</v>
      </c>
      <c r="O354" s="5">
        <f>E354/D354</f>
        <v>1.1656</v>
      </c>
      <c r="P354" s="15">
        <f>(((J354/60)/60)/24)+DATE(1970,1,1)</f>
        <v>41890.167453703703</v>
      </c>
      <c r="Q354" s="15">
        <f>(((I354/60)/60)/24)+DATE(1970,1,1)</f>
        <v>41920.167453703703</v>
      </c>
      <c r="R354" t="s">
        <v>8269</v>
      </c>
      <c r="S354" t="s">
        <v>8308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6">
        <v>58425</v>
      </c>
      <c r="E355" s="16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6">
        <f>IFERROR(E355/L355, 0)</f>
        <v>103.52394779771615</v>
      </c>
      <c r="N355" t="b">
        <v>1</v>
      </c>
      <c r="O355" s="5">
        <f>E355/D355</f>
        <v>1.0861819426615318</v>
      </c>
      <c r="P355" s="15">
        <f>(((J355/60)/60)/24)+DATE(1970,1,1)</f>
        <v>42297.791886574079</v>
      </c>
      <c r="Q355" s="15">
        <f>(((I355/60)/60)/24)+DATE(1970,1,1)</f>
        <v>42327.833553240736</v>
      </c>
      <c r="R355" t="s">
        <v>8269</v>
      </c>
      <c r="S355" t="s">
        <v>8308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6">
        <v>3500</v>
      </c>
      <c r="E356" s="1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6">
        <f>IFERROR(E356/L356, 0)</f>
        <v>125.44827586206897</v>
      </c>
      <c r="N356" t="b">
        <v>1</v>
      </c>
      <c r="O356" s="5">
        <f>E356/D356</f>
        <v>1.0394285714285714</v>
      </c>
      <c r="P356" s="15">
        <f>(((J356/60)/60)/24)+DATE(1970,1,1)</f>
        <v>42438.827789351853</v>
      </c>
      <c r="Q356" s="15">
        <f>(((I356/60)/60)/24)+DATE(1970,1,1)</f>
        <v>42468.786122685182</v>
      </c>
      <c r="R356" t="s">
        <v>8269</v>
      </c>
      <c r="S356" t="s">
        <v>8308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6">
        <v>35000</v>
      </c>
      <c r="E357" s="16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6">
        <f>IFERROR(E357/L357, 0)</f>
        <v>246.60606060606059</v>
      </c>
      <c r="N357" t="b">
        <v>1</v>
      </c>
      <c r="O357" s="5">
        <f>E357/D357</f>
        <v>1.1625714285714286</v>
      </c>
      <c r="P357" s="15">
        <f>(((J357/60)/60)/24)+DATE(1970,1,1)</f>
        <v>41943.293912037036</v>
      </c>
      <c r="Q357" s="15">
        <f>(((I357/60)/60)/24)+DATE(1970,1,1)</f>
        <v>41974.3355787037</v>
      </c>
      <c r="R357" t="s">
        <v>8269</v>
      </c>
      <c r="S357" t="s">
        <v>8308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6">
        <v>7500</v>
      </c>
      <c r="E358" s="16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6">
        <f>IFERROR(E358/L358, 0)</f>
        <v>79.401340206185566</v>
      </c>
      <c r="N358" t="b">
        <v>1</v>
      </c>
      <c r="O358" s="5">
        <f>E358/D358</f>
        <v>1.0269239999999999</v>
      </c>
      <c r="P358" s="15">
        <f>(((J358/60)/60)/24)+DATE(1970,1,1)</f>
        <v>42415.803159722222</v>
      </c>
      <c r="Q358" s="15">
        <f>(((I358/60)/60)/24)+DATE(1970,1,1)</f>
        <v>42445.761493055557</v>
      </c>
      <c r="R358" t="s">
        <v>8269</v>
      </c>
      <c r="S358" t="s">
        <v>8308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6">
        <v>15000</v>
      </c>
      <c r="E359" s="16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6">
        <f>IFERROR(E359/L359, 0)</f>
        <v>86.138613861386133</v>
      </c>
      <c r="N359" t="b">
        <v>1</v>
      </c>
      <c r="O359" s="5">
        <f>E359/D359</f>
        <v>1.74</v>
      </c>
      <c r="P359" s="15">
        <f>(((J359/60)/60)/24)+DATE(1970,1,1)</f>
        <v>42078.222187499996</v>
      </c>
      <c r="Q359" s="15">
        <f>(((I359/60)/60)/24)+DATE(1970,1,1)</f>
        <v>42118.222187499996</v>
      </c>
      <c r="R359" t="s">
        <v>8269</v>
      </c>
      <c r="S359" t="s">
        <v>8308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6">
        <v>50000</v>
      </c>
      <c r="E360" s="16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6">
        <f>IFERROR(E360/L360, 0)</f>
        <v>193.04868913857678</v>
      </c>
      <c r="N360" t="b">
        <v>1</v>
      </c>
      <c r="O360" s="5">
        <f>E360/D360</f>
        <v>1.03088</v>
      </c>
      <c r="P360" s="15">
        <f>(((J360/60)/60)/24)+DATE(1970,1,1)</f>
        <v>42507.860196759255</v>
      </c>
      <c r="Q360" s="15">
        <f>(((I360/60)/60)/24)+DATE(1970,1,1)</f>
        <v>42536.625</v>
      </c>
      <c r="R360" t="s">
        <v>8269</v>
      </c>
      <c r="S360" t="s">
        <v>8308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6">
        <v>24200</v>
      </c>
      <c r="E361" s="16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6">
        <f>IFERROR(E361/L361, 0)</f>
        <v>84.023178807947019</v>
      </c>
      <c r="N361" t="b">
        <v>1</v>
      </c>
      <c r="O361" s="5">
        <f>E361/D361</f>
        <v>1.0485537190082646</v>
      </c>
      <c r="P361" s="15">
        <f>(((J361/60)/60)/24)+DATE(1970,1,1)</f>
        <v>41935.070486111108</v>
      </c>
      <c r="Q361" s="15">
        <f>(((I361/60)/60)/24)+DATE(1970,1,1)</f>
        <v>41957.216666666667</v>
      </c>
      <c r="R361" t="s">
        <v>8269</v>
      </c>
      <c r="S361" t="s">
        <v>8308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6">
        <v>12000</v>
      </c>
      <c r="E362" s="16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6">
        <f>IFERROR(E362/L362, 0)</f>
        <v>139.82758620689654</v>
      </c>
      <c r="N362" t="b">
        <v>1</v>
      </c>
      <c r="O362" s="5">
        <f>E362/D362</f>
        <v>1.0137499999999999</v>
      </c>
      <c r="P362" s="15">
        <f>(((J362/60)/60)/24)+DATE(1970,1,1)</f>
        <v>42163.897916666669</v>
      </c>
      <c r="Q362" s="15">
        <f>(((I362/60)/60)/24)+DATE(1970,1,1)</f>
        <v>42208.132638888885</v>
      </c>
      <c r="R362" t="s">
        <v>8269</v>
      </c>
      <c r="S362" t="s">
        <v>8308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6">
        <v>35000</v>
      </c>
      <c r="E363" s="16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6">
        <f>IFERROR(E363/L363, 0)</f>
        <v>109.82189265536722</v>
      </c>
      <c r="N363" t="b">
        <v>1</v>
      </c>
      <c r="O363" s="5">
        <f>E363/D363</f>
        <v>1.1107699999999998</v>
      </c>
      <c r="P363" s="15">
        <f>(((J363/60)/60)/24)+DATE(1970,1,1)</f>
        <v>41936.001226851848</v>
      </c>
      <c r="Q363" s="15">
        <f>(((I363/60)/60)/24)+DATE(1970,1,1)</f>
        <v>41966.042893518519</v>
      </c>
      <c r="R363" t="s">
        <v>8269</v>
      </c>
      <c r="S363" t="s">
        <v>8308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6">
        <v>9665</v>
      </c>
      <c r="E364" s="16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6">
        <f>IFERROR(E364/L364, 0)</f>
        <v>139.53488372093022</v>
      </c>
      <c r="N364" t="b">
        <v>1</v>
      </c>
      <c r="O364" s="5">
        <f>E364/D364</f>
        <v>1.2415933781686497</v>
      </c>
      <c r="P364" s="15">
        <f>(((J364/60)/60)/24)+DATE(1970,1,1)</f>
        <v>41837.210543981484</v>
      </c>
      <c r="Q364" s="15">
        <f>(((I364/60)/60)/24)+DATE(1970,1,1)</f>
        <v>41859</v>
      </c>
      <c r="R364" t="s">
        <v>8269</v>
      </c>
      <c r="S364" t="s">
        <v>8308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6">
        <v>8925</v>
      </c>
      <c r="E365" s="16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6">
        <f>IFERROR(E365/L365, 0)</f>
        <v>347.84615384615387</v>
      </c>
      <c r="N365" t="b">
        <v>1</v>
      </c>
      <c r="O365" s="5">
        <f>E365/D365</f>
        <v>1.0133333333333334</v>
      </c>
      <c r="P365" s="15">
        <f>(((J365/60)/60)/24)+DATE(1970,1,1)</f>
        <v>40255.744629629626</v>
      </c>
      <c r="Q365" s="15">
        <f>(((I365/60)/60)/24)+DATE(1970,1,1)</f>
        <v>40300.806944444441</v>
      </c>
      <c r="R365" t="s">
        <v>8269</v>
      </c>
      <c r="S365" t="s">
        <v>8308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6">
        <v>7000</v>
      </c>
      <c r="E366" s="1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6">
        <f>IFERROR(E366/L366, 0)</f>
        <v>68.24159292035398</v>
      </c>
      <c r="N366" t="b">
        <v>1</v>
      </c>
      <c r="O366" s="5">
        <f>E366/D366</f>
        <v>1.1016142857142857</v>
      </c>
      <c r="P366" s="15">
        <f>(((J366/60)/60)/24)+DATE(1970,1,1)</f>
        <v>41780.859629629631</v>
      </c>
      <c r="Q366" s="15">
        <f>(((I366/60)/60)/24)+DATE(1970,1,1)</f>
        <v>41811.165972222225</v>
      </c>
      <c r="R366" t="s">
        <v>8269</v>
      </c>
      <c r="S366" t="s">
        <v>8308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6">
        <v>15000</v>
      </c>
      <c r="E367" s="16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6">
        <f>IFERROR(E367/L367, 0)</f>
        <v>239.93846153846152</v>
      </c>
      <c r="N367" t="b">
        <v>1</v>
      </c>
      <c r="O367" s="5">
        <f>E367/D367</f>
        <v>1.0397333333333334</v>
      </c>
      <c r="P367" s="15">
        <f>(((J367/60)/60)/24)+DATE(1970,1,1)</f>
        <v>41668.606469907405</v>
      </c>
      <c r="Q367" s="15">
        <f>(((I367/60)/60)/24)+DATE(1970,1,1)</f>
        <v>41698.606469907405</v>
      </c>
      <c r="R367" t="s">
        <v>8269</v>
      </c>
      <c r="S367" t="s">
        <v>8308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6">
        <v>38000</v>
      </c>
      <c r="E368" s="16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6">
        <f>IFERROR(E368/L368, 0)</f>
        <v>287.31343283582089</v>
      </c>
      <c r="N368" t="b">
        <v>1</v>
      </c>
      <c r="O368" s="5">
        <f>E368/D368</f>
        <v>1.013157894736842</v>
      </c>
      <c r="P368" s="15">
        <f>(((J368/60)/60)/24)+DATE(1970,1,1)</f>
        <v>41019.793032407404</v>
      </c>
      <c r="Q368" s="15">
        <f>(((I368/60)/60)/24)+DATE(1970,1,1)</f>
        <v>41049.793032407404</v>
      </c>
      <c r="R368" t="s">
        <v>8269</v>
      </c>
      <c r="S368" t="s">
        <v>8308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6">
        <v>10000</v>
      </c>
      <c r="E369" s="16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6">
        <f>IFERROR(E369/L369, 0)</f>
        <v>86.84882352941176</v>
      </c>
      <c r="N369" t="b">
        <v>1</v>
      </c>
      <c r="O369" s="5">
        <f>E369/D369</f>
        <v>1.033501</v>
      </c>
      <c r="P369" s="15">
        <f>(((J369/60)/60)/24)+DATE(1970,1,1)</f>
        <v>41355.577291666668</v>
      </c>
      <c r="Q369" s="15">
        <f>(((I369/60)/60)/24)+DATE(1970,1,1)</f>
        <v>41395.207638888889</v>
      </c>
      <c r="R369" t="s">
        <v>8269</v>
      </c>
      <c r="S369" t="s">
        <v>8308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6">
        <v>12500</v>
      </c>
      <c r="E370" s="16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6">
        <f>IFERROR(E370/L370, 0)</f>
        <v>81.84905660377359</v>
      </c>
      <c r="N370" t="b">
        <v>1</v>
      </c>
      <c r="O370" s="5">
        <f>E370/D370</f>
        <v>1.04112</v>
      </c>
      <c r="P370" s="15">
        <f>(((J370/60)/60)/24)+DATE(1970,1,1)</f>
        <v>42043.605578703704</v>
      </c>
      <c r="Q370" s="15">
        <f>(((I370/60)/60)/24)+DATE(1970,1,1)</f>
        <v>42078.563912037032</v>
      </c>
      <c r="R370" t="s">
        <v>8269</v>
      </c>
      <c r="S370" t="s">
        <v>8308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6">
        <v>6500</v>
      </c>
      <c r="E371" s="16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6">
        <f>IFERROR(E371/L371, 0)</f>
        <v>42.874970059880241</v>
      </c>
      <c r="N371" t="b">
        <v>1</v>
      </c>
      <c r="O371" s="5">
        <f>E371/D371</f>
        <v>1.1015569230769231</v>
      </c>
      <c r="P371" s="15">
        <f>(((J371/60)/60)/24)+DATE(1970,1,1)</f>
        <v>40893.551724537036</v>
      </c>
      <c r="Q371" s="15">
        <f>(((I371/60)/60)/24)+DATE(1970,1,1)</f>
        <v>40923.551724537036</v>
      </c>
      <c r="R371" t="s">
        <v>8269</v>
      </c>
      <c r="S371" t="s">
        <v>8308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6">
        <v>25000</v>
      </c>
      <c r="E372" s="16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6">
        <f>IFERROR(E372/L372, 0)</f>
        <v>709.41860465116281</v>
      </c>
      <c r="N372" t="b">
        <v>1</v>
      </c>
      <c r="O372" s="5">
        <f>E372/D372</f>
        <v>1.2202</v>
      </c>
      <c r="P372" s="15">
        <f>(((J372/60)/60)/24)+DATE(1970,1,1)</f>
        <v>42711.795138888891</v>
      </c>
      <c r="Q372" s="15">
        <f>(((I372/60)/60)/24)+DATE(1970,1,1)</f>
        <v>42741.795138888891</v>
      </c>
      <c r="R372" t="s">
        <v>8269</v>
      </c>
      <c r="S372" t="s">
        <v>8308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6">
        <v>150000</v>
      </c>
      <c r="E373" s="16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6">
        <f>IFERROR(E373/L373, 0)</f>
        <v>161.25517890772127</v>
      </c>
      <c r="N373" t="b">
        <v>1</v>
      </c>
      <c r="O373" s="5">
        <f>E373/D373</f>
        <v>1.1416866666666667</v>
      </c>
      <c r="P373" s="15">
        <f>(((J373/60)/60)/24)+DATE(1970,1,1)</f>
        <v>41261.767812500002</v>
      </c>
      <c r="Q373" s="15">
        <f>(((I373/60)/60)/24)+DATE(1970,1,1)</f>
        <v>41306.767812500002</v>
      </c>
      <c r="R373" t="s">
        <v>8269</v>
      </c>
      <c r="S373" t="s">
        <v>8308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6">
        <v>300</v>
      </c>
      <c r="E374" s="16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6">
        <f>IFERROR(E374/L374, 0)</f>
        <v>41.777777777777779</v>
      </c>
      <c r="N374" t="b">
        <v>1</v>
      </c>
      <c r="O374" s="5">
        <f>E374/D374</f>
        <v>1.2533333333333334</v>
      </c>
      <c r="P374" s="15">
        <f>(((J374/60)/60)/24)+DATE(1970,1,1)</f>
        <v>42425.576898148152</v>
      </c>
      <c r="Q374" s="15">
        <f>(((I374/60)/60)/24)+DATE(1970,1,1)</f>
        <v>42465.666666666672</v>
      </c>
      <c r="R374" t="s">
        <v>8269</v>
      </c>
      <c r="S374" t="s">
        <v>8308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6">
        <v>7500</v>
      </c>
      <c r="E375" s="16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6">
        <f>IFERROR(E375/L375, 0)</f>
        <v>89.887640449438209</v>
      </c>
      <c r="N375" t="b">
        <v>1</v>
      </c>
      <c r="O375" s="5">
        <f>E375/D375</f>
        <v>1.0666666666666667</v>
      </c>
      <c r="P375" s="15">
        <f>(((J375/60)/60)/24)+DATE(1970,1,1)</f>
        <v>41078.91201388889</v>
      </c>
      <c r="Q375" s="15">
        <f>(((I375/60)/60)/24)+DATE(1970,1,1)</f>
        <v>41108.91201388889</v>
      </c>
      <c r="R375" t="s">
        <v>8269</v>
      </c>
      <c r="S375" t="s">
        <v>8308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6">
        <v>6000</v>
      </c>
      <c r="E376" s="1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6">
        <f>IFERROR(E376/L376, 0)</f>
        <v>45.051724137931032</v>
      </c>
      <c r="N376" t="b">
        <v>1</v>
      </c>
      <c r="O376" s="5">
        <f>E376/D376</f>
        <v>1.3065</v>
      </c>
      <c r="P376" s="15">
        <f>(((J376/60)/60)/24)+DATE(1970,1,1)</f>
        <v>40757.889247685183</v>
      </c>
      <c r="Q376" s="15">
        <f>(((I376/60)/60)/24)+DATE(1970,1,1)</f>
        <v>40802.889247685183</v>
      </c>
      <c r="R376" t="s">
        <v>8269</v>
      </c>
      <c r="S376" t="s">
        <v>8308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6">
        <v>500</v>
      </c>
      <c r="E377" s="16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6">
        <f>IFERROR(E377/L377, 0)</f>
        <v>42.857142857142854</v>
      </c>
      <c r="N377" t="b">
        <v>1</v>
      </c>
      <c r="O377" s="5">
        <f>E377/D377</f>
        <v>1.2</v>
      </c>
      <c r="P377" s="15">
        <f>(((J377/60)/60)/24)+DATE(1970,1,1)</f>
        <v>41657.985081018516</v>
      </c>
      <c r="Q377" s="15">
        <f>(((I377/60)/60)/24)+DATE(1970,1,1)</f>
        <v>41699.720833333333</v>
      </c>
      <c r="R377" t="s">
        <v>8269</v>
      </c>
      <c r="S377" t="s">
        <v>8308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6">
        <v>2450</v>
      </c>
      <c r="E378" s="16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6">
        <f>IFERROR(E378/L378, 0)</f>
        <v>54.083333333333336</v>
      </c>
      <c r="N378" t="b">
        <v>1</v>
      </c>
      <c r="O378" s="5">
        <f>E378/D378</f>
        <v>1.0595918367346939</v>
      </c>
      <c r="P378" s="15">
        <f>(((J378/60)/60)/24)+DATE(1970,1,1)</f>
        <v>42576.452731481477</v>
      </c>
      <c r="Q378" s="15">
        <f>(((I378/60)/60)/24)+DATE(1970,1,1)</f>
        <v>42607.452731481477</v>
      </c>
      <c r="R378" t="s">
        <v>8269</v>
      </c>
      <c r="S378" t="s">
        <v>8308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6">
        <v>12000</v>
      </c>
      <c r="E379" s="16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6">
        <f>IFERROR(E379/L379, 0)</f>
        <v>103.21804511278195</v>
      </c>
      <c r="N379" t="b">
        <v>1</v>
      </c>
      <c r="O379" s="5">
        <f>E379/D379</f>
        <v>1.1439999999999999</v>
      </c>
      <c r="P379" s="15">
        <f>(((J379/60)/60)/24)+DATE(1970,1,1)</f>
        <v>42292.250787037032</v>
      </c>
      <c r="Q379" s="15">
        <f>(((I379/60)/60)/24)+DATE(1970,1,1)</f>
        <v>42322.292361111111</v>
      </c>
      <c r="R379" t="s">
        <v>8269</v>
      </c>
      <c r="S379" t="s">
        <v>8308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6">
        <v>3000</v>
      </c>
      <c r="E380" s="16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6">
        <f>IFERROR(E380/L380, 0)</f>
        <v>40.397590361445786</v>
      </c>
      <c r="N380" t="b">
        <v>1</v>
      </c>
      <c r="O380" s="5">
        <f>E380/D380</f>
        <v>1.1176666666666666</v>
      </c>
      <c r="P380" s="15">
        <f>(((J380/60)/60)/24)+DATE(1970,1,1)</f>
        <v>42370.571851851855</v>
      </c>
      <c r="Q380" s="15">
        <f>(((I380/60)/60)/24)+DATE(1970,1,1)</f>
        <v>42394.994444444441</v>
      </c>
      <c r="R380" t="s">
        <v>8269</v>
      </c>
      <c r="S380" t="s">
        <v>8308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6">
        <v>15000</v>
      </c>
      <c r="E381" s="16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6">
        <f>IFERROR(E381/L381, 0)</f>
        <v>116.85906040268456</v>
      </c>
      <c r="N381" t="b">
        <v>1</v>
      </c>
      <c r="O381" s="5">
        <f>E381/D381</f>
        <v>1.1608000000000001</v>
      </c>
      <c r="P381" s="15">
        <f>(((J381/60)/60)/24)+DATE(1970,1,1)</f>
        <v>40987.688333333332</v>
      </c>
      <c r="Q381" s="15">
        <f>(((I381/60)/60)/24)+DATE(1970,1,1)</f>
        <v>41032.688333333332</v>
      </c>
      <c r="R381" t="s">
        <v>8269</v>
      </c>
      <c r="S381" t="s">
        <v>8308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6">
        <v>4000</v>
      </c>
      <c r="E382" s="16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6">
        <f>IFERROR(E382/L382, 0)</f>
        <v>115.51020408163265</v>
      </c>
      <c r="N382" t="b">
        <v>1</v>
      </c>
      <c r="O382" s="5">
        <f>E382/D382</f>
        <v>1.415</v>
      </c>
      <c r="P382" s="15">
        <f>(((J382/60)/60)/24)+DATE(1970,1,1)</f>
        <v>42367.719814814816</v>
      </c>
      <c r="Q382" s="15">
        <f>(((I382/60)/60)/24)+DATE(1970,1,1)</f>
        <v>42392.719814814816</v>
      </c>
      <c r="R382" t="s">
        <v>8269</v>
      </c>
      <c r="S382" t="s">
        <v>8308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6">
        <v>25000</v>
      </c>
      <c r="E383" s="16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6">
        <f>IFERROR(E383/L383, 0)</f>
        <v>104.31274900398407</v>
      </c>
      <c r="N383" t="b">
        <v>1</v>
      </c>
      <c r="O383" s="5">
        <f>E383/D383</f>
        <v>1.0472999999999999</v>
      </c>
      <c r="P383" s="15">
        <f>(((J383/60)/60)/24)+DATE(1970,1,1)</f>
        <v>41085.698113425926</v>
      </c>
      <c r="Q383" s="15">
        <f>(((I383/60)/60)/24)+DATE(1970,1,1)</f>
        <v>41120.208333333336</v>
      </c>
      <c r="R383" t="s">
        <v>8269</v>
      </c>
      <c r="S383" t="s">
        <v>8308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6">
        <v>600</v>
      </c>
      <c r="E384" s="16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6">
        <f>IFERROR(E384/L384, 0)</f>
        <v>69.772727272727266</v>
      </c>
      <c r="N384" t="b">
        <v>1</v>
      </c>
      <c r="O384" s="5">
        <f>E384/D384</f>
        <v>2.5583333333333331</v>
      </c>
      <c r="P384" s="15">
        <f>(((J384/60)/60)/24)+DATE(1970,1,1)</f>
        <v>41144.709490740745</v>
      </c>
      <c r="Q384" s="15">
        <f>(((I384/60)/60)/24)+DATE(1970,1,1)</f>
        <v>41158.709490740745</v>
      </c>
      <c r="R384" t="s">
        <v>8269</v>
      </c>
      <c r="S384" t="s">
        <v>8308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6">
        <v>999</v>
      </c>
      <c r="E385" s="16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6">
        <f>IFERROR(E385/L385, 0)</f>
        <v>43.020833333333336</v>
      </c>
      <c r="N385" t="b">
        <v>1</v>
      </c>
      <c r="O385" s="5">
        <f>E385/D385</f>
        <v>2.0670670670670672</v>
      </c>
      <c r="P385" s="15">
        <f>(((J385/60)/60)/24)+DATE(1970,1,1)</f>
        <v>41755.117581018516</v>
      </c>
      <c r="Q385" s="15">
        <f>(((I385/60)/60)/24)+DATE(1970,1,1)</f>
        <v>41778.117581018516</v>
      </c>
      <c r="R385" t="s">
        <v>8269</v>
      </c>
      <c r="S385" t="s">
        <v>8308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6">
        <v>20000</v>
      </c>
      <c r="E386" s="1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6">
        <f>IFERROR(E386/L386, 0)</f>
        <v>58.540469973890339</v>
      </c>
      <c r="N386" t="b">
        <v>1</v>
      </c>
      <c r="O386" s="5">
        <f>E386/D386</f>
        <v>1.1210500000000001</v>
      </c>
      <c r="P386" s="15">
        <f>(((J386/60)/60)/24)+DATE(1970,1,1)</f>
        <v>41980.781793981485</v>
      </c>
      <c r="Q386" s="15">
        <f>(((I386/60)/60)/24)+DATE(1970,1,1)</f>
        <v>42010.781793981485</v>
      </c>
      <c r="R386" t="s">
        <v>8269</v>
      </c>
      <c r="S386" t="s">
        <v>8308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6">
        <v>25000</v>
      </c>
      <c r="E387" s="16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6">
        <f>IFERROR(E387/L387, 0)</f>
        <v>111.79535864978902</v>
      </c>
      <c r="N387" t="b">
        <v>1</v>
      </c>
      <c r="O387" s="5">
        <f>E387/D387</f>
        <v>1.05982</v>
      </c>
      <c r="P387" s="15">
        <f>(((J387/60)/60)/24)+DATE(1970,1,1)</f>
        <v>41934.584502314814</v>
      </c>
      <c r="Q387" s="15">
        <f>(((I387/60)/60)/24)+DATE(1970,1,1)</f>
        <v>41964.626168981486</v>
      </c>
      <c r="R387" t="s">
        <v>8269</v>
      </c>
      <c r="S387" t="s">
        <v>8308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6">
        <v>600</v>
      </c>
      <c r="E388" s="16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6">
        <f>IFERROR(E388/L388, 0)</f>
        <v>46.230769230769234</v>
      </c>
      <c r="N388" t="b">
        <v>1</v>
      </c>
      <c r="O388" s="5">
        <f>E388/D388</f>
        <v>1.0016666666666667</v>
      </c>
      <c r="P388" s="15">
        <f>(((J388/60)/60)/24)+DATE(1970,1,1)</f>
        <v>42211.951284722221</v>
      </c>
      <c r="Q388" s="15">
        <f>(((I388/60)/60)/24)+DATE(1970,1,1)</f>
        <v>42226.951284722221</v>
      </c>
      <c r="R388" t="s">
        <v>8269</v>
      </c>
      <c r="S388" t="s">
        <v>8308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6">
        <v>38000</v>
      </c>
      <c r="E389" s="16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6">
        <f>IFERROR(E389/L389, 0)</f>
        <v>144.69039145907473</v>
      </c>
      <c r="N389" t="b">
        <v>1</v>
      </c>
      <c r="O389" s="5">
        <f>E389/D389</f>
        <v>2.1398947368421051</v>
      </c>
      <c r="P389" s="15">
        <f>(((J389/60)/60)/24)+DATE(1970,1,1)</f>
        <v>42200.67659722222</v>
      </c>
      <c r="Q389" s="15">
        <f>(((I389/60)/60)/24)+DATE(1970,1,1)</f>
        <v>42231.25</v>
      </c>
      <c r="R389" t="s">
        <v>8269</v>
      </c>
      <c r="S389" t="s">
        <v>8308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6">
        <v>5000</v>
      </c>
      <c r="E390" s="16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6">
        <f>IFERROR(E390/L390, 0)</f>
        <v>88.845070422535215</v>
      </c>
      <c r="N390" t="b">
        <v>1</v>
      </c>
      <c r="O390" s="5">
        <f>E390/D390</f>
        <v>1.2616000000000001</v>
      </c>
      <c r="P390" s="15">
        <f>(((J390/60)/60)/24)+DATE(1970,1,1)</f>
        <v>42549.076157407413</v>
      </c>
      <c r="Q390" s="15">
        <f>(((I390/60)/60)/24)+DATE(1970,1,1)</f>
        <v>42579.076157407413</v>
      </c>
      <c r="R390" t="s">
        <v>8269</v>
      </c>
      <c r="S390" t="s">
        <v>8308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6">
        <v>68000</v>
      </c>
      <c r="E391" s="16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6">
        <f>IFERROR(E391/L391, 0)</f>
        <v>81.75107284768211</v>
      </c>
      <c r="N391" t="b">
        <v>1</v>
      </c>
      <c r="O391" s="5">
        <f>E391/D391</f>
        <v>1.8153547058823529</v>
      </c>
      <c r="P391" s="15">
        <f>(((J391/60)/60)/24)+DATE(1970,1,1)</f>
        <v>41674.063078703701</v>
      </c>
      <c r="Q391" s="15">
        <f>(((I391/60)/60)/24)+DATE(1970,1,1)</f>
        <v>41705.957638888889</v>
      </c>
      <c r="R391" t="s">
        <v>8269</v>
      </c>
      <c r="S391" t="s">
        <v>8308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6">
        <v>1000</v>
      </c>
      <c r="E392" s="16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6">
        <f>IFERROR(E392/L392, 0)</f>
        <v>71.428571428571431</v>
      </c>
      <c r="N392" t="b">
        <v>1</v>
      </c>
      <c r="O392" s="5">
        <f>E392/D392</f>
        <v>1</v>
      </c>
      <c r="P392" s="15">
        <f>(((J392/60)/60)/24)+DATE(1970,1,1)</f>
        <v>42112.036712962959</v>
      </c>
      <c r="Q392" s="15">
        <f>(((I392/60)/60)/24)+DATE(1970,1,1)</f>
        <v>42132.036712962959</v>
      </c>
      <c r="R392" t="s">
        <v>8269</v>
      </c>
      <c r="S392" t="s">
        <v>8308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6">
        <v>20000</v>
      </c>
      <c r="E393" s="16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6">
        <f>IFERROR(E393/L393, 0)</f>
        <v>104.25906735751295</v>
      </c>
      <c r="N393" t="b">
        <v>1</v>
      </c>
      <c r="O393" s="5">
        <f>E393/D393</f>
        <v>1.0061</v>
      </c>
      <c r="P393" s="15">
        <f>(((J393/60)/60)/24)+DATE(1970,1,1)</f>
        <v>40865.042256944449</v>
      </c>
      <c r="Q393" s="15">
        <f>(((I393/60)/60)/24)+DATE(1970,1,1)</f>
        <v>40895.040972222225</v>
      </c>
      <c r="R393" t="s">
        <v>8269</v>
      </c>
      <c r="S393" t="s">
        <v>8308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6">
        <v>18500</v>
      </c>
      <c r="E394" s="16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6">
        <f>IFERROR(E394/L394, 0)</f>
        <v>90.616504854368927</v>
      </c>
      <c r="N394" t="b">
        <v>1</v>
      </c>
      <c r="O394" s="5">
        <f>E394/D394</f>
        <v>1.009027027027027</v>
      </c>
      <c r="P394" s="15">
        <f>(((J394/60)/60)/24)+DATE(1970,1,1)</f>
        <v>40763.717256944445</v>
      </c>
      <c r="Q394" s="15">
        <f>(((I394/60)/60)/24)+DATE(1970,1,1)</f>
        <v>40794.125</v>
      </c>
      <c r="R394" t="s">
        <v>8269</v>
      </c>
      <c r="S394" t="s">
        <v>8308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6">
        <v>50000</v>
      </c>
      <c r="E395" s="16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6">
        <f>IFERROR(E395/L395, 0)</f>
        <v>157.33048433048432</v>
      </c>
      <c r="N395" t="b">
        <v>1</v>
      </c>
      <c r="O395" s="5">
        <f>E395/D395</f>
        <v>1.10446</v>
      </c>
      <c r="P395" s="15">
        <f>(((J395/60)/60)/24)+DATE(1970,1,1)</f>
        <v>41526.708935185183</v>
      </c>
      <c r="Q395" s="15">
        <f>(((I395/60)/60)/24)+DATE(1970,1,1)</f>
        <v>41557.708935185183</v>
      </c>
      <c r="R395" t="s">
        <v>8269</v>
      </c>
      <c r="S395" t="s">
        <v>8308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6">
        <v>4700</v>
      </c>
      <c r="E396" s="1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6">
        <f>IFERROR(E396/L396, 0)</f>
        <v>105.18</v>
      </c>
      <c r="N396" t="b">
        <v>1</v>
      </c>
      <c r="O396" s="5">
        <f>E396/D396</f>
        <v>1.118936170212766</v>
      </c>
      <c r="P396" s="15">
        <f>(((J396/60)/60)/24)+DATE(1970,1,1)</f>
        <v>42417.818078703705</v>
      </c>
      <c r="Q396" s="15">
        <f>(((I396/60)/60)/24)+DATE(1970,1,1)</f>
        <v>42477.776412037041</v>
      </c>
      <c r="R396" t="s">
        <v>8269</v>
      </c>
      <c r="S396" t="s">
        <v>8308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6">
        <v>10000</v>
      </c>
      <c r="E397" s="16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6">
        <f>IFERROR(E397/L397, 0)</f>
        <v>58.719836956521746</v>
      </c>
      <c r="N397" t="b">
        <v>1</v>
      </c>
      <c r="O397" s="5">
        <f>E397/D397</f>
        <v>1.0804450000000001</v>
      </c>
      <c r="P397" s="15">
        <f>(((J397/60)/60)/24)+DATE(1970,1,1)</f>
        <v>40990.909259259257</v>
      </c>
      <c r="Q397" s="15">
        <f>(((I397/60)/60)/24)+DATE(1970,1,1)</f>
        <v>41026.897222222222</v>
      </c>
      <c r="R397" t="s">
        <v>8269</v>
      </c>
      <c r="S397" t="s">
        <v>8308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6">
        <v>15000</v>
      </c>
      <c r="E398" s="16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6">
        <f>IFERROR(E398/L398, 0)</f>
        <v>81.632653061224488</v>
      </c>
      <c r="N398" t="b">
        <v>1</v>
      </c>
      <c r="O398" s="5">
        <f>E398/D398</f>
        <v>1.0666666666666667</v>
      </c>
      <c r="P398" s="15">
        <f>(((J398/60)/60)/24)+DATE(1970,1,1)</f>
        <v>41082.564884259256</v>
      </c>
      <c r="Q398" s="15">
        <f>(((I398/60)/60)/24)+DATE(1970,1,1)</f>
        <v>41097.564884259256</v>
      </c>
      <c r="R398" t="s">
        <v>8269</v>
      </c>
      <c r="S398" t="s">
        <v>8308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6">
        <v>12444</v>
      </c>
      <c r="E399" s="16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6">
        <f>IFERROR(E399/L399, 0)</f>
        <v>56.460043668122275</v>
      </c>
      <c r="N399" t="b">
        <v>1</v>
      </c>
      <c r="O399" s="5">
        <f>E399/D399</f>
        <v>1.0390027322404372</v>
      </c>
      <c r="P399" s="15">
        <f>(((J399/60)/60)/24)+DATE(1970,1,1)</f>
        <v>40379.776435185187</v>
      </c>
      <c r="Q399" s="15">
        <f>(((I399/60)/60)/24)+DATE(1970,1,1)</f>
        <v>40422.155555555553</v>
      </c>
      <c r="R399" t="s">
        <v>8269</v>
      </c>
      <c r="S399" t="s">
        <v>8308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6">
        <v>7500</v>
      </c>
      <c r="E400" s="16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6">
        <f>IFERROR(E400/L400, 0)</f>
        <v>140.1044776119403</v>
      </c>
      <c r="N400" t="b">
        <v>1</v>
      </c>
      <c r="O400" s="5">
        <f>E400/D400</f>
        <v>1.2516</v>
      </c>
      <c r="P400" s="15">
        <f>(((J400/60)/60)/24)+DATE(1970,1,1)</f>
        <v>42078.793124999997</v>
      </c>
      <c r="Q400" s="15">
        <f>(((I400/60)/60)/24)+DATE(1970,1,1)</f>
        <v>42123.793124999997</v>
      </c>
      <c r="R400" t="s">
        <v>8269</v>
      </c>
      <c r="S400" t="s">
        <v>8308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6">
        <v>20000</v>
      </c>
      <c r="E401" s="16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6">
        <f>IFERROR(E401/L401, 0)</f>
        <v>224.85263157894738</v>
      </c>
      <c r="N401" t="b">
        <v>1</v>
      </c>
      <c r="O401" s="5">
        <f>E401/D401</f>
        <v>1.0680499999999999</v>
      </c>
      <c r="P401" s="15">
        <f>(((J401/60)/60)/24)+DATE(1970,1,1)</f>
        <v>42687.875775462962</v>
      </c>
      <c r="Q401" s="15">
        <f>(((I401/60)/60)/24)+DATE(1970,1,1)</f>
        <v>42718.5</v>
      </c>
      <c r="R401" t="s">
        <v>8269</v>
      </c>
      <c r="S401" t="s">
        <v>8308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6">
        <v>10000</v>
      </c>
      <c r="E402" s="16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6">
        <f>IFERROR(E402/L402, 0)</f>
        <v>181.13306451612902</v>
      </c>
      <c r="N402" t="b">
        <v>1</v>
      </c>
      <c r="O402" s="5">
        <f>E402/D402</f>
        <v>1.1230249999999999</v>
      </c>
      <c r="P402" s="15">
        <f>(((J402/60)/60)/24)+DATE(1970,1,1)</f>
        <v>41745.635960648149</v>
      </c>
      <c r="Q402" s="15">
        <f>(((I402/60)/60)/24)+DATE(1970,1,1)</f>
        <v>41776.145833333336</v>
      </c>
      <c r="R402" t="s">
        <v>8269</v>
      </c>
      <c r="S402" t="s">
        <v>8308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6">
        <v>50000</v>
      </c>
      <c r="E403" s="16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6">
        <f>IFERROR(E403/L403, 0)</f>
        <v>711.04109589041093</v>
      </c>
      <c r="N403" t="b">
        <v>1</v>
      </c>
      <c r="O403" s="5">
        <f>E403/D403</f>
        <v>1.0381199999999999</v>
      </c>
      <c r="P403" s="15">
        <f>(((J403/60)/60)/24)+DATE(1970,1,1)</f>
        <v>40732.842245370368</v>
      </c>
      <c r="Q403" s="15">
        <f>(((I403/60)/60)/24)+DATE(1970,1,1)</f>
        <v>40762.842245370368</v>
      </c>
      <c r="R403" t="s">
        <v>8269</v>
      </c>
      <c r="S403" t="s">
        <v>8308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6">
        <v>2000</v>
      </c>
      <c r="E404" s="16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6">
        <f>IFERROR(E404/L404, 0)</f>
        <v>65.883720930232556</v>
      </c>
      <c r="N404" t="b">
        <v>1</v>
      </c>
      <c r="O404" s="5">
        <f>E404/D404</f>
        <v>1.4165000000000001</v>
      </c>
      <c r="P404" s="15">
        <f>(((J404/60)/60)/24)+DATE(1970,1,1)</f>
        <v>42292.539548611108</v>
      </c>
      <c r="Q404" s="15">
        <f>(((I404/60)/60)/24)+DATE(1970,1,1)</f>
        <v>42313.58121527778</v>
      </c>
      <c r="R404" t="s">
        <v>8269</v>
      </c>
      <c r="S404" t="s">
        <v>8308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6">
        <v>5000</v>
      </c>
      <c r="E405" s="16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6">
        <f>IFERROR(E405/L405, 0)</f>
        <v>75.185714285714283</v>
      </c>
      <c r="N405" t="b">
        <v>1</v>
      </c>
      <c r="O405" s="5">
        <f>E405/D405</f>
        <v>1.0526</v>
      </c>
      <c r="P405" s="15">
        <f>(((J405/60)/60)/24)+DATE(1970,1,1)</f>
        <v>40718.310659722221</v>
      </c>
      <c r="Q405" s="15">
        <f>(((I405/60)/60)/24)+DATE(1970,1,1)</f>
        <v>40765.297222222223</v>
      </c>
      <c r="R405" t="s">
        <v>8269</v>
      </c>
      <c r="S405" t="s">
        <v>8308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6">
        <v>35000</v>
      </c>
      <c r="E406" s="1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6">
        <f>IFERROR(E406/L406, 0)</f>
        <v>133.14391143911439</v>
      </c>
      <c r="N406" t="b">
        <v>1</v>
      </c>
      <c r="O406" s="5">
        <f>E406/D406</f>
        <v>1.0309142857142857</v>
      </c>
      <c r="P406" s="15">
        <f>(((J406/60)/60)/24)+DATE(1970,1,1)</f>
        <v>41646.628032407411</v>
      </c>
      <c r="Q406" s="15">
        <f>(((I406/60)/60)/24)+DATE(1970,1,1)</f>
        <v>41675.961111111108</v>
      </c>
      <c r="R406" t="s">
        <v>8269</v>
      </c>
      <c r="S406" t="s">
        <v>8308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6">
        <v>2820</v>
      </c>
      <c r="E407" s="16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6">
        <f>IFERROR(E407/L407, 0)</f>
        <v>55.2</v>
      </c>
      <c r="N407" t="b">
        <v>1</v>
      </c>
      <c r="O407" s="5">
        <f>E407/D407</f>
        <v>1.0765957446808512</v>
      </c>
      <c r="P407" s="15">
        <f>(((J407/60)/60)/24)+DATE(1970,1,1)</f>
        <v>41674.08494212963</v>
      </c>
      <c r="Q407" s="15">
        <f>(((I407/60)/60)/24)+DATE(1970,1,1)</f>
        <v>41704.08494212963</v>
      </c>
      <c r="R407" t="s">
        <v>8269</v>
      </c>
      <c r="S407" t="s">
        <v>8308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6">
        <v>2800</v>
      </c>
      <c r="E408" s="16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6">
        <f>IFERROR(E408/L408, 0)</f>
        <v>86.163714285714292</v>
      </c>
      <c r="N408" t="b">
        <v>1</v>
      </c>
      <c r="O408" s="5">
        <f>E408/D408</f>
        <v>1.0770464285714285</v>
      </c>
      <c r="P408" s="15">
        <f>(((J408/60)/60)/24)+DATE(1970,1,1)</f>
        <v>40638.162465277775</v>
      </c>
      <c r="Q408" s="15">
        <f>(((I408/60)/60)/24)+DATE(1970,1,1)</f>
        <v>40672.249305555553</v>
      </c>
      <c r="R408" t="s">
        <v>8269</v>
      </c>
      <c r="S408" t="s">
        <v>8308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6">
        <v>2000</v>
      </c>
      <c r="E409" s="16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6">
        <f>IFERROR(E409/L409, 0)</f>
        <v>92.318181818181813</v>
      </c>
      <c r="N409" t="b">
        <v>1</v>
      </c>
      <c r="O409" s="5">
        <f>E409/D409</f>
        <v>1.0155000000000001</v>
      </c>
      <c r="P409" s="15">
        <f>(((J409/60)/60)/24)+DATE(1970,1,1)</f>
        <v>40806.870949074073</v>
      </c>
      <c r="Q409" s="15">
        <f>(((I409/60)/60)/24)+DATE(1970,1,1)</f>
        <v>40866.912615740745</v>
      </c>
      <c r="R409" t="s">
        <v>8269</v>
      </c>
      <c r="S409" t="s">
        <v>8308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6">
        <v>6000</v>
      </c>
      <c r="E410" s="16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6">
        <f>IFERROR(E410/L410, 0)</f>
        <v>160.16473684210527</v>
      </c>
      <c r="N410" t="b">
        <v>1</v>
      </c>
      <c r="O410" s="5">
        <f>E410/D410</f>
        <v>1.0143766666666667</v>
      </c>
      <c r="P410" s="15">
        <f>(((J410/60)/60)/24)+DATE(1970,1,1)</f>
        <v>41543.735995370371</v>
      </c>
      <c r="Q410" s="15">
        <f>(((I410/60)/60)/24)+DATE(1970,1,1)</f>
        <v>41583.777662037035</v>
      </c>
      <c r="R410" t="s">
        <v>8269</v>
      </c>
      <c r="S410" t="s">
        <v>8308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6">
        <v>500</v>
      </c>
      <c r="E411" s="16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6">
        <f>IFERROR(E411/L411, 0)</f>
        <v>45.6</v>
      </c>
      <c r="N411" t="b">
        <v>1</v>
      </c>
      <c r="O411" s="5">
        <f>E411/D411</f>
        <v>1.3680000000000001</v>
      </c>
      <c r="P411" s="15">
        <f>(((J411/60)/60)/24)+DATE(1970,1,1)</f>
        <v>42543.862777777773</v>
      </c>
      <c r="Q411" s="15">
        <f>(((I411/60)/60)/24)+DATE(1970,1,1)</f>
        <v>42573.862777777773</v>
      </c>
      <c r="R411" t="s">
        <v>8269</v>
      </c>
      <c r="S411" t="s">
        <v>8308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6">
        <v>1000</v>
      </c>
      <c r="E412" s="16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6">
        <f>IFERROR(E412/L412, 0)</f>
        <v>183.28571428571428</v>
      </c>
      <c r="N412" t="b">
        <v>1</v>
      </c>
      <c r="O412" s="5">
        <f>E412/D412</f>
        <v>1.2829999999999999</v>
      </c>
      <c r="P412" s="15">
        <f>(((J412/60)/60)/24)+DATE(1970,1,1)</f>
        <v>42113.981446759266</v>
      </c>
      <c r="Q412" s="15">
        <f>(((I412/60)/60)/24)+DATE(1970,1,1)</f>
        <v>42173.981446759266</v>
      </c>
      <c r="R412" t="s">
        <v>8269</v>
      </c>
      <c r="S412" t="s">
        <v>8308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6">
        <v>30000</v>
      </c>
      <c r="E413" s="16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6">
        <f>IFERROR(E413/L413, 0)</f>
        <v>125.78838174273859</v>
      </c>
      <c r="N413" t="b">
        <v>1</v>
      </c>
      <c r="O413" s="5">
        <f>E413/D413</f>
        <v>1.0105</v>
      </c>
      <c r="P413" s="15">
        <f>(((J413/60)/60)/24)+DATE(1970,1,1)</f>
        <v>41598.17597222222</v>
      </c>
      <c r="Q413" s="15">
        <f>(((I413/60)/60)/24)+DATE(1970,1,1)</f>
        <v>41630.208333333336</v>
      </c>
      <c r="R413" t="s">
        <v>8269</v>
      </c>
      <c r="S413" t="s">
        <v>8308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6">
        <v>2500</v>
      </c>
      <c r="E414" s="16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6">
        <f>IFERROR(E414/L414, 0)</f>
        <v>57.654545454545456</v>
      </c>
      <c r="N414" t="b">
        <v>1</v>
      </c>
      <c r="O414" s="5">
        <f>E414/D414</f>
        <v>1.2684</v>
      </c>
      <c r="P414" s="15">
        <f>(((J414/60)/60)/24)+DATE(1970,1,1)</f>
        <v>41099.742800925924</v>
      </c>
      <c r="Q414" s="15">
        <f>(((I414/60)/60)/24)+DATE(1970,1,1)</f>
        <v>41115.742800925924</v>
      </c>
      <c r="R414" t="s">
        <v>8269</v>
      </c>
      <c r="S414" t="s">
        <v>8308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6">
        <v>12800</v>
      </c>
      <c r="E415" s="16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6">
        <f>IFERROR(E415/L415, 0)</f>
        <v>78.660818713450297</v>
      </c>
      <c r="N415" t="b">
        <v>1</v>
      </c>
      <c r="O415" s="5">
        <f>E415/D415</f>
        <v>1.0508593749999999</v>
      </c>
      <c r="P415" s="15">
        <f>(((J415/60)/60)/24)+DATE(1970,1,1)</f>
        <v>41079.877442129626</v>
      </c>
      <c r="Q415" s="15">
        <f>(((I415/60)/60)/24)+DATE(1970,1,1)</f>
        <v>41109.877442129626</v>
      </c>
      <c r="R415" t="s">
        <v>8269</v>
      </c>
      <c r="S415" t="s">
        <v>8308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6">
        <v>18500</v>
      </c>
      <c r="E416" s="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6">
        <f>IFERROR(E416/L416, 0)</f>
        <v>91.480769230769226</v>
      </c>
      <c r="N416" t="b">
        <v>1</v>
      </c>
      <c r="O416" s="5">
        <f>E416/D416</f>
        <v>1.0285405405405406</v>
      </c>
      <c r="P416" s="15">
        <f>(((J416/60)/60)/24)+DATE(1970,1,1)</f>
        <v>41529.063252314816</v>
      </c>
      <c r="Q416" s="15">
        <f>(((I416/60)/60)/24)+DATE(1970,1,1)</f>
        <v>41559.063252314816</v>
      </c>
      <c r="R416" t="s">
        <v>8269</v>
      </c>
      <c r="S416" t="s">
        <v>8308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6">
        <v>1400</v>
      </c>
      <c r="E417" s="16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6">
        <f>IFERROR(E417/L417, 0)</f>
        <v>68.09809523809524</v>
      </c>
      <c r="N417" t="b">
        <v>1</v>
      </c>
      <c r="O417" s="5">
        <f>E417/D417</f>
        <v>1.0214714285714286</v>
      </c>
      <c r="P417" s="15">
        <f>(((J417/60)/60)/24)+DATE(1970,1,1)</f>
        <v>41904.851875</v>
      </c>
      <c r="Q417" s="15">
        <f>(((I417/60)/60)/24)+DATE(1970,1,1)</f>
        <v>41929.5</v>
      </c>
      <c r="R417" t="s">
        <v>8269</v>
      </c>
      <c r="S417" t="s">
        <v>8308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6">
        <v>1000</v>
      </c>
      <c r="E418" s="16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6">
        <f>IFERROR(E418/L418, 0)</f>
        <v>48.086800000000004</v>
      </c>
      <c r="N418" t="b">
        <v>1</v>
      </c>
      <c r="O418" s="5">
        <f>E418/D418</f>
        <v>1.2021700000000002</v>
      </c>
      <c r="P418" s="15">
        <f>(((J418/60)/60)/24)+DATE(1970,1,1)</f>
        <v>41648.396192129629</v>
      </c>
      <c r="Q418" s="15">
        <f>(((I418/60)/60)/24)+DATE(1970,1,1)</f>
        <v>41678.396192129629</v>
      </c>
      <c r="R418" t="s">
        <v>8269</v>
      </c>
      <c r="S418" t="s">
        <v>8308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6">
        <v>10500</v>
      </c>
      <c r="E419" s="16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6">
        <f>IFERROR(E419/L419, 0)</f>
        <v>202.42307692307693</v>
      </c>
      <c r="N419" t="b">
        <v>1</v>
      </c>
      <c r="O419" s="5">
        <f>E419/D419</f>
        <v>1.0024761904761905</v>
      </c>
      <c r="P419" s="15">
        <f>(((J419/60)/60)/24)+DATE(1970,1,1)</f>
        <v>41360.970601851855</v>
      </c>
      <c r="Q419" s="15">
        <f>(((I419/60)/60)/24)+DATE(1970,1,1)</f>
        <v>41372.189583333333</v>
      </c>
      <c r="R419" t="s">
        <v>8269</v>
      </c>
      <c r="S419" t="s">
        <v>8308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6">
        <v>22400</v>
      </c>
      <c r="E420" s="16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6">
        <f>IFERROR(E420/L420, 0)</f>
        <v>216.75</v>
      </c>
      <c r="N420" t="b">
        <v>1</v>
      </c>
      <c r="O420" s="5">
        <f>E420/D420</f>
        <v>1.0063392857142857</v>
      </c>
      <c r="P420" s="15">
        <f>(((J420/60)/60)/24)+DATE(1970,1,1)</f>
        <v>42178.282372685186</v>
      </c>
      <c r="Q420" s="15">
        <f>(((I420/60)/60)/24)+DATE(1970,1,1)</f>
        <v>42208.282372685186</v>
      </c>
      <c r="R420" t="s">
        <v>8269</v>
      </c>
      <c r="S420" t="s">
        <v>8308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6">
        <v>8000</v>
      </c>
      <c r="E421" s="16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6">
        <f>IFERROR(E421/L421, 0)</f>
        <v>110.06849315068493</v>
      </c>
      <c r="N421" t="b">
        <v>1</v>
      </c>
      <c r="O421" s="5">
        <f>E421/D421</f>
        <v>1.004375</v>
      </c>
      <c r="P421" s="15">
        <f>(((J421/60)/60)/24)+DATE(1970,1,1)</f>
        <v>41394.842442129629</v>
      </c>
      <c r="Q421" s="15">
        <f>(((I421/60)/60)/24)+DATE(1970,1,1)</f>
        <v>41454.842442129629</v>
      </c>
      <c r="R421" t="s">
        <v>8269</v>
      </c>
      <c r="S421" t="s">
        <v>8308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6">
        <v>3300</v>
      </c>
      <c r="E422" s="16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6">
        <f>IFERROR(E422/L422, 0)</f>
        <v>4.833333333333333</v>
      </c>
      <c r="N422" t="b">
        <v>0</v>
      </c>
      <c r="O422" s="5">
        <f>E422/D422</f>
        <v>4.3939393939393936E-3</v>
      </c>
      <c r="P422" s="15">
        <f>(((J422/60)/60)/24)+DATE(1970,1,1)</f>
        <v>41682.23646990741</v>
      </c>
      <c r="Q422" s="15">
        <f>(((I422/60)/60)/24)+DATE(1970,1,1)</f>
        <v>41712.194803240738</v>
      </c>
      <c r="R422" t="s">
        <v>8270</v>
      </c>
      <c r="S422" t="s">
        <v>8308</v>
      </c>
      <c r="T422" t="s">
        <v>8314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6">
        <v>15000</v>
      </c>
      <c r="E423" s="16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6">
        <f>IFERROR(E423/L423, 0)</f>
        <v>50.166666666666664</v>
      </c>
      <c r="N423" t="b">
        <v>0</v>
      </c>
      <c r="O423" s="5">
        <f>E423/D423</f>
        <v>2.0066666666666667E-2</v>
      </c>
      <c r="P423" s="15">
        <f>(((J423/60)/60)/24)+DATE(1970,1,1)</f>
        <v>42177.491388888884</v>
      </c>
      <c r="Q423" s="15">
        <f>(((I423/60)/60)/24)+DATE(1970,1,1)</f>
        <v>42237.491388888884</v>
      </c>
      <c r="R423" t="s">
        <v>8270</v>
      </c>
      <c r="S423" t="s">
        <v>8308</v>
      </c>
      <c r="T423" t="s">
        <v>8314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6">
        <v>40000</v>
      </c>
      <c r="E424" s="16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6">
        <f>IFERROR(E424/L424, 0)</f>
        <v>35.833333333333336</v>
      </c>
      <c r="N424" t="b">
        <v>0</v>
      </c>
      <c r="O424" s="5">
        <f>E424/D424</f>
        <v>1.0749999999999999E-2</v>
      </c>
      <c r="P424" s="15">
        <f>(((J424/60)/60)/24)+DATE(1970,1,1)</f>
        <v>41863.260381944441</v>
      </c>
      <c r="Q424" s="15">
        <f>(((I424/60)/60)/24)+DATE(1970,1,1)</f>
        <v>41893.260381944441</v>
      </c>
      <c r="R424" t="s">
        <v>8270</v>
      </c>
      <c r="S424" t="s">
        <v>8308</v>
      </c>
      <c r="T424" t="s">
        <v>8314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6">
        <v>20000</v>
      </c>
      <c r="E425" s="16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6">
        <f>IFERROR(E425/L425, 0)</f>
        <v>11.76923076923077</v>
      </c>
      <c r="N425" t="b">
        <v>0</v>
      </c>
      <c r="O425" s="5">
        <f>E425/D425</f>
        <v>7.6499999999999997E-3</v>
      </c>
      <c r="P425" s="15">
        <f>(((J425/60)/60)/24)+DATE(1970,1,1)</f>
        <v>41400.92627314815</v>
      </c>
      <c r="Q425" s="15">
        <f>(((I425/60)/60)/24)+DATE(1970,1,1)</f>
        <v>41430.92627314815</v>
      </c>
      <c r="R425" t="s">
        <v>8270</v>
      </c>
      <c r="S425" t="s">
        <v>8308</v>
      </c>
      <c r="T425" t="s">
        <v>8314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6">
        <v>3000</v>
      </c>
      <c r="E426" s="1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6">
        <f>IFERROR(E426/L426, 0)</f>
        <v>40.78</v>
      </c>
      <c r="N426" t="b">
        <v>0</v>
      </c>
      <c r="O426" s="5">
        <f>E426/D426</f>
        <v>6.7966666666666675E-2</v>
      </c>
      <c r="P426" s="15">
        <f>(((J426/60)/60)/24)+DATE(1970,1,1)</f>
        <v>40934.376145833332</v>
      </c>
      <c r="Q426" s="15">
        <f>(((I426/60)/60)/24)+DATE(1970,1,1)</f>
        <v>40994.334479166668</v>
      </c>
      <c r="R426" t="s">
        <v>8270</v>
      </c>
      <c r="S426" t="s">
        <v>8308</v>
      </c>
      <c r="T426" t="s">
        <v>8314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6">
        <v>50000</v>
      </c>
      <c r="E427" s="16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6">
        <f>IFERROR(E427/L427, 0)</f>
        <v>3</v>
      </c>
      <c r="N427" t="b">
        <v>0</v>
      </c>
      <c r="O427" s="5">
        <f>E427/D427</f>
        <v>1.2E-4</v>
      </c>
      <c r="P427" s="15">
        <f>(((J427/60)/60)/24)+DATE(1970,1,1)</f>
        <v>42275.861157407402</v>
      </c>
      <c r="Q427" s="15">
        <f>(((I427/60)/60)/24)+DATE(1970,1,1)</f>
        <v>42335.902824074074</v>
      </c>
      <c r="R427" t="s">
        <v>8270</v>
      </c>
      <c r="S427" t="s">
        <v>8308</v>
      </c>
      <c r="T427" t="s">
        <v>8314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6">
        <v>10000</v>
      </c>
      <c r="E428" s="16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6">
        <f>IFERROR(E428/L428, 0)</f>
        <v>16.625</v>
      </c>
      <c r="N428" t="b">
        <v>0</v>
      </c>
      <c r="O428" s="5">
        <f>E428/D428</f>
        <v>1.3299999999999999E-2</v>
      </c>
      <c r="P428" s="15">
        <f>(((J428/60)/60)/24)+DATE(1970,1,1)</f>
        <v>42400.711967592593</v>
      </c>
      <c r="Q428" s="15">
        <f>(((I428/60)/60)/24)+DATE(1970,1,1)</f>
        <v>42430.711967592593</v>
      </c>
      <c r="R428" t="s">
        <v>8270</v>
      </c>
      <c r="S428" t="s">
        <v>8308</v>
      </c>
      <c r="T428" t="s">
        <v>8314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6">
        <v>6500</v>
      </c>
      <c r="E429" s="16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6">
        <f>IFERROR(E429/L429, 0)</f>
        <v>0</v>
      </c>
      <c r="N429" t="b">
        <v>0</v>
      </c>
      <c r="O429" s="5">
        <f>E429/D429</f>
        <v>0</v>
      </c>
      <c r="P429" s="15">
        <f>(((J429/60)/60)/24)+DATE(1970,1,1)</f>
        <v>42285.909027777772</v>
      </c>
      <c r="Q429" s="15">
        <f>(((I429/60)/60)/24)+DATE(1970,1,1)</f>
        <v>42299.790972222225</v>
      </c>
      <c r="R429" t="s">
        <v>8270</v>
      </c>
      <c r="S429" t="s">
        <v>8308</v>
      </c>
      <c r="T429" t="s">
        <v>8314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6">
        <v>12000</v>
      </c>
      <c r="E430" s="16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6">
        <f>IFERROR(E430/L430, 0)</f>
        <v>52</v>
      </c>
      <c r="N430" t="b">
        <v>0</v>
      </c>
      <c r="O430" s="5">
        <f>E430/D430</f>
        <v>5.6333333333333332E-2</v>
      </c>
      <c r="P430" s="15">
        <f>(((J430/60)/60)/24)+DATE(1970,1,1)</f>
        <v>41778.766724537039</v>
      </c>
      <c r="Q430" s="15">
        <f>(((I430/60)/60)/24)+DATE(1970,1,1)</f>
        <v>41806.916666666664</v>
      </c>
      <c r="R430" t="s">
        <v>8270</v>
      </c>
      <c r="S430" t="s">
        <v>8308</v>
      </c>
      <c r="T430" t="s">
        <v>8314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6">
        <v>5000</v>
      </c>
      <c r="E431" s="16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6">
        <f>IFERROR(E431/L431, 0)</f>
        <v>0</v>
      </c>
      <c r="N431" t="b">
        <v>0</v>
      </c>
      <c r="O431" s="5">
        <f>E431/D431</f>
        <v>0</v>
      </c>
      <c r="P431" s="15">
        <f>(((J431/60)/60)/24)+DATE(1970,1,1)</f>
        <v>40070.901412037041</v>
      </c>
      <c r="Q431" s="15">
        <f>(((I431/60)/60)/24)+DATE(1970,1,1)</f>
        <v>40144.207638888889</v>
      </c>
      <c r="R431" t="s">
        <v>8270</v>
      </c>
      <c r="S431" t="s">
        <v>8308</v>
      </c>
      <c r="T431" t="s">
        <v>8314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6">
        <v>1000</v>
      </c>
      <c r="E432" s="16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6">
        <f>IFERROR(E432/L432, 0)</f>
        <v>4.8</v>
      </c>
      <c r="N432" t="b">
        <v>0</v>
      </c>
      <c r="O432" s="5">
        <f>E432/D432</f>
        <v>2.4E-2</v>
      </c>
      <c r="P432" s="15">
        <f>(((J432/60)/60)/24)+DATE(1970,1,1)</f>
        <v>41513.107256944444</v>
      </c>
      <c r="Q432" s="15">
        <f>(((I432/60)/60)/24)+DATE(1970,1,1)</f>
        <v>41528.107256944444</v>
      </c>
      <c r="R432" t="s">
        <v>8270</v>
      </c>
      <c r="S432" t="s">
        <v>8308</v>
      </c>
      <c r="T432" t="s">
        <v>8314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6">
        <v>3000</v>
      </c>
      <c r="E433" s="16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6">
        <f>IFERROR(E433/L433, 0)</f>
        <v>51.875</v>
      </c>
      <c r="N433" t="b">
        <v>0</v>
      </c>
      <c r="O433" s="5">
        <f>E433/D433</f>
        <v>0.13833333333333334</v>
      </c>
      <c r="P433" s="15">
        <f>(((J433/60)/60)/24)+DATE(1970,1,1)</f>
        <v>42526.871331018512</v>
      </c>
      <c r="Q433" s="15">
        <f>(((I433/60)/60)/24)+DATE(1970,1,1)</f>
        <v>42556.871331018512</v>
      </c>
      <c r="R433" t="s">
        <v>8270</v>
      </c>
      <c r="S433" t="s">
        <v>8308</v>
      </c>
      <c r="T433" t="s">
        <v>8314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6">
        <v>6000</v>
      </c>
      <c r="E434" s="16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6">
        <f>IFERROR(E434/L434, 0)</f>
        <v>71.25</v>
      </c>
      <c r="N434" t="b">
        <v>0</v>
      </c>
      <c r="O434" s="5">
        <f>E434/D434</f>
        <v>9.5000000000000001E-2</v>
      </c>
      <c r="P434" s="15">
        <f>(((J434/60)/60)/24)+DATE(1970,1,1)</f>
        <v>42238.726631944446</v>
      </c>
      <c r="Q434" s="15">
        <f>(((I434/60)/60)/24)+DATE(1970,1,1)</f>
        <v>42298.726631944446</v>
      </c>
      <c r="R434" t="s">
        <v>8270</v>
      </c>
      <c r="S434" t="s">
        <v>8308</v>
      </c>
      <c r="T434" t="s">
        <v>8314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6">
        <v>3000</v>
      </c>
      <c r="E435" s="16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6">
        <f>IFERROR(E435/L435, 0)</f>
        <v>0</v>
      </c>
      <c r="N435" t="b">
        <v>0</v>
      </c>
      <c r="O435" s="5">
        <f>E435/D435</f>
        <v>0</v>
      </c>
      <c r="P435" s="15">
        <f>(((J435/60)/60)/24)+DATE(1970,1,1)</f>
        <v>42228.629884259266</v>
      </c>
      <c r="Q435" s="15">
        <f>(((I435/60)/60)/24)+DATE(1970,1,1)</f>
        <v>42288.629884259266</v>
      </c>
      <c r="R435" t="s">
        <v>8270</v>
      </c>
      <c r="S435" t="s">
        <v>8308</v>
      </c>
      <c r="T435" t="s">
        <v>8314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6">
        <v>2500</v>
      </c>
      <c r="E436" s="1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6">
        <f>IFERROR(E436/L436, 0)</f>
        <v>62.5</v>
      </c>
      <c r="N436" t="b">
        <v>0</v>
      </c>
      <c r="O436" s="5">
        <f>E436/D436</f>
        <v>0.05</v>
      </c>
      <c r="P436" s="15">
        <f>(((J436/60)/60)/24)+DATE(1970,1,1)</f>
        <v>41576.834513888891</v>
      </c>
      <c r="Q436" s="15">
        <f>(((I436/60)/60)/24)+DATE(1970,1,1)</f>
        <v>41609.876180555555</v>
      </c>
      <c r="R436" t="s">
        <v>8270</v>
      </c>
      <c r="S436" t="s">
        <v>8308</v>
      </c>
      <c r="T436" t="s">
        <v>8314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6">
        <v>110000</v>
      </c>
      <c r="E437" s="16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6">
        <f>IFERROR(E437/L437, 0)</f>
        <v>1</v>
      </c>
      <c r="N437" t="b">
        <v>0</v>
      </c>
      <c r="O437" s="5">
        <f>E437/D437</f>
        <v>2.7272727272727273E-5</v>
      </c>
      <c r="P437" s="15">
        <f>(((J437/60)/60)/24)+DATE(1970,1,1)</f>
        <v>41500.747453703705</v>
      </c>
      <c r="Q437" s="15">
        <f>(((I437/60)/60)/24)+DATE(1970,1,1)</f>
        <v>41530.747453703705</v>
      </c>
      <c r="R437" t="s">
        <v>8270</v>
      </c>
      <c r="S437" t="s">
        <v>8308</v>
      </c>
      <c r="T437" t="s">
        <v>8314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6">
        <v>1000</v>
      </c>
      <c r="E438" s="16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6">
        <f>IFERROR(E438/L438, 0)</f>
        <v>0</v>
      </c>
      <c r="N438" t="b">
        <v>0</v>
      </c>
      <c r="O438" s="5">
        <f>E438/D438</f>
        <v>0</v>
      </c>
      <c r="P438" s="15">
        <f>(((J438/60)/60)/24)+DATE(1970,1,1)</f>
        <v>41456.36241898148</v>
      </c>
      <c r="Q438" s="15">
        <f>(((I438/60)/60)/24)+DATE(1970,1,1)</f>
        <v>41486.36241898148</v>
      </c>
      <c r="R438" t="s">
        <v>8270</v>
      </c>
      <c r="S438" t="s">
        <v>8308</v>
      </c>
      <c r="T438" t="s">
        <v>8314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6">
        <v>7000</v>
      </c>
      <c r="E439" s="16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6">
        <f>IFERROR(E439/L439, 0)</f>
        <v>0</v>
      </c>
      <c r="N439" t="b">
        <v>0</v>
      </c>
      <c r="O439" s="5">
        <f>E439/D439</f>
        <v>0</v>
      </c>
      <c r="P439" s="15">
        <f>(((J439/60)/60)/24)+DATE(1970,1,1)</f>
        <v>42591.31858796296</v>
      </c>
      <c r="Q439" s="15">
        <f>(((I439/60)/60)/24)+DATE(1970,1,1)</f>
        <v>42651.31858796296</v>
      </c>
      <c r="R439" t="s">
        <v>8270</v>
      </c>
      <c r="S439" t="s">
        <v>8308</v>
      </c>
      <c r="T439" t="s">
        <v>8314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6">
        <v>20000</v>
      </c>
      <c r="E440" s="16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6">
        <f>IFERROR(E440/L440, 0)</f>
        <v>170.54545454545453</v>
      </c>
      <c r="N440" t="b">
        <v>0</v>
      </c>
      <c r="O440" s="5">
        <f>E440/D440</f>
        <v>9.3799999999999994E-2</v>
      </c>
      <c r="P440" s="15">
        <f>(((J440/60)/60)/24)+DATE(1970,1,1)</f>
        <v>42296.261087962965</v>
      </c>
      <c r="Q440" s="15">
        <f>(((I440/60)/60)/24)+DATE(1970,1,1)</f>
        <v>42326.302754629629</v>
      </c>
      <c r="R440" t="s">
        <v>8270</v>
      </c>
      <c r="S440" t="s">
        <v>8308</v>
      </c>
      <c r="T440" t="s">
        <v>8314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6">
        <v>450</v>
      </c>
      <c r="E441" s="16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6">
        <f>IFERROR(E441/L441, 0)</f>
        <v>0</v>
      </c>
      <c r="N441" t="b">
        <v>0</v>
      </c>
      <c r="O441" s="5">
        <f>E441/D441</f>
        <v>0</v>
      </c>
      <c r="P441" s="15">
        <f>(((J441/60)/60)/24)+DATE(1970,1,1)</f>
        <v>41919.761782407404</v>
      </c>
      <c r="Q441" s="15">
        <f>(((I441/60)/60)/24)+DATE(1970,1,1)</f>
        <v>41929.761782407404</v>
      </c>
      <c r="R441" t="s">
        <v>8270</v>
      </c>
      <c r="S441" t="s">
        <v>8308</v>
      </c>
      <c r="T441" t="s">
        <v>8314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6">
        <v>5000</v>
      </c>
      <c r="E442" s="16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6">
        <f>IFERROR(E442/L442, 0)</f>
        <v>5</v>
      </c>
      <c r="N442" t="b">
        <v>0</v>
      </c>
      <c r="O442" s="5">
        <f>E442/D442</f>
        <v>1E-3</v>
      </c>
      <c r="P442" s="15">
        <f>(((J442/60)/60)/24)+DATE(1970,1,1)</f>
        <v>42423.985567129625</v>
      </c>
      <c r="Q442" s="15">
        <f>(((I442/60)/60)/24)+DATE(1970,1,1)</f>
        <v>42453.943900462968</v>
      </c>
      <c r="R442" t="s">
        <v>8270</v>
      </c>
      <c r="S442" t="s">
        <v>8308</v>
      </c>
      <c r="T442" t="s">
        <v>8314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6">
        <v>400</v>
      </c>
      <c r="E443" s="16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6">
        <f>IFERROR(E443/L443, 0)</f>
        <v>0</v>
      </c>
      <c r="N443" t="b">
        <v>0</v>
      </c>
      <c r="O443" s="5">
        <f>E443/D443</f>
        <v>0</v>
      </c>
      <c r="P443" s="15">
        <f>(((J443/60)/60)/24)+DATE(1970,1,1)</f>
        <v>41550.793935185182</v>
      </c>
      <c r="Q443" s="15">
        <f>(((I443/60)/60)/24)+DATE(1970,1,1)</f>
        <v>41580.793935185182</v>
      </c>
      <c r="R443" t="s">
        <v>8270</v>
      </c>
      <c r="S443" t="s">
        <v>8308</v>
      </c>
      <c r="T443" t="s">
        <v>8314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6">
        <v>17000</v>
      </c>
      <c r="E444" s="16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6">
        <f>IFERROR(E444/L444, 0)</f>
        <v>393.58823529411762</v>
      </c>
      <c r="N444" t="b">
        <v>0</v>
      </c>
      <c r="O444" s="5">
        <f>E444/D444</f>
        <v>0.39358823529411763</v>
      </c>
      <c r="P444" s="15">
        <f>(((J444/60)/60)/24)+DATE(1970,1,1)</f>
        <v>42024.888692129629</v>
      </c>
      <c r="Q444" s="15">
        <f>(((I444/60)/60)/24)+DATE(1970,1,1)</f>
        <v>42054.888692129629</v>
      </c>
      <c r="R444" t="s">
        <v>8270</v>
      </c>
      <c r="S444" t="s">
        <v>8308</v>
      </c>
      <c r="T444" t="s">
        <v>8314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6">
        <v>10000</v>
      </c>
      <c r="E445" s="16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6">
        <f>IFERROR(E445/L445, 0)</f>
        <v>5</v>
      </c>
      <c r="N445" t="b">
        <v>0</v>
      </c>
      <c r="O445" s="5">
        <f>E445/D445</f>
        <v>1E-3</v>
      </c>
      <c r="P445" s="15">
        <f>(((J445/60)/60)/24)+DATE(1970,1,1)</f>
        <v>41650.015057870369</v>
      </c>
      <c r="Q445" s="15">
        <f>(((I445/60)/60)/24)+DATE(1970,1,1)</f>
        <v>41680.015057870369</v>
      </c>
      <c r="R445" t="s">
        <v>8270</v>
      </c>
      <c r="S445" t="s">
        <v>8308</v>
      </c>
      <c r="T445" t="s">
        <v>8314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6">
        <v>1000</v>
      </c>
      <c r="E446" s="1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6">
        <f>IFERROR(E446/L446, 0)</f>
        <v>50</v>
      </c>
      <c r="N446" t="b">
        <v>0</v>
      </c>
      <c r="O446" s="5">
        <f>E446/D446</f>
        <v>0.05</v>
      </c>
      <c r="P446" s="15">
        <f>(((J446/60)/60)/24)+DATE(1970,1,1)</f>
        <v>40894.906956018516</v>
      </c>
      <c r="Q446" s="15">
        <f>(((I446/60)/60)/24)+DATE(1970,1,1)</f>
        <v>40954.906956018516</v>
      </c>
      <c r="R446" t="s">
        <v>8270</v>
      </c>
      <c r="S446" t="s">
        <v>8308</v>
      </c>
      <c r="T446" t="s">
        <v>8314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6">
        <v>60000</v>
      </c>
      <c r="E447" s="16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6">
        <f>IFERROR(E447/L447, 0)</f>
        <v>1</v>
      </c>
      <c r="N447" t="b">
        <v>0</v>
      </c>
      <c r="O447" s="5">
        <f>E447/D447</f>
        <v>3.3333333333333335E-5</v>
      </c>
      <c r="P447" s="15">
        <f>(((J447/60)/60)/24)+DATE(1970,1,1)</f>
        <v>42130.335358796292</v>
      </c>
      <c r="Q447" s="15">
        <f>(((I447/60)/60)/24)+DATE(1970,1,1)</f>
        <v>42145.335358796292</v>
      </c>
      <c r="R447" t="s">
        <v>8270</v>
      </c>
      <c r="S447" t="s">
        <v>8308</v>
      </c>
      <c r="T447" t="s">
        <v>8314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6">
        <v>10500</v>
      </c>
      <c r="E448" s="16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6">
        <f>IFERROR(E448/L448, 0)</f>
        <v>47.875</v>
      </c>
      <c r="N448" t="b">
        <v>0</v>
      </c>
      <c r="O448" s="5">
        <f>E448/D448</f>
        <v>7.2952380952380949E-2</v>
      </c>
      <c r="P448" s="15">
        <f>(((J448/60)/60)/24)+DATE(1970,1,1)</f>
        <v>42037.083564814813</v>
      </c>
      <c r="Q448" s="15">
        <f>(((I448/60)/60)/24)+DATE(1970,1,1)</f>
        <v>42067.083564814813</v>
      </c>
      <c r="R448" t="s">
        <v>8270</v>
      </c>
      <c r="S448" t="s">
        <v>8308</v>
      </c>
      <c r="T448" t="s">
        <v>8314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6">
        <v>30000</v>
      </c>
      <c r="E449" s="16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6">
        <f>IFERROR(E449/L449, 0)</f>
        <v>5</v>
      </c>
      <c r="N449" t="b">
        <v>0</v>
      </c>
      <c r="O449" s="5">
        <f>E449/D449</f>
        <v>1.6666666666666666E-4</v>
      </c>
      <c r="P449" s="15">
        <f>(((J449/60)/60)/24)+DATE(1970,1,1)</f>
        <v>41331.555127314816</v>
      </c>
      <c r="Q449" s="15">
        <f>(((I449/60)/60)/24)+DATE(1970,1,1)</f>
        <v>41356.513460648144</v>
      </c>
      <c r="R449" t="s">
        <v>8270</v>
      </c>
      <c r="S449" t="s">
        <v>8308</v>
      </c>
      <c r="T449" t="s">
        <v>8314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6">
        <v>2500</v>
      </c>
      <c r="E450" s="16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6">
        <f>IFERROR(E450/L450, 0)</f>
        <v>20.502500000000001</v>
      </c>
      <c r="N450" t="b">
        <v>0</v>
      </c>
      <c r="O450" s="5">
        <f>E450/D450</f>
        <v>3.2804E-2</v>
      </c>
      <c r="P450" s="15">
        <f>(((J450/60)/60)/24)+DATE(1970,1,1)</f>
        <v>41753.758043981477</v>
      </c>
      <c r="Q450" s="15">
        <f>(((I450/60)/60)/24)+DATE(1970,1,1)</f>
        <v>41773.758043981477</v>
      </c>
      <c r="R450" t="s">
        <v>8270</v>
      </c>
      <c r="S450" t="s">
        <v>8308</v>
      </c>
      <c r="T450" t="s">
        <v>8314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6">
        <v>2000</v>
      </c>
      <c r="E451" s="16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6">
        <f>IFERROR(E451/L451, 0)</f>
        <v>9</v>
      </c>
      <c r="N451" t="b">
        <v>0</v>
      </c>
      <c r="O451" s="5">
        <f>E451/D451</f>
        <v>2.2499999999999999E-2</v>
      </c>
      <c r="P451" s="15">
        <f>(((J451/60)/60)/24)+DATE(1970,1,1)</f>
        <v>41534.568113425928</v>
      </c>
      <c r="Q451" s="15">
        <f>(((I451/60)/60)/24)+DATE(1970,1,1)</f>
        <v>41564.568113425928</v>
      </c>
      <c r="R451" t="s">
        <v>8270</v>
      </c>
      <c r="S451" t="s">
        <v>8308</v>
      </c>
      <c r="T451" t="s">
        <v>8314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6">
        <v>50000</v>
      </c>
      <c r="E452" s="16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6">
        <f>IFERROR(E452/L452, 0)</f>
        <v>56.571428571428569</v>
      </c>
      <c r="N452" t="b">
        <v>0</v>
      </c>
      <c r="O452" s="5">
        <f>E452/D452</f>
        <v>7.92E-3</v>
      </c>
      <c r="P452" s="15">
        <f>(((J452/60)/60)/24)+DATE(1970,1,1)</f>
        <v>41654.946759259255</v>
      </c>
      <c r="Q452" s="15">
        <f>(((I452/60)/60)/24)+DATE(1970,1,1)</f>
        <v>41684.946759259255</v>
      </c>
      <c r="R452" t="s">
        <v>8270</v>
      </c>
      <c r="S452" t="s">
        <v>8308</v>
      </c>
      <c r="T452" t="s">
        <v>8314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6">
        <v>20000</v>
      </c>
      <c r="E453" s="16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6">
        <f>IFERROR(E453/L453, 0)</f>
        <v>0</v>
      </c>
      <c r="N453" t="b">
        <v>0</v>
      </c>
      <c r="O453" s="5">
        <f>E453/D453</f>
        <v>0</v>
      </c>
      <c r="P453" s="15">
        <f>(((J453/60)/60)/24)+DATE(1970,1,1)</f>
        <v>41634.715173611112</v>
      </c>
      <c r="Q453" s="15">
        <f>(((I453/60)/60)/24)+DATE(1970,1,1)</f>
        <v>41664.715173611112</v>
      </c>
      <c r="R453" t="s">
        <v>8270</v>
      </c>
      <c r="S453" t="s">
        <v>8308</v>
      </c>
      <c r="T453" t="s">
        <v>8314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6">
        <v>750</v>
      </c>
      <c r="E454" s="16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6">
        <f>IFERROR(E454/L454, 0)</f>
        <v>40</v>
      </c>
      <c r="N454" t="b">
        <v>0</v>
      </c>
      <c r="O454" s="5">
        <f>E454/D454</f>
        <v>0.64</v>
      </c>
      <c r="P454" s="15">
        <f>(((J454/60)/60)/24)+DATE(1970,1,1)</f>
        <v>42107.703877314809</v>
      </c>
      <c r="Q454" s="15">
        <f>(((I454/60)/60)/24)+DATE(1970,1,1)</f>
        <v>42137.703877314809</v>
      </c>
      <c r="R454" t="s">
        <v>8270</v>
      </c>
      <c r="S454" t="s">
        <v>8308</v>
      </c>
      <c r="T454" t="s">
        <v>8314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6">
        <v>94875</v>
      </c>
      <c r="E455" s="16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6">
        <f>IFERROR(E455/L455, 0)</f>
        <v>13</v>
      </c>
      <c r="N455" t="b">
        <v>0</v>
      </c>
      <c r="O455" s="5">
        <f>E455/D455</f>
        <v>2.740447957839262E-4</v>
      </c>
      <c r="P455" s="15">
        <f>(((J455/60)/60)/24)+DATE(1970,1,1)</f>
        <v>42038.824988425928</v>
      </c>
      <c r="Q455" s="15">
        <f>(((I455/60)/60)/24)+DATE(1970,1,1)</f>
        <v>42054.824988425928</v>
      </c>
      <c r="R455" t="s">
        <v>8270</v>
      </c>
      <c r="S455" t="s">
        <v>8308</v>
      </c>
      <c r="T455" t="s">
        <v>8314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6">
        <v>10000</v>
      </c>
      <c r="E456" s="1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6">
        <f>IFERROR(E456/L456, 0)</f>
        <v>16.399999999999999</v>
      </c>
      <c r="N456" t="b">
        <v>0</v>
      </c>
      <c r="O456" s="5">
        <f>E456/D456</f>
        <v>8.2000000000000007E-3</v>
      </c>
      <c r="P456" s="15">
        <f>(((J456/60)/60)/24)+DATE(1970,1,1)</f>
        <v>41938.717256944445</v>
      </c>
      <c r="Q456" s="15">
        <f>(((I456/60)/60)/24)+DATE(1970,1,1)</f>
        <v>41969.551388888889</v>
      </c>
      <c r="R456" t="s">
        <v>8270</v>
      </c>
      <c r="S456" t="s">
        <v>8308</v>
      </c>
      <c r="T456" t="s">
        <v>8314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6">
        <v>65000</v>
      </c>
      <c r="E457" s="16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6">
        <f>IFERROR(E457/L457, 0)</f>
        <v>22.5</v>
      </c>
      <c r="N457" t="b">
        <v>0</v>
      </c>
      <c r="O457" s="5">
        <f>E457/D457</f>
        <v>6.9230769230769226E-4</v>
      </c>
      <c r="P457" s="15">
        <f>(((J457/60)/60)/24)+DATE(1970,1,1)</f>
        <v>40971.002569444441</v>
      </c>
      <c r="Q457" s="15">
        <f>(((I457/60)/60)/24)+DATE(1970,1,1)</f>
        <v>41016.021527777775</v>
      </c>
      <c r="R457" t="s">
        <v>8270</v>
      </c>
      <c r="S457" t="s">
        <v>8308</v>
      </c>
      <c r="T457" t="s">
        <v>8314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6">
        <v>8888</v>
      </c>
      <c r="E458" s="16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6">
        <f>IFERROR(E458/L458, 0)</f>
        <v>20.333333333333332</v>
      </c>
      <c r="N458" t="b">
        <v>0</v>
      </c>
      <c r="O458" s="5">
        <f>E458/D458</f>
        <v>6.8631863186318634E-3</v>
      </c>
      <c r="P458" s="15">
        <f>(((J458/60)/60)/24)+DATE(1970,1,1)</f>
        <v>41547.694456018515</v>
      </c>
      <c r="Q458" s="15">
        <f>(((I458/60)/60)/24)+DATE(1970,1,1)</f>
        <v>41569.165972222225</v>
      </c>
      <c r="R458" t="s">
        <v>8270</v>
      </c>
      <c r="S458" t="s">
        <v>8308</v>
      </c>
      <c r="T458" t="s">
        <v>8314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6">
        <v>20000</v>
      </c>
      <c r="E459" s="16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6">
        <f>IFERROR(E459/L459, 0)</f>
        <v>0</v>
      </c>
      <c r="N459" t="b">
        <v>0</v>
      </c>
      <c r="O459" s="5">
        <f>E459/D459</f>
        <v>0</v>
      </c>
      <c r="P459" s="15">
        <f>(((J459/60)/60)/24)+DATE(1970,1,1)</f>
        <v>41837.767500000002</v>
      </c>
      <c r="Q459" s="15">
        <f>(((I459/60)/60)/24)+DATE(1970,1,1)</f>
        <v>41867.767500000002</v>
      </c>
      <c r="R459" t="s">
        <v>8270</v>
      </c>
      <c r="S459" t="s">
        <v>8308</v>
      </c>
      <c r="T459" t="s">
        <v>8314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6">
        <v>10000</v>
      </c>
      <c r="E460" s="16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6">
        <f>IFERROR(E460/L460, 0)</f>
        <v>16.755102040816325</v>
      </c>
      <c r="N460" t="b">
        <v>0</v>
      </c>
      <c r="O460" s="5">
        <f>E460/D460</f>
        <v>8.2100000000000006E-2</v>
      </c>
      <c r="P460" s="15">
        <f>(((J460/60)/60)/24)+DATE(1970,1,1)</f>
        <v>41378.69976851852</v>
      </c>
      <c r="Q460" s="15">
        <f>(((I460/60)/60)/24)+DATE(1970,1,1)</f>
        <v>41408.69976851852</v>
      </c>
      <c r="R460" t="s">
        <v>8270</v>
      </c>
      <c r="S460" t="s">
        <v>8308</v>
      </c>
      <c r="T460" t="s">
        <v>8314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6">
        <v>39000</v>
      </c>
      <c r="E461" s="16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6">
        <f>IFERROR(E461/L461, 0)</f>
        <v>25</v>
      </c>
      <c r="N461" t="b">
        <v>0</v>
      </c>
      <c r="O461" s="5">
        <f>E461/D461</f>
        <v>6.4102564102564103E-4</v>
      </c>
      <c r="P461" s="15">
        <f>(((J461/60)/60)/24)+DATE(1970,1,1)</f>
        <v>40800.6403587963</v>
      </c>
      <c r="Q461" s="15">
        <f>(((I461/60)/60)/24)+DATE(1970,1,1)</f>
        <v>40860.682025462964</v>
      </c>
      <c r="R461" t="s">
        <v>8270</v>
      </c>
      <c r="S461" t="s">
        <v>8308</v>
      </c>
      <c r="T461" t="s">
        <v>8314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6">
        <v>8500</v>
      </c>
      <c r="E462" s="16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6">
        <f>IFERROR(E462/L462, 0)</f>
        <v>12.5</v>
      </c>
      <c r="N462" t="b">
        <v>0</v>
      </c>
      <c r="O462" s="5">
        <f>E462/D462</f>
        <v>2.9411764705882353E-3</v>
      </c>
      <c r="P462" s="15">
        <f>(((J462/60)/60)/24)+DATE(1970,1,1)</f>
        <v>41759.542534722219</v>
      </c>
      <c r="Q462" s="15">
        <f>(((I462/60)/60)/24)+DATE(1970,1,1)</f>
        <v>41791.166666666664</v>
      </c>
      <c r="R462" t="s">
        <v>8270</v>
      </c>
      <c r="S462" t="s">
        <v>8308</v>
      </c>
      <c r="T462" t="s">
        <v>8314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6">
        <v>550</v>
      </c>
      <c r="E463" s="16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6">
        <f>IFERROR(E463/L463, 0)</f>
        <v>0</v>
      </c>
      <c r="N463" t="b">
        <v>0</v>
      </c>
      <c r="O463" s="5">
        <f>E463/D463</f>
        <v>0</v>
      </c>
      <c r="P463" s="15">
        <f>(((J463/60)/60)/24)+DATE(1970,1,1)</f>
        <v>41407.84684027778</v>
      </c>
      <c r="Q463" s="15">
        <f>(((I463/60)/60)/24)+DATE(1970,1,1)</f>
        <v>41427.84684027778</v>
      </c>
      <c r="R463" t="s">
        <v>8270</v>
      </c>
      <c r="S463" t="s">
        <v>8308</v>
      </c>
      <c r="T463" t="s">
        <v>8314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6">
        <v>100000</v>
      </c>
      <c r="E464" s="16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6">
        <f>IFERROR(E464/L464, 0)</f>
        <v>0</v>
      </c>
      <c r="N464" t="b">
        <v>0</v>
      </c>
      <c r="O464" s="5">
        <f>E464/D464</f>
        <v>0</v>
      </c>
      <c r="P464" s="15">
        <f>(((J464/60)/60)/24)+DATE(1970,1,1)</f>
        <v>40705.126631944448</v>
      </c>
      <c r="Q464" s="15">
        <f>(((I464/60)/60)/24)+DATE(1970,1,1)</f>
        <v>40765.126631944448</v>
      </c>
      <c r="R464" t="s">
        <v>8270</v>
      </c>
      <c r="S464" t="s">
        <v>8308</v>
      </c>
      <c r="T464" t="s">
        <v>8314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6">
        <v>55000</v>
      </c>
      <c r="E465" s="16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6">
        <f>IFERROR(E465/L465, 0)</f>
        <v>113.63636363636364</v>
      </c>
      <c r="N465" t="b">
        <v>0</v>
      </c>
      <c r="O465" s="5">
        <f>E465/D465</f>
        <v>2.2727272727272728E-2</v>
      </c>
      <c r="P465" s="15">
        <f>(((J465/60)/60)/24)+DATE(1970,1,1)</f>
        <v>40750.710104166668</v>
      </c>
      <c r="Q465" s="15">
        <f>(((I465/60)/60)/24)+DATE(1970,1,1)</f>
        <v>40810.710104166668</v>
      </c>
      <c r="R465" t="s">
        <v>8270</v>
      </c>
      <c r="S465" t="s">
        <v>8308</v>
      </c>
      <c r="T465" t="s">
        <v>8314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6">
        <v>1010</v>
      </c>
      <c r="E466" s="1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6">
        <f>IFERROR(E466/L466, 0)</f>
        <v>1</v>
      </c>
      <c r="N466" t="b">
        <v>0</v>
      </c>
      <c r="O466" s="5">
        <f>E466/D466</f>
        <v>9.9009900990099011E-4</v>
      </c>
      <c r="P466" s="15">
        <f>(((J466/60)/60)/24)+DATE(1970,1,1)</f>
        <v>42488.848784722228</v>
      </c>
      <c r="Q466" s="15">
        <f>(((I466/60)/60)/24)+DATE(1970,1,1)</f>
        <v>42508.848784722228</v>
      </c>
      <c r="R466" t="s">
        <v>8270</v>
      </c>
      <c r="S466" t="s">
        <v>8308</v>
      </c>
      <c r="T466" t="s">
        <v>8314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6">
        <v>512</v>
      </c>
      <c r="E467" s="16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6">
        <f>IFERROR(E467/L467, 0)</f>
        <v>17.25</v>
      </c>
      <c r="N467" t="b">
        <v>0</v>
      </c>
      <c r="O467" s="5">
        <f>E467/D467</f>
        <v>0.26953125</v>
      </c>
      <c r="P467" s="15">
        <f>(((J467/60)/60)/24)+DATE(1970,1,1)</f>
        <v>41801.120069444441</v>
      </c>
      <c r="Q467" s="15">
        <f>(((I467/60)/60)/24)+DATE(1970,1,1)</f>
        <v>41817.120069444441</v>
      </c>
      <c r="R467" t="s">
        <v>8270</v>
      </c>
      <c r="S467" t="s">
        <v>8308</v>
      </c>
      <c r="T467" t="s">
        <v>8314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6">
        <v>10000</v>
      </c>
      <c r="E468" s="16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6">
        <f>IFERROR(E468/L468, 0)</f>
        <v>15.2</v>
      </c>
      <c r="N468" t="b">
        <v>0</v>
      </c>
      <c r="O468" s="5">
        <f>E468/D468</f>
        <v>7.6E-3</v>
      </c>
      <c r="P468" s="15">
        <f>(((J468/60)/60)/24)+DATE(1970,1,1)</f>
        <v>41129.942870370374</v>
      </c>
      <c r="Q468" s="15">
        <f>(((I468/60)/60)/24)+DATE(1970,1,1)</f>
        <v>41159.942870370374</v>
      </c>
      <c r="R468" t="s">
        <v>8270</v>
      </c>
      <c r="S468" t="s">
        <v>8308</v>
      </c>
      <c r="T468" t="s">
        <v>8314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6">
        <v>20000</v>
      </c>
      <c r="E469" s="16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6">
        <f>IFERROR(E469/L469, 0)</f>
        <v>110.64102564102564</v>
      </c>
      <c r="N469" t="b">
        <v>0</v>
      </c>
      <c r="O469" s="5">
        <f>E469/D469</f>
        <v>0.21575</v>
      </c>
      <c r="P469" s="15">
        <f>(((J469/60)/60)/24)+DATE(1970,1,1)</f>
        <v>41135.679791666669</v>
      </c>
      <c r="Q469" s="15">
        <f>(((I469/60)/60)/24)+DATE(1970,1,1)</f>
        <v>41180.679791666669</v>
      </c>
      <c r="R469" t="s">
        <v>8270</v>
      </c>
      <c r="S469" t="s">
        <v>8308</v>
      </c>
      <c r="T469" t="s">
        <v>8314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6">
        <v>7500</v>
      </c>
      <c r="E470" s="16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6">
        <f>IFERROR(E470/L470, 0)</f>
        <v>0</v>
      </c>
      <c r="N470" t="b">
        <v>0</v>
      </c>
      <c r="O470" s="5">
        <f>E470/D470</f>
        <v>0</v>
      </c>
      <c r="P470" s="15">
        <f>(((J470/60)/60)/24)+DATE(1970,1,1)</f>
        <v>41041.167627314811</v>
      </c>
      <c r="Q470" s="15">
        <f>(((I470/60)/60)/24)+DATE(1970,1,1)</f>
        <v>41101.160474537035</v>
      </c>
      <c r="R470" t="s">
        <v>8270</v>
      </c>
      <c r="S470" t="s">
        <v>8308</v>
      </c>
      <c r="T470" t="s">
        <v>8314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6">
        <v>6000</v>
      </c>
      <c r="E471" s="16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6">
        <f>IFERROR(E471/L471, 0)</f>
        <v>0</v>
      </c>
      <c r="N471" t="b">
        <v>0</v>
      </c>
      <c r="O471" s="5">
        <f>E471/D471</f>
        <v>0</v>
      </c>
      <c r="P471" s="15">
        <f>(((J471/60)/60)/24)+DATE(1970,1,1)</f>
        <v>41827.989861111113</v>
      </c>
      <c r="Q471" s="15">
        <f>(((I471/60)/60)/24)+DATE(1970,1,1)</f>
        <v>41887.989861111113</v>
      </c>
      <c r="R471" t="s">
        <v>8270</v>
      </c>
      <c r="S471" t="s">
        <v>8308</v>
      </c>
      <c r="T471" t="s">
        <v>8314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6">
        <v>5000</v>
      </c>
      <c r="E472" s="16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6">
        <f>IFERROR(E472/L472, 0)</f>
        <v>25.5</v>
      </c>
      <c r="N472" t="b">
        <v>0</v>
      </c>
      <c r="O472" s="5">
        <f>E472/D472</f>
        <v>1.0200000000000001E-2</v>
      </c>
      <c r="P472" s="15">
        <f>(((J472/60)/60)/24)+DATE(1970,1,1)</f>
        <v>41605.167696759258</v>
      </c>
      <c r="Q472" s="15">
        <f>(((I472/60)/60)/24)+DATE(1970,1,1)</f>
        <v>41655.166666666664</v>
      </c>
      <c r="R472" t="s">
        <v>8270</v>
      </c>
      <c r="S472" t="s">
        <v>8308</v>
      </c>
      <c r="T472" t="s">
        <v>8314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6">
        <v>55000</v>
      </c>
      <c r="E473" s="16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6">
        <f>IFERROR(E473/L473, 0)</f>
        <v>38.476470588235294</v>
      </c>
      <c r="N473" t="b">
        <v>0</v>
      </c>
      <c r="O473" s="5">
        <f>E473/D473</f>
        <v>0.11892727272727273</v>
      </c>
      <c r="P473" s="15">
        <f>(((J473/60)/60)/24)+DATE(1970,1,1)</f>
        <v>41703.721979166665</v>
      </c>
      <c r="Q473" s="15">
        <f>(((I473/60)/60)/24)+DATE(1970,1,1)</f>
        <v>41748.680312500001</v>
      </c>
      <c r="R473" t="s">
        <v>8270</v>
      </c>
      <c r="S473" t="s">
        <v>8308</v>
      </c>
      <c r="T473" t="s">
        <v>8314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6">
        <v>800</v>
      </c>
      <c r="E474" s="16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6">
        <f>IFERROR(E474/L474, 0)</f>
        <v>28.2</v>
      </c>
      <c r="N474" t="b">
        <v>0</v>
      </c>
      <c r="O474" s="5">
        <f>E474/D474</f>
        <v>0.17624999999999999</v>
      </c>
      <c r="P474" s="15">
        <f>(((J474/60)/60)/24)+DATE(1970,1,1)</f>
        <v>41844.922662037039</v>
      </c>
      <c r="Q474" s="15">
        <f>(((I474/60)/60)/24)+DATE(1970,1,1)</f>
        <v>41874.922662037039</v>
      </c>
      <c r="R474" t="s">
        <v>8270</v>
      </c>
      <c r="S474" t="s">
        <v>8308</v>
      </c>
      <c r="T474" t="s">
        <v>8314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6">
        <v>30000</v>
      </c>
      <c r="E475" s="16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6">
        <f>IFERROR(E475/L475, 0)</f>
        <v>61.5</v>
      </c>
      <c r="N475" t="b">
        <v>0</v>
      </c>
      <c r="O475" s="5">
        <f>E475/D475</f>
        <v>2.87E-2</v>
      </c>
      <c r="P475" s="15">
        <f>(((J475/60)/60)/24)+DATE(1970,1,1)</f>
        <v>41869.698136574072</v>
      </c>
      <c r="Q475" s="15">
        <f>(((I475/60)/60)/24)+DATE(1970,1,1)</f>
        <v>41899.698136574072</v>
      </c>
      <c r="R475" t="s">
        <v>8270</v>
      </c>
      <c r="S475" t="s">
        <v>8308</v>
      </c>
      <c r="T475" t="s">
        <v>8314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6">
        <v>3300</v>
      </c>
      <c r="E476" s="1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6">
        <f>IFERROR(E476/L476, 0)</f>
        <v>1</v>
      </c>
      <c r="N476" t="b">
        <v>0</v>
      </c>
      <c r="O476" s="5">
        <f>E476/D476</f>
        <v>3.0303030303030303E-4</v>
      </c>
      <c r="P476" s="15">
        <f>(((J476/60)/60)/24)+DATE(1970,1,1)</f>
        <v>42753.329039351855</v>
      </c>
      <c r="Q476" s="15">
        <f>(((I476/60)/60)/24)+DATE(1970,1,1)</f>
        <v>42783.329039351855</v>
      </c>
      <c r="R476" t="s">
        <v>8270</v>
      </c>
      <c r="S476" t="s">
        <v>8308</v>
      </c>
      <c r="T476" t="s">
        <v>8314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6">
        <v>2000</v>
      </c>
      <c r="E477" s="16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6">
        <f>IFERROR(E477/L477, 0)</f>
        <v>0</v>
      </c>
      <c r="N477" t="b">
        <v>0</v>
      </c>
      <c r="O477" s="5">
        <f>E477/D477</f>
        <v>0</v>
      </c>
      <c r="P477" s="15">
        <f>(((J477/60)/60)/24)+DATE(1970,1,1)</f>
        <v>42100.086145833338</v>
      </c>
      <c r="Q477" s="15">
        <f>(((I477/60)/60)/24)+DATE(1970,1,1)</f>
        <v>42130.086145833338</v>
      </c>
      <c r="R477" t="s">
        <v>8270</v>
      </c>
      <c r="S477" t="s">
        <v>8308</v>
      </c>
      <c r="T477" t="s">
        <v>8314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6">
        <v>220000</v>
      </c>
      <c r="E478" s="16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6">
        <f>IFERROR(E478/L478, 0)</f>
        <v>39.569274193548388</v>
      </c>
      <c r="N478" t="b">
        <v>0</v>
      </c>
      <c r="O478" s="5">
        <f>E478/D478</f>
        <v>2.2302681818181819E-2</v>
      </c>
      <c r="P478" s="15">
        <f>(((J478/60)/60)/24)+DATE(1970,1,1)</f>
        <v>41757.975011574075</v>
      </c>
      <c r="Q478" s="15">
        <f>(((I478/60)/60)/24)+DATE(1970,1,1)</f>
        <v>41793.165972222225</v>
      </c>
      <c r="R478" t="s">
        <v>8270</v>
      </c>
      <c r="S478" t="s">
        <v>8308</v>
      </c>
      <c r="T478" t="s">
        <v>8314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6">
        <v>1500</v>
      </c>
      <c r="E479" s="16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6">
        <f>IFERROR(E479/L479, 0)</f>
        <v>0</v>
      </c>
      <c r="N479" t="b">
        <v>0</v>
      </c>
      <c r="O479" s="5">
        <f>E479/D479</f>
        <v>0</v>
      </c>
      <c r="P479" s="15">
        <f>(((J479/60)/60)/24)+DATE(1970,1,1)</f>
        <v>40987.83488425926</v>
      </c>
      <c r="Q479" s="15">
        <f>(((I479/60)/60)/24)+DATE(1970,1,1)</f>
        <v>41047.83488425926</v>
      </c>
      <c r="R479" t="s">
        <v>8270</v>
      </c>
      <c r="S479" t="s">
        <v>8308</v>
      </c>
      <c r="T479" t="s">
        <v>8314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6">
        <v>10000</v>
      </c>
      <c r="E480" s="16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6">
        <f>IFERROR(E480/L480, 0)</f>
        <v>0</v>
      </c>
      <c r="N480" t="b">
        <v>0</v>
      </c>
      <c r="O480" s="5">
        <f>E480/D480</f>
        <v>0</v>
      </c>
      <c r="P480" s="15">
        <f>(((J480/60)/60)/24)+DATE(1970,1,1)</f>
        <v>42065.910983796297</v>
      </c>
      <c r="Q480" s="15">
        <f>(((I480/60)/60)/24)+DATE(1970,1,1)</f>
        <v>42095.869317129633</v>
      </c>
      <c r="R480" t="s">
        <v>8270</v>
      </c>
      <c r="S480" t="s">
        <v>8308</v>
      </c>
      <c r="T480" t="s">
        <v>8314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6">
        <v>15000</v>
      </c>
      <c r="E481" s="16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6">
        <f>IFERROR(E481/L481, 0)</f>
        <v>88.8</v>
      </c>
      <c r="N481" t="b">
        <v>0</v>
      </c>
      <c r="O481" s="5">
        <f>E481/D481</f>
        <v>0.3256</v>
      </c>
      <c r="P481" s="15">
        <f>(((J481/60)/60)/24)+DATE(1970,1,1)</f>
        <v>41904.407812500001</v>
      </c>
      <c r="Q481" s="15">
        <f>(((I481/60)/60)/24)+DATE(1970,1,1)</f>
        <v>41964.449479166666</v>
      </c>
      <c r="R481" t="s">
        <v>8270</v>
      </c>
      <c r="S481" t="s">
        <v>8308</v>
      </c>
      <c r="T481" t="s">
        <v>8314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6">
        <v>40000</v>
      </c>
      <c r="E482" s="16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6">
        <f>IFERROR(E482/L482, 0)</f>
        <v>55.457142857142856</v>
      </c>
      <c r="N482" t="b">
        <v>0</v>
      </c>
      <c r="O482" s="5">
        <f>E482/D482</f>
        <v>0.19409999999999999</v>
      </c>
      <c r="P482" s="15">
        <f>(((J482/60)/60)/24)+DATE(1970,1,1)</f>
        <v>41465.500173611108</v>
      </c>
      <c r="Q482" s="15">
        <f>(((I482/60)/60)/24)+DATE(1970,1,1)</f>
        <v>41495.500173611108</v>
      </c>
      <c r="R482" t="s">
        <v>8270</v>
      </c>
      <c r="S482" t="s">
        <v>8308</v>
      </c>
      <c r="T482" t="s">
        <v>8314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6">
        <v>30000</v>
      </c>
      <c r="E483" s="16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6">
        <f>IFERROR(E483/L483, 0)</f>
        <v>87.142857142857139</v>
      </c>
      <c r="N483" t="b">
        <v>0</v>
      </c>
      <c r="O483" s="5">
        <f>E483/D483</f>
        <v>6.0999999999999999E-2</v>
      </c>
      <c r="P483" s="15">
        <f>(((J483/60)/60)/24)+DATE(1970,1,1)</f>
        <v>41162.672326388885</v>
      </c>
      <c r="Q483" s="15">
        <f>(((I483/60)/60)/24)+DATE(1970,1,1)</f>
        <v>41192.672326388885</v>
      </c>
      <c r="R483" t="s">
        <v>8270</v>
      </c>
      <c r="S483" t="s">
        <v>8308</v>
      </c>
      <c r="T483" t="s">
        <v>8314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6">
        <v>10000</v>
      </c>
      <c r="E484" s="16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6">
        <f>IFERROR(E484/L484, 0)</f>
        <v>10</v>
      </c>
      <c r="N484" t="b">
        <v>0</v>
      </c>
      <c r="O484" s="5">
        <f>E484/D484</f>
        <v>1E-3</v>
      </c>
      <c r="P484" s="15">
        <f>(((J484/60)/60)/24)+DATE(1970,1,1)</f>
        <v>42447.896875000006</v>
      </c>
      <c r="Q484" s="15">
        <f>(((I484/60)/60)/24)+DATE(1970,1,1)</f>
        <v>42474.606944444444</v>
      </c>
      <c r="R484" t="s">
        <v>8270</v>
      </c>
      <c r="S484" t="s">
        <v>8308</v>
      </c>
      <c r="T484" t="s">
        <v>8314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6">
        <v>15000</v>
      </c>
      <c r="E485" s="16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6">
        <f>IFERROR(E485/L485, 0)</f>
        <v>51.224489795918366</v>
      </c>
      <c r="N485" t="b">
        <v>0</v>
      </c>
      <c r="O485" s="5">
        <f>E485/D485</f>
        <v>0.502</v>
      </c>
      <c r="P485" s="15">
        <f>(((J485/60)/60)/24)+DATE(1970,1,1)</f>
        <v>41243.197592592594</v>
      </c>
      <c r="Q485" s="15">
        <f>(((I485/60)/60)/24)+DATE(1970,1,1)</f>
        <v>41303.197592592594</v>
      </c>
      <c r="R485" t="s">
        <v>8270</v>
      </c>
      <c r="S485" t="s">
        <v>8308</v>
      </c>
      <c r="T485" t="s">
        <v>8314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6">
        <v>80000</v>
      </c>
      <c r="E486" s="1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6">
        <f>IFERROR(E486/L486, 0)</f>
        <v>13.545454545454545</v>
      </c>
      <c r="N486" t="b">
        <v>0</v>
      </c>
      <c r="O486" s="5">
        <f>E486/D486</f>
        <v>1.8625E-3</v>
      </c>
      <c r="P486" s="15">
        <f>(((J486/60)/60)/24)+DATE(1970,1,1)</f>
        <v>42272.93949074074</v>
      </c>
      <c r="Q486" s="15">
        <f>(((I486/60)/60)/24)+DATE(1970,1,1)</f>
        <v>42313.981157407412</v>
      </c>
      <c r="R486" t="s">
        <v>8270</v>
      </c>
      <c r="S486" t="s">
        <v>8308</v>
      </c>
      <c r="T486" t="s">
        <v>8314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6">
        <v>37956</v>
      </c>
      <c r="E487" s="16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6">
        <f>IFERROR(E487/L487, 0)</f>
        <v>66.520080000000007</v>
      </c>
      <c r="N487" t="b">
        <v>0</v>
      </c>
      <c r="O487" s="5">
        <f>E487/D487</f>
        <v>0.21906971229845085</v>
      </c>
      <c r="P487" s="15">
        <f>(((J487/60)/60)/24)+DATE(1970,1,1)</f>
        <v>41381.50577546296</v>
      </c>
      <c r="Q487" s="15">
        <f>(((I487/60)/60)/24)+DATE(1970,1,1)</f>
        <v>41411.50577546296</v>
      </c>
      <c r="R487" t="s">
        <v>8270</v>
      </c>
      <c r="S487" t="s">
        <v>8308</v>
      </c>
      <c r="T487" t="s">
        <v>8314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6">
        <v>550000</v>
      </c>
      <c r="E488" s="16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6">
        <f>IFERROR(E488/L488, 0)</f>
        <v>50</v>
      </c>
      <c r="N488" t="b">
        <v>0</v>
      </c>
      <c r="O488" s="5">
        <f>E488/D488</f>
        <v>9.0909090909090904E-5</v>
      </c>
      <c r="P488" s="15">
        <f>(((J488/60)/60)/24)+DATE(1970,1,1)</f>
        <v>41761.94258101852</v>
      </c>
      <c r="Q488" s="15">
        <f>(((I488/60)/60)/24)+DATE(1970,1,1)</f>
        <v>41791.94258101852</v>
      </c>
      <c r="R488" t="s">
        <v>8270</v>
      </c>
      <c r="S488" t="s">
        <v>8308</v>
      </c>
      <c r="T488" t="s">
        <v>8314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6">
        <v>50000</v>
      </c>
      <c r="E489" s="16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6">
        <f>IFERROR(E489/L489, 0)</f>
        <v>0</v>
      </c>
      <c r="N489" t="b">
        <v>0</v>
      </c>
      <c r="O489" s="5">
        <f>E489/D489</f>
        <v>0</v>
      </c>
      <c r="P489" s="15">
        <f>(((J489/60)/60)/24)+DATE(1970,1,1)</f>
        <v>42669.594837962963</v>
      </c>
      <c r="Q489" s="15">
        <f>(((I489/60)/60)/24)+DATE(1970,1,1)</f>
        <v>42729.636504629627</v>
      </c>
      <c r="R489" t="s">
        <v>8270</v>
      </c>
      <c r="S489" t="s">
        <v>8308</v>
      </c>
      <c r="T489" t="s">
        <v>8314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6">
        <v>12000</v>
      </c>
      <c r="E490" s="16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6">
        <f>IFERROR(E490/L490, 0)</f>
        <v>0</v>
      </c>
      <c r="N490" t="b">
        <v>0</v>
      </c>
      <c r="O490" s="5">
        <f>E490/D490</f>
        <v>0</v>
      </c>
      <c r="P490" s="15">
        <f>(((J490/60)/60)/24)+DATE(1970,1,1)</f>
        <v>42714.054398148146</v>
      </c>
      <c r="Q490" s="15">
        <f>(((I490/60)/60)/24)+DATE(1970,1,1)</f>
        <v>42744.054398148146</v>
      </c>
      <c r="R490" t="s">
        <v>8270</v>
      </c>
      <c r="S490" t="s">
        <v>8308</v>
      </c>
      <c r="T490" t="s">
        <v>8314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6">
        <v>74997</v>
      </c>
      <c r="E491" s="16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6">
        <f>IFERROR(E491/L491, 0)</f>
        <v>71.666666666666671</v>
      </c>
      <c r="N491" t="b">
        <v>0</v>
      </c>
      <c r="O491" s="5">
        <f>E491/D491</f>
        <v>2.8667813379201833E-3</v>
      </c>
      <c r="P491" s="15">
        <f>(((J491/60)/60)/24)+DATE(1970,1,1)</f>
        <v>40882.481666666667</v>
      </c>
      <c r="Q491" s="15">
        <f>(((I491/60)/60)/24)+DATE(1970,1,1)</f>
        <v>40913.481249999997</v>
      </c>
      <c r="R491" t="s">
        <v>8270</v>
      </c>
      <c r="S491" t="s">
        <v>8308</v>
      </c>
      <c r="T491" t="s">
        <v>8314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6">
        <v>1000</v>
      </c>
      <c r="E492" s="16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6">
        <f>IFERROR(E492/L492, 0)</f>
        <v>0</v>
      </c>
      <c r="N492" t="b">
        <v>0</v>
      </c>
      <c r="O492" s="5">
        <f>E492/D492</f>
        <v>0</v>
      </c>
      <c r="P492" s="15">
        <f>(((J492/60)/60)/24)+DATE(1970,1,1)</f>
        <v>41113.968576388892</v>
      </c>
      <c r="Q492" s="15">
        <f>(((I492/60)/60)/24)+DATE(1970,1,1)</f>
        <v>41143.968576388892</v>
      </c>
      <c r="R492" t="s">
        <v>8270</v>
      </c>
      <c r="S492" t="s">
        <v>8308</v>
      </c>
      <c r="T492" t="s">
        <v>8314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6">
        <v>10000</v>
      </c>
      <c r="E493" s="16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6">
        <f>IFERROR(E493/L493, 0)</f>
        <v>0</v>
      </c>
      <c r="N493" t="b">
        <v>0</v>
      </c>
      <c r="O493" s="5">
        <f>E493/D493</f>
        <v>0</v>
      </c>
      <c r="P493" s="15">
        <f>(((J493/60)/60)/24)+DATE(1970,1,1)</f>
        <v>42366.982627314821</v>
      </c>
      <c r="Q493" s="15">
        <f>(((I493/60)/60)/24)+DATE(1970,1,1)</f>
        <v>42396.982627314821</v>
      </c>
      <c r="R493" t="s">
        <v>8270</v>
      </c>
      <c r="S493" t="s">
        <v>8308</v>
      </c>
      <c r="T493" t="s">
        <v>8314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6">
        <v>10000000</v>
      </c>
      <c r="E494" s="16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6">
        <f>IFERROR(E494/L494, 0)</f>
        <v>0</v>
      </c>
      <c r="N494" t="b">
        <v>0</v>
      </c>
      <c r="O494" s="5">
        <f>E494/D494</f>
        <v>0</v>
      </c>
      <c r="P494" s="15">
        <f>(((J494/60)/60)/24)+DATE(1970,1,1)</f>
        <v>42596.03506944445</v>
      </c>
      <c r="Q494" s="15">
        <f>(((I494/60)/60)/24)+DATE(1970,1,1)</f>
        <v>42656.03506944445</v>
      </c>
      <c r="R494" t="s">
        <v>8270</v>
      </c>
      <c r="S494" t="s">
        <v>8308</v>
      </c>
      <c r="T494" t="s">
        <v>8314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6">
        <v>30000</v>
      </c>
      <c r="E495" s="16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6">
        <f>IFERROR(E495/L495, 0)</f>
        <v>0</v>
      </c>
      <c r="N495" t="b">
        <v>0</v>
      </c>
      <c r="O495" s="5">
        <f>E495/D495</f>
        <v>0</v>
      </c>
      <c r="P495" s="15">
        <f>(((J495/60)/60)/24)+DATE(1970,1,1)</f>
        <v>42114.726134259254</v>
      </c>
      <c r="Q495" s="15">
        <f>(((I495/60)/60)/24)+DATE(1970,1,1)</f>
        <v>42144.726134259254</v>
      </c>
      <c r="R495" t="s">
        <v>8270</v>
      </c>
      <c r="S495" t="s">
        <v>8308</v>
      </c>
      <c r="T495" t="s">
        <v>8314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6">
        <v>20000</v>
      </c>
      <c r="E496" s="1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6">
        <f>IFERROR(E496/L496, 0)</f>
        <v>10.333333333333334</v>
      </c>
      <c r="N496" t="b">
        <v>0</v>
      </c>
      <c r="O496" s="5">
        <f>E496/D496</f>
        <v>1.5499999999999999E-3</v>
      </c>
      <c r="P496" s="15">
        <f>(((J496/60)/60)/24)+DATE(1970,1,1)</f>
        <v>41799.830613425926</v>
      </c>
      <c r="Q496" s="15">
        <f>(((I496/60)/60)/24)+DATE(1970,1,1)</f>
        <v>41823.125</v>
      </c>
      <c r="R496" t="s">
        <v>8270</v>
      </c>
      <c r="S496" t="s">
        <v>8308</v>
      </c>
      <c r="T496" t="s">
        <v>8314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6">
        <v>7000</v>
      </c>
      <c r="E497" s="16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6">
        <f>IFERROR(E497/L497, 0)</f>
        <v>0</v>
      </c>
      <c r="N497" t="b">
        <v>0</v>
      </c>
      <c r="O497" s="5">
        <f>E497/D497</f>
        <v>0</v>
      </c>
      <c r="P497" s="15">
        <f>(((J497/60)/60)/24)+DATE(1970,1,1)</f>
        <v>42171.827604166669</v>
      </c>
      <c r="Q497" s="15">
        <f>(((I497/60)/60)/24)+DATE(1970,1,1)</f>
        <v>42201.827604166669</v>
      </c>
      <c r="R497" t="s">
        <v>8270</v>
      </c>
      <c r="S497" t="s">
        <v>8308</v>
      </c>
      <c r="T497" t="s">
        <v>8314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6">
        <v>60000</v>
      </c>
      <c r="E498" s="16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6">
        <f>IFERROR(E498/L498, 0)</f>
        <v>1</v>
      </c>
      <c r="N498" t="b">
        <v>0</v>
      </c>
      <c r="O498" s="5">
        <f>E498/D498</f>
        <v>1.6666666666666667E-5</v>
      </c>
      <c r="P498" s="15">
        <f>(((J498/60)/60)/24)+DATE(1970,1,1)</f>
        <v>41620.93141203704</v>
      </c>
      <c r="Q498" s="15">
        <f>(((I498/60)/60)/24)+DATE(1970,1,1)</f>
        <v>41680.93141203704</v>
      </c>
      <c r="R498" t="s">
        <v>8270</v>
      </c>
      <c r="S498" t="s">
        <v>8308</v>
      </c>
      <c r="T498" t="s">
        <v>8314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6">
        <v>4480</v>
      </c>
      <c r="E499" s="16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6">
        <f>IFERROR(E499/L499, 0)</f>
        <v>10</v>
      </c>
      <c r="N499" t="b">
        <v>0</v>
      </c>
      <c r="O499" s="5">
        <f>E499/D499</f>
        <v>6.6964285714285711E-3</v>
      </c>
      <c r="P499" s="15">
        <f>(((J499/60)/60)/24)+DATE(1970,1,1)</f>
        <v>41945.037789351853</v>
      </c>
      <c r="Q499" s="15">
        <f>(((I499/60)/60)/24)+DATE(1970,1,1)</f>
        <v>41998.208333333328</v>
      </c>
      <c r="R499" t="s">
        <v>8270</v>
      </c>
      <c r="S499" t="s">
        <v>8308</v>
      </c>
      <c r="T499" t="s">
        <v>8314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6">
        <v>65108</v>
      </c>
      <c r="E500" s="16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6">
        <f>IFERROR(E500/L500, 0)</f>
        <v>136.09090909090909</v>
      </c>
      <c r="N500" t="b">
        <v>0</v>
      </c>
      <c r="O500" s="5">
        <f>E500/D500</f>
        <v>4.5985132395404561E-2</v>
      </c>
      <c r="P500" s="15">
        <f>(((J500/60)/60)/24)+DATE(1970,1,1)</f>
        <v>40858.762141203704</v>
      </c>
      <c r="Q500" s="15">
        <f>(((I500/60)/60)/24)+DATE(1970,1,1)</f>
        <v>40900.762141203704</v>
      </c>
      <c r="R500" t="s">
        <v>8270</v>
      </c>
      <c r="S500" t="s">
        <v>8308</v>
      </c>
      <c r="T500" t="s">
        <v>8314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6">
        <v>20000</v>
      </c>
      <c r="E501" s="16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6">
        <f>IFERROR(E501/L501, 0)</f>
        <v>73.461538461538467</v>
      </c>
      <c r="N501" t="b">
        <v>0</v>
      </c>
      <c r="O501" s="5">
        <f>E501/D501</f>
        <v>9.5500000000000002E-2</v>
      </c>
      <c r="P501" s="15">
        <f>(((J501/60)/60)/24)+DATE(1970,1,1)</f>
        <v>40043.895462962959</v>
      </c>
      <c r="Q501" s="15">
        <f>(((I501/60)/60)/24)+DATE(1970,1,1)</f>
        <v>40098.874305555553</v>
      </c>
      <c r="R501" t="s">
        <v>8270</v>
      </c>
      <c r="S501" t="s">
        <v>8308</v>
      </c>
      <c r="T501" t="s">
        <v>8314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6">
        <v>6500</v>
      </c>
      <c r="E502" s="16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6">
        <f>IFERROR(E502/L502, 0)</f>
        <v>53.75</v>
      </c>
      <c r="N502" t="b">
        <v>0</v>
      </c>
      <c r="O502" s="5">
        <f>E502/D502</f>
        <v>3.307692307692308E-2</v>
      </c>
      <c r="P502" s="15">
        <f>(((J502/60)/60)/24)+DATE(1970,1,1)</f>
        <v>40247.886006944449</v>
      </c>
      <c r="Q502" s="15">
        <f>(((I502/60)/60)/24)+DATE(1970,1,1)</f>
        <v>40306.927777777775</v>
      </c>
      <c r="R502" t="s">
        <v>8270</v>
      </c>
      <c r="S502" t="s">
        <v>8308</v>
      </c>
      <c r="T502" t="s">
        <v>8314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6">
        <v>10000</v>
      </c>
      <c r="E503" s="16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6">
        <f>IFERROR(E503/L503, 0)</f>
        <v>0</v>
      </c>
      <c r="N503" t="b">
        <v>0</v>
      </c>
      <c r="O503" s="5">
        <f>E503/D503</f>
        <v>0</v>
      </c>
      <c r="P503" s="15">
        <f>(((J503/60)/60)/24)+DATE(1970,1,1)</f>
        <v>40703.234386574077</v>
      </c>
      <c r="Q503" s="15">
        <f>(((I503/60)/60)/24)+DATE(1970,1,1)</f>
        <v>40733.234386574077</v>
      </c>
      <c r="R503" t="s">
        <v>8270</v>
      </c>
      <c r="S503" t="s">
        <v>8308</v>
      </c>
      <c r="T503" t="s">
        <v>8314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6">
        <v>20000</v>
      </c>
      <c r="E504" s="16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6">
        <f>IFERROR(E504/L504, 0)</f>
        <v>57.5</v>
      </c>
      <c r="N504" t="b">
        <v>0</v>
      </c>
      <c r="O504" s="5">
        <f>E504/D504</f>
        <v>1.15E-2</v>
      </c>
      <c r="P504" s="15">
        <f>(((J504/60)/60)/24)+DATE(1970,1,1)</f>
        <v>40956.553530092591</v>
      </c>
      <c r="Q504" s="15">
        <f>(((I504/60)/60)/24)+DATE(1970,1,1)</f>
        <v>40986.511863425927</v>
      </c>
      <c r="R504" t="s">
        <v>8270</v>
      </c>
      <c r="S504" t="s">
        <v>8308</v>
      </c>
      <c r="T504" t="s">
        <v>8314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6">
        <v>6500</v>
      </c>
      <c r="E505" s="16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6">
        <f>IFERROR(E505/L505, 0)</f>
        <v>12.666666666666666</v>
      </c>
      <c r="N505" t="b">
        <v>0</v>
      </c>
      <c r="O505" s="5">
        <f>E505/D505</f>
        <v>1.7538461538461537E-2</v>
      </c>
      <c r="P505" s="15">
        <f>(((J505/60)/60)/24)+DATE(1970,1,1)</f>
        <v>41991.526655092588</v>
      </c>
      <c r="Q505" s="15">
        <f>(((I505/60)/60)/24)+DATE(1970,1,1)</f>
        <v>42021.526655092588</v>
      </c>
      <c r="R505" t="s">
        <v>8270</v>
      </c>
      <c r="S505" t="s">
        <v>8308</v>
      </c>
      <c r="T505" t="s">
        <v>8314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6">
        <v>24500</v>
      </c>
      <c r="E506" s="1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6">
        <f>IFERROR(E506/L506, 0)</f>
        <v>67</v>
      </c>
      <c r="N506" t="b">
        <v>0</v>
      </c>
      <c r="O506" s="5">
        <f>E506/D506</f>
        <v>1.3673469387755101E-2</v>
      </c>
      <c r="P506" s="15">
        <f>(((J506/60)/60)/24)+DATE(1970,1,1)</f>
        <v>40949.98364583333</v>
      </c>
      <c r="Q506" s="15">
        <f>(((I506/60)/60)/24)+DATE(1970,1,1)</f>
        <v>41009.941979166666</v>
      </c>
      <c r="R506" t="s">
        <v>8270</v>
      </c>
      <c r="S506" t="s">
        <v>8308</v>
      </c>
      <c r="T506" t="s">
        <v>8314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6">
        <v>12000</v>
      </c>
      <c r="E507" s="16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6">
        <f>IFERROR(E507/L507, 0)</f>
        <v>3.7142857142857144</v>
      </c>
      <c r="N507" t="b">
        <v>0</v>
      </c>
      <c r="O507" s="5">
        <f>E507/D507</f>
        <v>4.3333333333333331E-3</v>
      </c>
      <c r="P507" s="15">
        <f>(((J507/60)/60)/24)+DATE(1970,1,1)</f>
        <v>42318.098217592589</v>
      </c>
      <c r="Q507" s="15">
        <f>(((I507/60)/60)/24)+DATE(1970,1,1)</f>
        <v>42363.098217592589</v>
      </c>
      <c r="R507" t="s">
        <v>8270</v>
      </c>
      <c r="S507" t="s">
        <v>8308</v>
      </c>
      <c r="T507" t="s">
        <v>8314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6">
        <v>200000</v>
      </c>
      <c r="E508" s="16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6">
        <f>IFERROR(E508/L508, 0)</f>
        <v>250</v>
      </c>
      <c r="N508" t="b">
        <v>0</v>
      </c>
      <c r="O508" s="5">
        <f>E508/D508</f>
        <v>1.25E-3</v>
      </c>
      <c r="P508" s="15">
        <f>(((J508/60)/60)/24)+DATE(1970,1,1)</f>
        <v>41466.552314814813</v>
      </c>
      <c r="Q508" s="15">
        <f>(((I508/60)/60)/24)+DATE(1970,1,1)</f>
        <v>41496.552314814813</v>
      </c>
      <c r="R508" t="s">
        <v>8270</v>
      </c>
      <c r="S508" t="s">
        <v>8308</v>
      </c>
      <c r="T508" t="s">
        <v>8314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6">
        <v>20000</v>
      </c>
      <c r="E509" s="16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6">
        <f>IFERROR(E509/L509, 0)</f>
        <v>64</v>
      </c>
      <c r="N509" t="b">
        <v>0</v>
      </c>
      <c r="O509" s="5">
        <f>E509/D509</f>
        <v>3.2000000000000001E-2</v>
      </c>
      <c r="P509" s="15">
        <f>(((J509/60)/60)/24)+DATE(1970,1,1)</f>
        <v>41156.958993055552</v>
      </c>
      <c r="Q509" s="15">
        <f>(((I509/60)/60)/24)+DATE(1970,1,1)</f>
        <v>41201.958993055552</v>
      </c>
      <c r="R509" t="s">
        <v>8270</v>
      </c>
      <c r="S509" t="s">
        <v>8308</v>
      </c>
      <c r="T509" t="s">
        <v>8314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6">
        <v>50000</v>
      </c>
      <c r="E510" s="16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6">
        <f>IFERROR(E510/L510, 0)</f>
        <v>133.33333333333334</v>
      </c>
      <c r="N510" t="b">
        <v>0</v>
      </c>
      <c r="O510" s="5">
        <f>E510/D510</f>
        <v>8.0000000000000002E-3</v>
      </c>
      <c r="P510" s="15">
        <f>(((J510/60)/60)/24)+DATE(1970,1,1)</f>
        <v>40995.024317129632</v>
      </c>
      <c r="Q510" s="15">
        <f>(((I510/60)/60)/24)+DATE(1970,1,1)</f>
        <v>41054.593055555553</v>
      </c>
      <c r="R510" t="s">
        <v>8270</v>
      </c>
      <c r="S510" t="s">
        <v>8308</v>
      </c>
      <c r="T510" t="s">
        <v>8314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6">
        <v>5000</v>
      </c>
      <c r="E511" s="16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6">
        <f>IFERROR(E511/L511, 0)</f>
        <v>10</v>
      </c>
      <c r="N511" t="b">
        <v>0</v>
      </c>
      <c r="O511" s="5">
        <f>E511/D511</f>
        <v>2E-3</v>
      </c>
      <c r="P511" s="15">
        <f>(((J511/60)/60)/24)+DATE(1970,1,1)</f>
        <v>42153.631597222222</v>
      </c>
      <c r="Q511" s="15">
        <f>(((I511/60)/60)/24)+DATE(1970,1,1)</f>
        <v>42183.631597222222</v>
      </c>
      <c r="R511" t="s">
        <v>8270</v>
      </c>
      <c r="S511" t="s">
        <v>8308</v>
      </c>
      <c r="T511" t="s">
        <v>8314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6">
        <v>14000</v>
      </c>
      <c r="E512" s="16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6">
        <f>IFERROR(E512/L512, 0)</f>
        <v>0</v>
      </c>
      <c r="N512" t="b">
        <v>0</v>
      </c>
      <c r="O512" s="5">
        <f>E512/D512</f>
        <v>0</v>
      </c>
      <c r="P512" s="15">
        <f>(((J512/60)/60)/24)+DATE(1970,1,1)</f>
        <v>42400.176377314812</v>
      </c>
      <c r="Q512" s="15">
        <f>(((I512/60)/60)/24)+DATE(1970,1,1)</f>
        <v>42430.176377314812</v>
      </c>
      <c r="R512" t="s">
        <v>8270</v>
      </c>
      <c r="S512" t="s">
        <v>8308</v>
      </c>
      <c r="T512" t="s">
        <v>8314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6">
        <v>5000</v>
      </c>
      <c r="E513" s="16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6">
        <f>IFERROR(E513/L513, 0)</f>
        <v>30</v>
      </c>
      <c r="N513" t="b">
        <v>0</v>
      </c>
      <c r="O513" s="5">
        <f>E513/D513</f>
        <v>0.03</v>
      </c>
      <c r="P513" s="15">
        <f>(((J513/60)/60)/24)+DATE(1970,1,1)</f>
        <v>41340.303032407406</v>
      </c>
      <c r="Q513" s="15">
        <f>(((I513/60)/60)/24)+DATE(1970,1,1)</f>
        <v>41370.261365740742</v>
      </c>
      <c r="R513" t="s">
        <v>8270</v>
      </c>
      <c r="S513" t="s">
        <v>8308</v>
      </c>
      <c r="T513" t="s">
        <v>8314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6">
        <v>8000</v>
      </c>
      <c r="E514" s="16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6">
        <f>IFERROR(E514/L514, 0)</f>
        <v>5.5</v>
      </c>
      <c r="N514" t="b">
        <v>0</v>
      </c>
      <c r="O514" s="5">
        <f>E514/D514</f>
        <v>1.3749999999999999E-3</v>
      </c>
      <c r="P514" s="15">
        <f>(((J514/60)/60)/24)+DATE(1970,1,1)</f>
        <v>42649.742210648154</v>
      </c>
      <c r="Q514" s="15">
        <f>(((I514/60)/60)/24)+DATE(1970,1,1)</f>
        <v>42694.783877314811</v>
      </c>
      <c r="R514" t="s">
        <v>8270</v>
      </c>
      <c r="S514" t="s">
        <v>8308</v>
      </c>
      <c r="T514" t="s">
        <v>8314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6">
        <v>50000</v>
      </c>
      <c r="E515" s="16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6">
        <f>IFERROR(E515/L515, 0)</f>
        <v>102.38235294117646</v>
      </c>
      <c r="N515" t="b">
        <v>0</v>
      </c>
      <c r="O515" s="5">
        <f>E515/D515</f>
        <v>0.13924</v>
      </c>
      <c r="P515" s="15">
        <f>(((J515/60)/60)/24)+DATE(1970,1,1)</f>
        <v>42552.653993055559</v>
      </c>
      <c r="Q515" s="15">
        <f>(((I515/60)/60)/24)+DATE(1970,1,1)</f>
        <v>42597.291666666672</v>
      </c>
      <c r="R515" t="s">
        <v>8270</v>
      </c>
      <c r="S515" t="s">
        <v>8308</v>
      </c>
      <c r="T515" t="s">
        <v>8314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6">
        <v>1500</v>
      </c>
      <c r="E516" s="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6">
        <f>IFERROR(E516/L516, 0)</f>
        <v>16.666666666666668</v>
      </c>
      <c r="N516" t="b">
        <v>0</v>
      </c>
      <c r="O516" s="5">
        <f>E516/D516</f>
        <v>3.3333333333333333E-2</v>
      </c>
      <c r="P516" s="15">
        <f>(((J516/60)/60)/24)+DATE(1970,1,1)</f>
        <v>41830.613969907405</v>
      </c>
      <c r="Q516" s="15">
        <f>(((I516/60)/60)/24)+DATE(1970,1,1)</f>
        <v>41860.613969907405</v>
      </c>
      <c r="R516" t="s">
        <v>8270</v>
      </c>
      <c r="S516" t="s">
        <v>8308</v>
      </c>
      <c r="T516" t="s">
        <v>8314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6">
        <v>97000</v>
      </c>
      <c r="E517" s="16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6">
        <f>IFERROR(E517/L517, 0)</f>
        <v>725.02941176470586</v>
      </c>
      <c r="N517" t="b">
        <v>0</v>
      </c>
      <c r="O517" s="5">
        <f>E517/D517</f>
        <v>0.25413402061855672</v>
      </c>
      <c r="P517" s="15">
        <f>(((J517/60)/60)/24)+DATE(1970,1,1)</f>
        <v>42327.490752314814</v>
      </c>
      <c r="Q517" s="15">
        <f>(((I517/60)/60)/24)+DATE(1970,1,1)</f>
        <v>42367.490752314814</v>
      </c>
      <c r="R517" t="s">
        <v>8270</v>
      </c>
      <c r="S517" t="s">
        <v>8308</v>
      </c>
      <c r="T517" t="s">
        <v>8314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6">
        <v>5000</v>
      </c>
      <c r="E518" s="16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6">
        <f>IFERROR(E518/L518, 0)</f>
        <v>0</v>
      </c>
      <c r="N518" t="b">
        <v>0</v>
      </c>
      <c r="O518" s="5">
        <f>E518/D518</f>
        <v>0</v>
      </c>
      <c r="P518" s="15">
        <f>(((J518/60)/60)/24)+DATE(1970,1,1)</f>
        <v>42091.778703703705</v>
      </c>
      <c r="Q518" s="15">
        <f>(((I518/60)/60)/24)+DATE(1970,1,1)</f>
        <v>42151.778703703705</v>
      </c>
      <c r="R518" t="s">
        <v>8270</v>
      </c>
      <c r="S518" t="s">
        <v>8308</v>
      </c>
      <c r="T518" t="s">
        <v>8314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6">
        <v>15000</v>
      </c>
      <c r="E519" s="16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6">
        <f>IFERROR(E519/L519, 0)</f>
        <v>68.333333333333329</v>
      </c>
      <c r="N519" t="b">
        <v>0</v>
      </c>
      <c r="O519" s="5">
        <f>E519/D519</f>
        <v>1.3666666666666667E-2</v>
      </c>
      <c r="P519" s="15">
        <f>(((J519/60)/60)/24)+DATE(1970,1,1)</f>
        <v>42738.615289351852</v>
      </c>
      <c r="Q519" s="15">
        <f>(((I519/60)/60)/24)+DATE(1970,1,1)</f>
        <v>42768.615289351852</v>
      </c>
      <c r="R519" t="s">
        <v>8270</v>
      </c>
      <c r="S519" t="s">
        <v>8308</v>
      </c>
      <c r="T519" t="s">
        <v>8314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6">
        <v>7175</v>
      </c>
      <c r="E520" s="16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6">
        <f>IFERROR(E520/L520, 0)</f>
        <v>0</v>
      </c>
      <c r="N520" t="b">
        <v>0</v>
      </c>
      <c r="O520" s="5">
        <f>E520/D520</f>
        <v>0</v>
      </c>
      <c r="P520" s="15">
        <f>(((J520/60)/60)/24)+DATE(1970,1,1)</f>
        <v>42223.616018518514</v>
      </c>
      <c r="Q520" s="15">
        <f>(((I520/60)/60)/24)+DATE(1970,1,1)</f>
        <v>42253.615277777775</v>
      </c>
      <c r="R520" t="s">
        <v>8270</v>
      </c>
      <c r="S520" t="s">
        <v>8308</v>
      </c>
      <c r="T520" t="s">
        <v>8314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6">
        <v>12001</v>
      </c>
      <c r="E521" s="16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6">
        <f>IFERROR(E521/L521, 0)</f>
        <v>39.228571428571428</v>
      </c>
      <c r="N521" t="b">
        <v>0</v>
      </c>
      <c r="O521" s="5">
        <f>E521/D521</f>
        <v>0.22881426547787684</v>
      </c>
      <c r="P521" s="15">
        <f>(((J521/60)/60)/24)+DATE(1970,1,1)</f>
        <v>41218.391446759262</v>
      </c>
      <c r="Q521" s="15">
        <f>(((I521/60)/60)/24)+DATE(1970,1,1)</f>
        <v>41248.391446759262</v>
      </c>
      <c r="R521" t="s">
        <v>8270</v>
      </c>
      <c r="S521" t="s">
        <v>8308</v>
      </c>
      <c r="T521" t="s">
        <v>8314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6">
        <v>5000</v>
      </c>
      <c r="E522" s="16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6">
        <f>IFERROR(E522/L522, 0)</f>
        <v>150.14705882352942</v>
      </c>
      <c r="N522" t="b">
        <v>1</v>
      </c>
      <c r="O522" s="5">
        <f>E522/D522</f>
        <v>1.0209999999999999</v>
      </c>
      <c r="P522" s="15">
        <f>(((J522/60)/60)/24)+DATE(1970,1,1)</f>
        <v>42318.702094907407</v>
      </c>
      <c r="Q522" s="15">
        <f>(((I522/60)/60)/24)+DATE(1970,1,1)</f>
        <v>42348.702094907407</v>
      </c>
      <c r="R522" t="s">
        <v>8271</v>
      </c>
      <c r="S522" t="s">
        <v>8315</v>
      </c>
      <c r="T522" t="s">
        <v>8316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6">
        <v>5000</v>
      </c>
      <c r="E523" s="16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6">
        <f>IFERROR(E523/L523, 0)</f>
        <v>93.428571428571431</v>
      </c>
      <c r="N523" t="b">
        <v>1</v>
      </c>
      <c r="O523" s="5">
        <f>E523/D523</f>
        <v>1.0464</v>
      </c>
      <c r="P523" s="15">
        <f>(((J523/60)/60)/24)+DATE(1970,1,1)</f>
        <v>42646.092812499999</v>
      </c>
      <c r="Q523" s="15">
        <f>(((I523/60)/60)/24)+DATE(1970,1,1)</f>
        <v>42675.207638888889</v>
      </c>
      <c r="R523" t="s">
        <v>8271</v>
      </c>
      <c r="S523" t="s">
        <v>8315</v>
      </c>
      <c r="T523" t="s">
        <v>8316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6">
        <v>3000</v>
      </c>
      <c r="E524" s="16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6">
        <f>IFERROR(E524/L524, 0)</f>
        <v>110.96774193548387</v>
      </c>
      <c r="N524" t="b">
        <v>1</v>
      </c>
      <c r="O524" s="5">
        <f>E524/D524</f>
        <v>1.1466666666666667</v>
      </c>
      <c r="P524" s="15">
        <f>(((J524/60)/60)/24)+DATE(1970,1,1)</f>
        <v>42430.040798611109</v>
      </c>
      <c r="Q524" s="15">
        <f>(((I524/60)/60)/24)+DATE(1970,1,1)</f>
        <v>42449.999131944445</v>
      </c>
      <c r="R524" t="s">
        <v>8271</v>
      </c>
      <c r="S524" t="s">
        <v>8315</v>
      </c>
      <c r="T524" t="s">
        <v>8316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6">
        <v>5000</v>
      </c>
      <c r="E525" s="16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6">
        <f>IFERROR(E525/L525, 0)</f>
        <v>71.785714285714292</v>
      </c>
      <c r="N525" t="b">
        <v>1</v>
      </c>
      <c r="O525" s="5">
        <f>E525/D525</f>
        <v>1.206</v>
      </c>
      <c r="P525" s="15">
        <f>(((J525/60)/60)/24)+DATE(1970,1,1)</f>
        <v>42238.13282407407</v>
      </c>
      <c r="Q525" s="15">
        <f>(((I525/60)/60)/24)+DATE(1970,1,1)</f>
        <v>42268.13282407407</v>
      </c>
      <c r="R525" t="s">
        <v>8271</v>
      </c>
      <c r="S525" t="s">
        <v>8315</v>
      </c>
      <c r="T525" t="s">
        <v>8316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6">
        <v>3500</v>
      </c>
      <c r="E526" s="1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6">
        <f>IFERROR(E526/L526, 0)</f>
        <v>29.258076923076924</v>
      </c>
      <c r="N526" t="b">
        <v>1</v>
      </c>
      <c r="O526" s="5">
        <f>E526/D526</f>
        <v>1.0867285714285715</v>
      </c>
      <c r="P526" s="15">
        <f>(((J526/60)/60)/24)+DATE(1970,1,1)</f>
        <v>42492.717233796298</v>
      </c>
      <c r="Q526" s="15">
        <f>(((I526/60)/60)/24)+DATE(1970,1,1)</f>
        <v>42522.717233796298</v>
      </c>
      <c r="R526" t="s">
        <v>8271</v>
      </c>
      <c r="S526" t="s">
        <v>8315</v>
      </c>
      <c r="T526" t="s">
        <v>8316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6">
        <v>12000</v>
      </c>
      <c r="E527" s="16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6">
        <f>IFERROR(E527/L527, 0)</f>
        <v>1000</v>
      </c>
      <c r="N527" t="b">
        <v>1</v>
      </c>
      <c r="O527" s="5">
        <f>E527/D527</f>
        <v>1</v>
      </c>
      <c r="P527" s="15">
        <f>(((J527/60)/60)/24)+DATE(1970,1,1)</f>
        <v>41850.400937500002</v>
      </c>
      <c r="Q527" s="15">
        <f>(((I527/60)/60)/24)+DATE(1970,1,1)</f>
        <v>41895.400937500002</v>
      </c>
      <c r="R527" t="s">
        <v>8271</v>
      </c>
      <c r="S527" t="s">
        <v>8315</v>
      </c>
      <c r="T527" t="s">
        <v>8316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6">
        <v>1500</v>
      </c>
      <c r="E528" s="16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6">
        <f>IFERROR(E528/L528, 0)</f>
        <v>74.347826086956516</v>
      </c>
      <c r="N528" t="b">
        <v>1</v>
      </c>
      <c r="O528" s="5">
        <f>E528/D528</f>
        <v>1.1399999999999999</v>
      </c>
      <c r="P528" s="15">
        <f>(((J528/60)/60)/24)+DATE(1970,1,1)</f>
        <v>42192.591944444444</v>
      </c>
      <c r="Q528" s="15">
        <f>(((I528/60)/60)/24)+DATE(1970,1,1)</f>
        <v>42223.708333333328</v>
      </c>
      <c r="R528" t="s">
        <v>8271</v>
      </c>
      <c r="S528" t="s">
        <v>8315</v>
      </c>
      <c r="T528" t="s">
        <v>8316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6">
        <v>10000</v>
      </c>
      <c r="E529" s="16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6">
        <f>IFERROR(E529/L529, 0)</f>
        <v>63.829113924050631</v>
      </c>
      <c r="N529" t="b">
        <v>1</v>
      </c>
      <c r="O529" s="5">
        <f>E529/D529</f>
        <v>1.0085</v>
      </c>
      <c r="P529" s="15">
        <f>(((J529/60)/60)/24)+DATE(1970,1,1)</f>
        <v>42753.205625000002</v>
      </c>
      <c r="Q529" s="15">
        <f>(((I529/60)/60)/24)+DATE(1970,1,1)</f>
        <v>42783.670138888891</v>
      </c>
      <c r="R529" t="s">
        <v>8271</v>
      </c>
      <c r="S529" t="s">
        <v>8315</v>
      </c>
      <c r="T529" t="s">
        <v>8316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6">
        <v>1150</v>
      </c>
      <c r="E530" s="16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6">
        <f>IFERROR(E530/L530, 0)</f>
        <v>44.333333333333336</v>
      </c>
      <c r="N530" t="b">
        <v>1</v>
      </c>
      <c r="O530" s="5">
        <f>E530/D530</f>
        <v>1.1565217391304348</v>
      </c>
      <c r="P530" s="15">
        <f>(((J530/60)/60)/24)+DATE(1970,1,1)</f>
        <v>42155.920219907406</v>
      </c>
      <c r="Q530" s="15">
        <f>(((I530/60)/60)/24)+DATE(1970,1,1)</f>
        <v>42176.888888888891</v>
      </c>
      <c r="R530" t="s">
        <v>8271</v>
      </c>
      <c r="S530" t="s">
        <v>8315</v>
      </c>
      <c r="T530" t="s">
        <v>8316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6">
        <v>1200</v>
      </c>
      <c r="E531" s="16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6">
        <f>IFERROR(E531/L531, 0)</f>
        <v>86.944444444444443</v>
      </c>
      <c r="N531" t="b">
        <v>1</v>
      </c>
      <c r="O531" s="5">
        <f>E531/D531</f>
        <v>1.3041666666666667</v>
      </c>
      <c r="P531" s="15">
        <f>(((J531/60)/60)/24)+DATE(1970,1,1)</f>
        <v>42725.031180555554</v>
      </c>
      <c r="Q531" s="15">
        <f>(((I531/60)/60)/24)+DATE(1970,1,1)</f>
        <v>42746.208333333328</v>
      </c>
      <c r="R531" t="s">
        <v>8271</v>
      </c>
      <c r="S531" t="s">
        <v>8315</v>
      </c>
      <c r="T531" t="s">
        <v>8316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6">
        <v>3405</v>
      </c>
      <c r="E532" s="16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6">
        <f>IFERROR(E532/L532, 0)</f>
        <v>126.55172413793103</v>
      </c>
      <c r="N532" t="b">
        <v>1</v>
      </c>
      <c r="O532" s="5">
        <f>E532/D532</f>
        <v>1.0778267254038179</v>
      </c>
      <c r="P532" s="15">
        <f>(((J532/60)/60)/24)+DATE(1970,1,1)</f>
        <v>42157.591064814813</v>
      </c>
      <c r="Q532" s="15">
        <f>(((I532/60)/60)/24)+DATE(1970,1,1)</f>
        <v>42179.083333333328</v>
      </c>
      <c r="R532" t="s">
        <v>8271</v>
      </c>
      <c r="S532" t="s">
        <v>8315</v>
      </c>
      <c r="T532" t="s">
        <v>8316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6">
        <v>4000</v>
      </c>
      <c r="E533" s="16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6">
        <f>IFERROR(E533/L533, 0)</f>
        <v>129.03225806451613</v>
      </c>
      <c r="N533" t="b">
        <v>1</v>
      </c>
      <c r="O533" s="5">
        <f>E533/D533</f>
        <v>1</v>
      </c>
      <c r="P533" s="15">
        <f>(((J533/60)/60)/24)+DATE(1970,1,1)</f>
        <v>42676.065150462964</v>
      </c>
      <c r="Q533" s="15">
        <f>(((I533/60)/60)/24)+DATE(1970,1,1)</f>
        <v>42721.290972222225</v>
      </c>
      <c r="R533" t="s">
        <v>8271</v>
      </c>
      <c r="S533" t="s">
        <v>8315</v>
      </c>
      <c r="T533" t="s">
        <v>8316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6">
        <v>10000</v>
      </c>
      <c r="E534" s="16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6">
        <f>IFERROR(E534/L534, 0)</f>
        <v>71.242774566473983</v>
      </c>
      <c r="N534" t="b">
        <v>1</v>
      </c>
      <c r="O534" s="5">
        <f>E534/D534</f>
        <v>1.2324999999999999</v>
      </c>
      <c r="P534" s="15">
        <f>(((J534/60)/60)/24)+DATE(1970,1,1)</f>
        <v>42473.007037037038</v>
      </c>
      <c r="Q534" s="15">
        <f>(((I534/60)/60)/24)+DATE(1970,1,1)</f>
        <v>42503.007037037038</v>
      </c>
      <c r="R534" t="s">
        <v>8271</v>
      </c>
      <c r="S534" t="s">
        <v>8315</v>
      </c>
      <c r="T534" t="s">
        <v>8316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6">
        <v>2000</v>
      </c>
      <c r="E535" s="16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6">
        <f>IFERROR(E535/L535, 0)</f>
        <v>117.88235294117646</v>
      </c>
      <c r="N535" t="b">
        <v>1</v>
      </c>
      <c r="O535" s="5">
        <f>E535/D535</f>
        <v>1.002</v>
      </c>
      <c r="P535" s="15">
        <f>(((J535/60)/60)/24)+DATE(1970,1,1)</f>
        <v>42482.43478009259</v>
      </c>
      <c r="Q535" s="15">
        <f>(((I535/60)/60)/24)+DATE(1970,1,1)</f>
        <v>42506.43478009259</v>
      </c>
      <c r="R535" t="s">
        <v>8271</v>
      </c>
      <c r="S535" t="s">
        <v>8315</v>
      </c>
      <c r="T535" t="s">
        <v>8316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6">
        <v>15000</v>
      </c>
      <c r="E536" s="1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6">
        <f>IFERROR(E536/L536, 0)</f>
        <v>327.08333333333331</v>
      </c>
      <c r="N536" t="b">
        <v>1</v>
      </c>
      <c r="O536" s="5">
        <f>E536/D536</f>
        <v>1.0466666666666666</v>
      </c>
      <c r="P536" s="15">
        <f>(((J536/60)/60)/24)+DATE(1970,1,1)</f>
        <v>42270.810995370368</v>
      </c>
      <c r="Q536" s="15">
        <f>(((I536/60)/60)/24)+DATE(1970,1,1)</f>
        <v>42309.958333333328</v>
      </c>
      <c r="R536" t="s">
        <v>8271</v>
      </c>
      <c r="S536" t="s">
        <v>8315</v>
      </c>
      <c r="T536" t="s">
        <v>8316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6">
        <v>2000</v>
      </c>
      <c r="E537" s="16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6">
        <f>IFERROR(E537/L537, 0)</f>
        <v>34.745762711864408</v>
      </c>
      <c r="N537" t="b">
        <v>1</v>
      </c>
      <c r="O537" s="5">
        <f>E537/D537</f>
        <v>1.0249999999999999</v>
      </c>
      <c r="P537" s="15">
        <f>(((J537/60)/60)/24)+DATE(1970,1,1)</f>
        <v>42711.545196759253</v>
      </c>
      <c r="Q537" s="15">
        <f>(((I537/60)/60)/24)+DATE(1970,1,1)</f>
        <v>42741.545196759253</v>
      </c>
      <c r="R537" t="s">
        <v>8271</v>
      </c>
      <c r="S537" t="s">
        <v>8315</v>
      </c>
      <c r="T537" t="s">
        <v>8316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6">
        <v>3300</v>
      </c>
      <c r="E538" s="16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6">
        <f>IFERROR(E538/L538, 0)</f>
        <v>100.06410256410257</v>
      </c>
      <c r="N538" t="b">
        <v>1</v>
      </c>
      <c r="O538" s="5">
        <f>E538/D538</f>
        <v>1.1825757575757576</v>
      </c>
      <c r="P538" s="15">
        <f>(((J538/60)/60)/24)+DATE(1970,1,1)</f>
        <v>42179.344988425932</v>
      </c>
      <c r="Q538" s="15">
        <f>(((I538/60)/60)/24)+DATE(1970,1,1)</f>
        <v>42219.75</v>
      </c>
      <c r="R538" t="s">
        <v>8271</v>
      </c>
      <c r="S538" t="s">
        <v>8315</v>
      </c>
      <c r="T538" t="s">
        <v>8316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6">
        <v>2000</v>
      </c>
      <c r="E539" s="16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6">
        <f>IFERROR(E539/L539, 0)</f>
        <v>40.847457627118644</v>
      </c>
      <c r="N539" t="b">
        <v>1</v>
      </c>
      <c r="O539" s="5">
        <f>E539/D539</f>
        <v>1.2050000000000001</v>
      </c>
      <c r="P539" s="15">
        <f>(((J539/60)/60)/24)+DATE(1970,1,1)</f>
        <v>42282.768414351856</v>
      </c>
      <c r="Q539" s="15">
        <f>(((I539/60)/60)/24)+DATE(1970,1,1)</f>
        <v>42312.810081018513</v>
      </c>
      <c r="R539" t="s">
        <v>8271</v>
      </c>
      <c r="S539" t="s">
        <v>8315</v>
      </c>
      <c r="T539" t="s">
        <v>8316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6">
        <v>5000</v>
      </c>
      <c r="E540" s="16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6">
        <f>IFERROR(E540/L540, 0)</f>
        <v>252.01666666666668</v>
      </c>
      <c r="N540" t="b">
        <v>1</v>
      </c>
      <c r="O540" s="5">
        <f>E540/D540</f>
        <v>3.0242</v>
      </c>
      <c r="P540" s="15">
        <f>(((J540/60)/60)/24)+DATE(1970,1,1)</f>
        <v>42473.794710648144</v>
      </c>
      <c r="Q540" s="15">
        <f>(((I540/60)/60)/24)+DATE(1970,1,1)</f>
        <v>42503.794710648144</v>
      </c>
      <c r="R540" t="s">
        <v>8271</v>
      </c>
      <c r="S540" t="s">
        <v>8315</v>
      </c>
      <c r="T540" t="s">
        <v>8316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6">
        <v>500</v>
      </c>
      <c r="E541" s="16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6">
        <f>IFERROR(E541/L541, 0)</f>
        <v>25.161000000000001</v>
      </c>
      <c r="N541" t="b">
        <v>1</v>
      </c>
      <c r="O541" s="5">
        <f>E541/D541</f>
        <v>1.00644</v>
      </c>
      <c r="P541" s="15">
        <f>(((J541/60)/60)/24)+DATE(1970,1,1)</f>
        <v>42535.049849537041</v>
      </c>
      <c r="Q541" s="15">
        <f>(((I541/60)/60)/24)+DATE(1970,1,1)</f>
        <v>42556.049849537041</v>
      </c>
      <c r="R541" t="s">
        <v>8271</v>
      </c>
      <c r="S541" t="s">
        <v>8315</v>
      </c>
      <c r="T541" t="s">
        <v>8316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6">
        <v>15000</v>
      </c>
      <c r="E542" s="16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6">
        <f>IFERROR(E542/L542, 0)</f>
        <v>1</v>
      </c>
      <c r="N542" t="b">
        <v>0</v>
      </c>
      <c r="O542" s="5">
        <f>E542/D542</f>
        <v>6.666666666666667E-5</v>
      </c>
      <c r="P542" s="15">
        <f>(((J542/60)/60)/24)+DATE(1970,1,1)</f>
        <v>42009.817199074074</v>
      </c>
      <c r="Q542" s="15">
        <f>(((I542/60)/60)/24)+DATE(1970,1,1)</f>
        <v>42039.817199074074</v>
      </c>
      <c r="R542" t="s">
        <v>8272</v>
      </c>
      <c r="S542" t="s">
        <v>8317</v>
      </c>
      <c r="T542" t="s">
        <v>8318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6">
        <v>4500</v>
      </c>
      <c r="E543" s="16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6">
        <f>IFERROR(E543/L543, 0)</f>
        <v>25</v>
      </c>
      <c r="N543" t="b">
        <v>0</v>
      </c>
      <c r="O543" s="5">
        <f>E543/D543</f>
        <v>5.5555555555555558E-3</v>
      </c>
      <c r="P543" s="15">
        <f>(((J543/60)/60)/24)+DATE(1970,1,1)</f>
        <v>42276.046689814815</v>
      </c>
      <c r="Q543" s="15">
        <f>(((I543/60)/60)/24)+DATE(1970,1,1)</f>
        <v>42306.046689814815</v>
      </c>
      <c r="R543" t="s">
        <v>8272</v>
      </c>
      <c r="S543" t="s">
        <v>8317</v>
      </c>
      <c r="T543" t="s">
        <v>8318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6">
        <v>250000</v>
      </c>
      <c r="E544" s="16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6">
        <f>IFERROR(E544/L544, 0)</f>
        <v>1</v>
      </c>
      <c r="N544" t="b">
        <v>0</v>
      </c>
      <c r="O544" s="5">
        <f>E544/D544</f>
        <v>3.9999999999999998E-6</v>
      </c>
      <c r="P544" s="15">
        <f>(((J544/60)/60)/24)+DATE(1970,1,1)</f>
        <v>42433.737453703703</v>
      </c>
      <c r="Q544" s="15">
        <f>(((I544/60)/60)/24)+DATE(1970,1,1)</f>
        <v>42493.695787037039</v>
      </c>
      <c r="R544" t="s">
        <v>8272</v>
      </c>
      <c r="S544" t="s">
        <v>8317</v>
      </c>
      <c r="T544" t="s">
        <v>8318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6">
        <v>22000</v>
      </c>
      <c r="E545" s="16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6">
        <f>IFERROR(E545/L545, 0)</f>
        <v>35</v>
      </c>
      <c r="N545" t="b">
        <v>0</v>
      </c>
      <c r="O545" s="5">
        <f>E545/D545</f>
        <v>3.1818181818181819E-3</v>
      </c>
      <c r="P545" s="15">
        <f>(((J545/60)/60)/24)+DATE(1970,1,1)</f>
        <v>41914.092152777775</v>
      </c>
      <c r="Q545" s="15">
        <f>(((I545/60)/60)/24)+DATE(1970,1,1)</f>
        <v>41944.092152777775</v>
      </c>
      <c r="R545" t="s">
        <v>8272</v>
      </c>
      <c r="S545" t="s">
        <v>8317</v>
      </c>
      <c r="T545" t="s">
        <v>8318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6">
        <v>500</v>
      </c>
      <c r="E546" s="1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6">
        <f>IFERROR(E546/L546, 0)</f>
        <v>3</v>
      </c>
      <c r="N546" t="b">
        <v>0</v>
      </c>
      <c r="O546" s="5">
        <f>E546/D546</f>
        <v>1.2E-2</v>
      </c>
      <c r="P546" s="15">
        <f>(((J546/60)/60)/24)+DATE(1970,1,1)</f>
        <v>42525.656944444447</v>
      </c>
      <c r="Q546" s="15">
        <f>(((I546/60)/60)/24)+DATE(1970,1,1)</f>
        <v>42555.656944444447</v>
      </c>
      <c r="R546" t="s">
        <v>8272</v>
      </c>
      <c r="S546" t="s">
        <v>8317</v>
      </c>
      <c r="T546" t="s">
        <v>8318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6">
        <v>50000</v>
      </c>
      <c r="E547" s="16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6">
        <f>IFERROR(E547/L547, 0)</f>
        <v>402.70588235294116</v>
      </c>
      <c r="N547" t="b">
        <v>0</v>
      </c>
      <c r="O547" s="5">
        <f>E547/D547</f>
        <v>0.27383999999999997</v>
      </c>
      <c r="P547" s="15">
        <f>(((J547/60)/60)/24)+DATE(1970,1,1)</f>
        <v>42283.592465277776</v>
      </c>
      <c r="Q547" s="15">
        <f>(((I547/60)/60)/24)+DATE(1970,1,1)</f>
        <v>42323.634131944447</v>
      </c>
      <c r="R547" t="s">
        <v>8272</v>
      </c>
      <c r="S547" t="s">
        <v>8317</v>
      </c>
      <c r="T547" t="s">
        <v>8318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6">
        <v>60000</v>
      </c>
      <c r="E548" s="16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6">
        <f>IFERROR(E548/L548, 0)</f>
        <v>26</v>
      </c>
      <c r="N548" t="b">
        <v>0</v>
      </c>
      <c r="O548" s="5">
        <f>E548/D548</f>
        <v>8.6666666666666663E-4</v>
      </c>
      <c r="P548" s="15">
        <f>(((J548/60)/60)/24)+DATE(1970,1,1)</f>
        <v>42249.667997685188</v>
      </c>
      <c r="Q548" s="15">
        <f>(((I548/60)/60)/24)+DATE(1970,1,1)</f>
        <v>42294.667997685188</v>
      </c>
      <c r="R548" t="s">
        <v>8272</v>
      </c>
      <c r="S548" t="s">
        <v>8317</v>
      </c>
      <c r="T548" t="s">
        <v>8318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6">
        <v>7500</v>
      </c>
      <c r="E549" s="16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6">
        <f>IFERROR(E549/L549, 0)</f>
        <v>0</v>
      </c>
      <c r="N549" t="b">
        <v>0</v>
      </c>
      <c r="O549" s="5">
        <f>E549/D549</f>
        <v>0</v>
      </c>
      <c r="P549" s="15">
        <f>(((J549/60)/60)/24)+DATE(1970,1,1)</f>
        <v>42380.696342592593</v>
      </c>
      <c r="Q549" s="15">
        <f>(((I549/60)/60)/24)+DATE(1970,1,1)</f>
        <v>42410.696342592593</v>
      </c>
      <c r="R549" t="s">
        <v>8272</v>
      </c>
      <c r="S549" t="s">
        <v>8317</v>
      </c>
      <c r="T549" t="s">
        <v>8318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6">
        <v>10000</v>
      </c>
      <c r="E550" s="16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6">
        <f>IFERROR(E550/L550, 0)</f>
        <v>9</v>
      </c>
      <c r="N550" t="b">
        <v>0</v>
      </c>
      <c r="O550" s="5">
        <f>E550/D550</f>
        <v>8.9999999999999998E-4</v>
      </c>
      <c r="P550" s="15">
        <f>(((J550/60)/60)/24)+DATE(1970,1,1)</f>
        <v>42276.903333333335</v>
      </c>
      <c r="Q550" s="15">
        <f>(((I550/60)/60)/24)+DATE(1970,1,1)</f>
        <v>42306.903333333335</v>
      </c>
      <c r="R550" t="s">
        <v>8272</v>
      </c>
      <c r="S550" t="s">
        <v>8317</v>
      </c>
      <c r="T550" t="s">
        <v>8318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6">
        <v>2500</v>
      </c>
      <c r="E551" s="16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6">
        <f>IFERROR(E551/L551, 0)</f>
        <v>8.5</v>
      </c>
      <c r="N551" t="b">
        <v>0</v>
      </c>
      <c r="O551" s="5">
        <f>E551/D551</f>
        <v>2.7199999999999998E-2</v>
      </c>
      <c r="P551" s="15">
        <f>(((J551/60)/60)/24)+DATE(1970,1,1)</f>
        <v>42163.636828703704</v>
      </c>
      <c r="Q551" s="15">
        <f>(((I551/60)/60)/24)+DATE(1970,1,1)</f>
        <v>42193.636828703704</v>
      </c>
      <c r="R551" t="s">
        <v>8272</v>
      </c>
      <c r="S551" t="s">
        <v>8317</v>
      </c>
      <c r="T551" t="s">
        <v>8318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6">
        <v>5000</v>
      </c>
      <c r="E552" s="16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6">
        <f>IFERROR(E552/L552, 0)</f>
        <v>8.75</v>
      </c>
      <c r="N552" t="b">
        <v>0</v>
      </c>
      <c r="O552" s="5">
        <f>E552/D552</f>
        <v>7.0000000000000001E-3</v>
      </c>
      <c r="P552" s="15">
        <f>(((J552/60)/60)/24)+DATE(1970,1,1)</f>
        <v>42753.678761574076</v>
      </c>
      <c r="Q552" s="15">
        <f>(((I552/60)/60)/24)+DATE(1970,1,1)</f>
        <v>42766.208333333328</v>
      </c>
      <c r="R552" t="s">
        <v>8272</v>
      </c>
      <c r="S552" t="s">
        <v>8317</v>
      </c>
      <c r="T552" t="s">
        <v>8318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6">
        <v>75000</v>
      </c>
      <c r="E553" s="16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6">
        <f>IFERROR(E553/L553, 0)</f>
        <v>135.03571428571428</v>
      </c>
      <c r="N553" t="b">
        <v>0</v>
      </c>
      <c r="O553" s="5">
        <f>E553/D553</f>
        <v>5.0413333333333331E-2</v>
      </c>
      <c r="P553" s="15">
        <f>(((J553/60)/60)/24)+DATE(1970,1,1)</f>
        <v>42173.275740740741</v>
      </c>
      <c r="Q553" s="15">
        <f>(((I553/60)/60)/24)+DATE(1970,1,1)</f>
        <v>42217.745138888888</v>
      </c>
      <c r="R553" t="s">
        <v>8272</v>
      </c>
      <c r="S553" t="s">
        <v>8317</v>
      </c>
      <c r="T553" t="s">
        <v>8318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6">
        <v>45000</v>
      </c>
      <c r="E554" s="16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6">
        <f>IFERROR(E554/L554, 0)</f>
        <v>0</v>
      </c>
      <c r="N554" t="b">
        <v>0</v>
      </c>
      <c r="O554" s="5">
        <f>E554/D554</f>
        <v>0</v>
      </c>
      <c r="P554" s="15">
        <f>(((J554/60)/60)/24)+DATE(1970,1,1)</f>
        <v>42318.616851851853</v>
      </c>
      <c r="Q554" s="15">
        <f>(((I554/60)/60)/24)+DATE(1970,1,1)</f>
        <v>42378.616851851853</v>
      </c>
      <c r="R554" t="s">
        <v>8272</v>
      </c>
      <c r="S554" t="s">
        <v>8317</v>
      </c>
      <c r="T554" t="s">
        <v>8318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6">
        <v>25000</v>
      </c>
      <c r="E555" s="16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6">
        <f>IFERROR(E555/L555, 0)</f>
        <v>20.5</v>
      </c>
      <c r="N555" t="b">
        <v>0</v>
      </c>
      <c r="O555" s="5">
        <f>E555/D555</f>
        <v>4.9199999999999999E-3</v>
      </c>
      <c r="P555" s="15">
        <f>(((J555/60)/60)/24)+DATE(1970,1,1)</f>
        <v>41927.71980324074</v>
      </c>
      <c r="Q555" s="15">
        <f>(((I555/60)/60)/24)+DATE(1970,1,1)</f>
        <v>41957.761469907404</v>
      </c>
      <c r="R555" t="s">
        <v>8272</v>
      </c>
      <c r="S555" t="s">
        <v>8317</v>
      </c>
      <c r="T555" t="s">
        <v>8318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6">
        <v>3870</v>
      </c>
      <c r="E556" s="1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6">
        <f>IFERROR(E556/L556, 0)</f>
        <v>64.36363636363636</v>
      </c>
      <c r="N556" t="b">
        <v>0</v>
      </c>
      <c r="O556" s="5">
        <f>E556/D556</f>
        <v>0.36589147286821705</v>
      </c>
      <c r="P556" s="15">
        <f>(((J556/60)/60)/24)+DATE(1970,1,1)</f>
        <v>41901.684861111113</v>
      </c>
      <c r="Q556" s="15">
        <f>(((I556/60)/60)/24)+DATE(1970,1,1)</f>
        <v>41931.684861111113</v>
      </c>
      <c r="R556" t="s">
        <v>8272</v>
      </c>
      <c r="S556" t="s">
        <v>8317</v>
      </c>
      <c r="T556" t="s">
        <v>8318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6">
        <v>7500</v>
      </c>
      <c r="E557" s="16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6">
        <f>IFERROR(E557/L557, 0)</f>
        <v>0</v>
      </c>
      <c r="N557" t="b">
        <v>0</v>
      </c>
      <c r="O557" s="5">
        <f>E557/D557</f>
        <v>0</v>
      </c>
      <c r="P557" s="15">
        <f>(((J557/60)/60)/24)+DATE(1970,1,1)</f>
        <v>42503.353506944448</v>
      </c>
      <c r="Q557" s="15">
        <f>(((I557/60)/60)/24)+DATE(1970,1,1)</f>
        <v>42533.353506944448</v>
      </c>
      <c r="R557" t="s">
        <v>8272</v>
      </c>
      <c r="S557" t="s">
        <v>8317</v>
      </c>
      <c r="T557" t="s">
        <v>8318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6">
        <v>8000</v>
      </c>
      <c r="E558" s="16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6">
        <f>IFERROR(E558/L558, 0)</f>
        <v>200</v>
      </c>
      <c r="N558" t="b">
        <v>0</v>
      </c>
      <c r="O558" s="5">
        <f>E558/D558</f>
        <v>2.5000000000000001E-2</v>
      </c>
      <c r="P558" s="15">
        <f>(((J558/60)/60)/24)+DATE(1970,1,1)</f>
        <v>42345.860150462962</v>
      </c>
      <c r="Q558" s="15">
        <f>(((I558/60)/60)/24)+DATE(1970,1,1)</f>
        <v>42375.860150462962</v>
      </c>
      <c r="R558" t="s">
        <v>8272</v>
      </c>
      <c r="S558" t="s">
        <v>8317</v>
      </c>
      <c r="T558" t="s">
        <v>8318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6">
        <v>150000</v>
      </c>
      <c r="E559" s="16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6">
        <f>IFERROR(E559/L559, 0)</f>
        <v>68.3</v>
      </c>
      <c r="N559" t="b">
        <v>0</v>
      </c>
      <c r="O559" s="5">
        <f>E559/D559</f>
        <v>9.1066666666666674E-3</v>
      </c>
      <c r="P559" s="15">
        <f>(((J559/60)/60)/24)+DATE(1970,1,1)</f>
        <v>42676.942164351851</v>
      </c>
      <c r="Q559" s="15">
        <f>(((I559/60)/60)/24)+DATE(1970,1,1)</f>
        <v>42706.983831018515</v>
      </c>
      <c r="R559" t="s">
        <v>8272</v>
      </c>
      <c r="S559" t="s">
        <v>8317</v>
      </c>
      <c r="T559" t="s">
        <v>8318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6">
        <v>750</v>
      </c>
      <c r="E560" s="16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6">
        <f>IFERROR(E560/L560, 0)</f>
        <v>0</v>
      </c>
      <c r="N560" t="b">
        <v>0</v>
      </c>
      <c r="O560" s="5">
        <f>E560/D560</f>
        <v>0</v>
      </c>
      <c r="P560" s="15">
        <f>(((J560/60)/60)/24)+DATE(1970,1,1)</f>
        <v>42057.883159722223</v>
      </c>
      <c r="Q560" s="15">
        <f>(((I560/60)/60)/24)+DATE(1970,1,1)</f>
        <v>42087.841493055559</v>
      </c>
      <c r="R560" t="s">
        <v>8272</v>
      </c>
      <c r="S560" t="s">
        <v>8317</v>
      </c>
      <c r="T560" t="s">
        <v>8318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6">
        <v>240000</v>
      </c>
      <c r="E561" s="16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6">
        <f>IFERROR(E561/L561, 0)</f>
        <v>50</v>
      </c>
      <c r="N561" t="b">
        <v>0</v>
      </c>
      <c r="O561" s="5">
        <f>E561/D561</f>
        <v>2.0833333333333335E-4</v>
      </c>
      <c r="P561" s="15">
        <f>(((J561/60)/60)/24)+DATE(1970,1,1)</f>
        <v>42321.283101851848</v>
      </c>
      <c r="Q561" s="15">
        <f>(((I561/60)/60)/24)+DATE(1970,1,1)</f>
        <v>42351.283101851848</v>
      </c>
      <c r="R561" t="s">
        <v>8272</v>
      </c>
      <c r="S561" t="s">
        <v>8317</v>
      </c>
      <c r="T561" t="s">
        <v>8318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6">
        <v>100000</v>
      </c>
      <c r="E562" s="16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6">
        <f>IFERROR(E562/L562, 0)</f>
        <v>4</v>
      </c>
      <c r="N562" t="b">
        <v>0</v>
      </c>
      <c r="O562" s="5">
        <f>E562/D562</f>
        <v>1.2E-4</v>
      </c>
      <c r="P562" s="15">
        <f>(((J562/60)/60)/24)+DATE(1970,1,1)</f>
        <v>41960.771354166667</v>
      </c>
      <c r="Q562" s="15">
        <f>(((I562/60)/60)/24)+DATE(1970,1,1)</f>
        <v>41990.771354166667</v>
      </c>
      <c r="R562" t="s">
        <v>8272</v>
      </c>
      <c r="S562" t="s">
        <v>8317</v>
      </c>
      <c r="T562" t="s">
        <v>8318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6">
        <v>15000</v>
      </c>
      <c r="E563" s="16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6">
        <f>IFERROR(E563/L563, 0)</f>
        <v>27.5</v>
      </c>
      <c r="N563" t="b">
        <v>0</v>
      </c>
      <c r="O563" s="5">
        <f>E563/D563</f>
        <v>3.6666666666666666E-3</v>
      </c>
      <c r="P563" s="15">
        <f>(((J563/60)/60)/24)+DATE(1970,1,1)</f>
        <v>42268.658715277779</v>
      </c>
      <c r="Q563" s="15">
        <f>(((I563/60)/60)/24)+DATE(1970,1,1)</f>
        <v>42303.658715277779</v>
      </c>
      <c r="R563" t="s">
        <v>8272</v>
      </c>
      <c r="S563" t="s">
        <v>8317</v>
      </c>
      <c r="T563" t="s">
        <v>8318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6">
        <v>50000</v>
      </c>
      <c r="E564" s="16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6">
        <f>IFERROR(E564/L564, 0)</f>
        <v>0</v>
      </c>
      <c r="N564" t="b">
        <v>0</v>
      </c>
      <c r="O564" s="5">
        <f>E564/D564</f>
        <v>0</v>
      </c>
      <c r="P564" s="15">
        <f>(((J564/60)/60)/24)+DATE(1970,1,1)</f>
        <v>42692.389062500006</v>
      </c>
      <c r="Q564" s="15">
        <f>(((I564/60)/60)/24)+DATE(1970,1,1)</f>
        <v>42722.389062500006</v>
      </c>
      <c r="R564" t="s">
        <v>8272</v>
      </c>
      <c r="S564" t="s">
        <v>8317</v>
      </c>
      <c r="T564" t="s">
        <v>8318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6">
        <v>75000</v>
      </c>
      <c r="E565" s="16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6">
        <f>IFERROR(E565/L565, 0)</f>
        <v>34</v>
      </c>
      <c r="N565" t="b">
        <v>0</v>
      </c>
      <c r="O565" s="5">
        <f>E565/D565</f>
        <v>9.0666666666666662E-4</v>
      </c>
      <c r="P565" s="15">
        <f>(((J565/60)/60)/24)+DATE(1970,1,1)</f>
        <v>42022.069988425923</v>
      </c>
      <c r="Q565" s="15">
        <f>(((I565/60)/60)/24)+DATE(1970,1,1)</f>
        <v>42052.069988425923</v>
      </c>
      <c r="R565" t="s">
        <v>8272</v>
      </c>
      <c r="S565" t="s">
        <v>8317</v>
      </c>
      <c r="T565" t="s">
        <v>8318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6">
        <v>18000</v>
      </c>
      <c r="E566" s="1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6">
        <f>IFERROR(E566/L566, 0)</f>
        <v>1</v>
      </c>
      <c r="N566" t="b">
        <v>0</v>
      </c>
      <c r="O566" s="5">
        <f>E566/D566</f>
        <v>5.5555555555555558E-5</v>
      </c>
      <c r="P566" s="15">
        <f>(((J566/60)/60)/24)+DATE(1970,1,1)</f>
        <v>42411.942997685182</v>
      </c>
      <c r="Q566" s="15">
        <f>(((I566/60)/60)/24)+DATE(1970,1,1)</f>
        <v>42441.942997685182</v>
      </c>
      <c r="R566" t="s">
        <v>8272</v>
      </c>
      <c r="S566" t="s">
        <v>8317</v>
      </c>
      <c r="T566" t="s">
        <v>8318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6">
        <v>25000</v>
      </c>
      <c r="E567" s="16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6">
        <f>IFERROR(E567/L567, 0)</f>
        <v>0</v>
      </c>
      <c r="N567" t="b">
        <v>0</v>
      </c>
      <c r="O567" s="5">
        <f>E567/D567</f>
        <v>0</v>
      </c>
      <c r="P567" s="15">
        <f>(((J567/60)/60)/24)+DATE(1970,1,1)</f>
        <v>42165.785289351858</v>
      </c>
      <c r="Q567" s="15">
        <f>(((I567/60)/60)/24)+DATE(1970,1,1)</f>
        <v>42195.785289351858</v>
      </c>
      <c r="R567" t="s">
        <v>8272</v>
      </c>
      <c r="S567" t="s">
        <v>8317</v>
      </c>
      <c r="T567" t="s">
        <v>8318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6">
        <v>5000</v>
      </c>
      <c r="E568" s="16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6">
        <f>IFERROR(E568/L568, 0)</f>
        <v>1</v>
      </c>
      <c r="N568" t="b">
        <v>0</v>
      </c>
      <c r="O568" s="5">
        <f>E568/D568</f>
        <v>2.0000000000000001E-4</v>
      </c>
      <c r="P568" s="15">
        <f>(((J568/60)/60)/24)+DATE(1970,1,1)</f>
        <v>42535.68440972222</v>
      </c>
      <c r="Q568" s="15">
        <f>(((I568/60)/60)/24)+DATE(1970,1,1)</f>
        <v>42565.68440972222</v>
      </c>
      <c r="R568" t="s">
        <v>8272</v>
      </c>
      <c r="S568" t="s">
        <v>8317</v>
      </c>
      <c r="T568" t="s">
        <v>8318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6">
        <v>10000</v>
      </c>
      <c r="E569" s="16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6">
        <f>IFERROR(E569/L569, 0)</f>
        <v>0</v>
      </c>
      <c r="N569" t="b">
        <v>0</v>
      </c>
      <c r="O569" s="5">
        <f>E569/D569</f>
        <v>0</v>
      </c>
      <c r="P569" s="15">
        <f>(((J569/60)/60)/24)+DATE(1970,1,1)</f>
        <v>41975.842523148152</v>
      </c>
      <c r="Q569" s="15">
        <f>(((I569/60)/60)/24)+DATE(1970,1,1)</f>
        <v>42005.842523148152</v>
      </c>
      <c r="R569" t="s">
        <v>8272</v>
      </c>
      <c r="S569" t="s">
        <v>8317</v>
      </c>
      <c r="T569" t="s">
        <v>8318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6">
        <v>24500</v>
      </c>
      <c r="E570" s="16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6">
        <f>IFERROR(E570/L570, 0)</f>
        <v>49</v>
      </c>
      <c r="N570" t="b">
        <v>0</v>
      </c>
      <c r="O570" s="5">
        <f>E570/D570</f>
        <v>0.01</v>
      </c>
      <c r="P570" s="15">
        <f>(((J570/60)/60)/24)+DATE(1970,1,1)</f>
        <v>42348.9215625</v>
      </c>
      <c r="Q570" s="15">
        <f>(((I570/60)/60)/24)+DATE(1970,1,1)</f>
        <v>42385.458333333328</v>
      </c>
      <c r="R570" t="s">
        <v>8272</v>
      </c>
      <c r="S570" t="s">
        <v>8317</v>
      </c>
      <c r="T570" t="s">
        <v>8318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6">
        <v>2500</v>
      </c>
      <c r="E571" s="16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6">
        <f>IFERROR(E571/L571, 0)</f>
        <v>20</v>
      </c>
      <c r="N571" t="b">
        <v>0</v>
      </c>
      <c r="O571" s="5">
        <f>E571/D571</f>
        <v>8.0000000000000002E-3</v>
      </c>
      <c r="P571" s="15">
        <f>(((J571/60)/60)/24)+DATE(1970,1,1)</f>
        <v>42340.847361111111</v>
      </c>
      <c r="Q571" s="15">
        <f>(((I571/60)/60)/24)+DATE(1970,1,1)</f>
        <v>42370.847361111111</v>
      </c>
      <c r="R571" t="s">
        <v>8272</v>
      </c>
      <c r="S571" t="s">
        <v>8317</v>
      </c>
      <c r="T571" t="s">
        <v>8318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6">
        <v>85000</v>
      </c>
      <c r="E572" s="16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6">
        <f>IFERROR(E572/L572, 0)</f>
        <v>142</v>
      </c>
      <c r="N572" t="b">
        <v>0</v>
      </c>
      <c r="O572" s="5">
        <f>E572/D572</f>
        <v>1.6705882352941177E-3</v>
      </c>
      <c r="P572" s="15">
        <f>(((J572/60)/60)/24)+DATE(1970,1,1)</f>
        <v>42388.798252314817</v>
      </c>
      <c r="Q572" s="15">
        <f>(((I572/60)/60)/24)+DATE(1970,1,1)</f>
        <v>42418.798252314817</v>
      </c>
      <c r="R572" t="s">
        <v>8272</v>
      </c>
      <c r="S572" t="s">
        <v>8317</v>
      </c>
      <c r="T572" t="s">
        <v>8318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6">
        <v>25000</v>
      </c>
      <c r="E573" s="16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6">
        <f>IFERROR(E573/L573, 0)</f>
        <v>53</v>
      </c>
      <c r="N573" t="b">
        <v>0</v>
      </c>
      <c r="O573" s="5">
        <f>E573/D573</f>
        <v>4.2399999999999998E-3</v>
      </c>
      <c r="P573" s="15">
        <f>(((J573/60)/60)/24)+DATE(1970,1,1)</f>
        <v>42192.816238425927</v>
      </c>
      <c r="Q573" s="15">
        <f>(((I573/60)/60)/24)+DATE(1970,1,1)</f>
        <v>42212.165972222225</v>
      </c>
      <c r="R573" t="s">
        <v>8272</v>
      </c>
      <c r="S573" t="s">
        <v>8317</v>
      </c>
      <c r="T573" t="s">
        <v>8318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6">
        <v>2500</v>
      </c>
      <c r="E574" s="16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6">
        <f>IFERROR(E574/L574, 0)</f>
        <v>0</v>
      </c>
      <c r="N574" t="b">
        <v>0</v>
      </c>
      <c r="O574" s="5">
        <f>E574/D574</f>
        <v>0</v>
      </c>
      <c r="P574" s="15">
        <f>(((J574/60)/60)/24)+DATE(1970,1,1)</f>
        <v>42282.71629629629</v>
      </c>
      <c r="Q574" s="15">
        <f>(((I574/60)/60)/24)+DATE(1970,1,1)</f>
        <v>42312.757962962962</v>
      </c>
      <c r="R574" t="s">
        <v>8272</v>
      </c>
      <c r="S574" t="s">
        <v>8317</v>
      </c>
      <c r="T574" t="s">
        <v>8318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6">
        <v>88888</v>
      </c>
      <c r="E575" s="16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6">
        <f>IFERROR(E575/L575, 0)</f>
        <v>38.444444444444443</v>
      </c>
      <c r="N575" t="b">
        <v>0</v>
      </c>
      <c r="O575" s="5">
        <f>E575/D575</f>
        <v>3.892538925389254E-3</v>
      </c>
      <c r="P575" s="15">
        <f>(((J575/60)/60)/24)+DATE(1970,1,1)</f>
        <v>41963.050127314811</v>
      </c>
      <c r="Q575" s="15">
        <f>(((I575/60)/60)/24)+DATE(1970,1,1)</f>
        <v>42022.05</v>
      </c>
      <c r="R575" t="s">
        <v>8272</v>
      </c>
      <c r="S575" t="s">
        <v>8317</v>
      </c>
      <c r="T575" t="s">
        <v>8318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6">
        <v>11180</v>
      </c>
      <c r="E576" s="1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6">
        <f>IFERROR(E576/L576, 0)</f>
        <v>20</v>
      </c>
      <c r="N576" t="b">
        <v>0</v>
      </c>
      <c r="O576" s="5">
        <f>E576/D576</f>
        <v>7.1556350626118068E-3</v>
      </c>
      <c r="P576" s="15">
        <f>(((J576/60)/60)/24)+DATE(1970,1,1)</f>
        <v>42632.443368055552</v>
      </c>
      <c r="Q576" s="15">
        <f>(((I576/60)/60)/24)+DATE(1970,1,1)</f>
        <v>42662.443368055552</v>
      </c>
      <c r="R576" t="s">
        <v>8272</v>
      </c>
      <c r="S576" t="s">
        <v>8317</v>
      </c>
      <c r="T576" t="s">
        <v>8318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6">
        <v>60000</v>
      </c>
      <c r="E577" s="16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6">
        <f>IFERROR(E577/L577, 0)</f>
        <v>64.75</v>
      </c>
      <c r="N577" t="b">
        <v>0</v>
      </c>
      <c r="O577" s="5">
        <f>E577/D577</f>
        <v>4.3166666666666666E-3</v>
      </c>
      <c r="P577" s="15">
        <f>(((J577/60)/60)/24)+DATE(1970,1,1)</f>
        <v>42138.692627314813</v>
      </c>
      <c r="Q577" s="15">
        <f>(((I577/60)/60)/24)+DATE(1970,1,1)</f>
        <v>42168.692627314813</v>
      </c>
      <c r="R577" t="s">
        <v>8272</v>
      </c>
      <c r="S577" t="s">
        <v>8317</v>
      </c>
      <c r="T577" t="s">
        <v>8318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6">
        <v>80000</v>
      </c>
      <c r="E578" s="16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6">
        <f>IFERROR(E578/L578, 0)</f>
        <v>1</v>
      </c>
      <c r="N578" t="b">
        <v>0</v>
      </c>
      <c r="O578" s="5">
        <f>E578/D578</f>
        <v>1.2500000000000001E-5</v>
      </c>
      <c r="P578" s="15">
        <f>(((J578/60)/60)/24)+DATE(1970,1,1)</f>
        <v>42031.471666666665</v>
      </c>
      <c r="Q578" s="15">
        <f>(((I578/60)/60)/24)+DATE(1970,1,1)</f>
        <v>42091.43</v>
      </c>
      <c r="R578" t="s">
        <v>8272</v>
      </c>
      <c r="S578" t="s">
        <v>8317</v>
      </c>
      <c r="T578" t="s">
        <v>8318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6">
        <v>5000</v>
      </c>
      <c r="E579" s="16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6">
        <f>IFERROR(E579/L579, 0)</f>
        <v>10</v>
      </c>
      <c r="N579" t="b">
        <v>0</v>
      </c>
      <c r="O579" s="5">
        <f>E579/D579</f>
        <v>2E-3</v>
      </c>
      <c r="P579" s="15">
        <f>(((J579/60)/60)/24)+DATE(1970,1,1)</f>
        <v>42450.589143518519</v>
      </c>
      <c r="Q579" s="15">
        <f>(((I579/60)/60)/24)+DATE(1970,1,1)</f>
        <v>42510.589143518519</v>
      </c>
      <c r="R579" t="s">
        <v>8272</v>
      </c>
      <c r="S579" t="s">
        <v>8317</v>
      </c>
      <c r="T579" t="s">
        <v>8318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6">
        <v>125000</v>
      </c>
      <c r="E580" s="16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6">
        <f>IFERROR(E580/L580, 0)</f>
        <v>2</v>
      </c>
      <c r="N580" t="b">
        <v>0</v>
      </c>
      <c r="O580" s="5">
        <f>E580/D580</f>
        <v>1.12E-4</v>
      </c>
      <c r="P580" s="15">
        <f>(((J580/60)/60)/24)+DATE(1970,1,1)</f>
        <v>42230.578622685185</v>
      </c>
      <c r="Q580" s="15">
        <f>(((I580/60)/60)/24)+DATE(1970,1,1)</f>
        <v>42254.578622685185</v>
      </c>
      <c r="R580" t="s">
        <v>8272</v>
      </c>
      <c r="S580" t="s">
        <v>8317</v>
      </c>
      <c r="T580" t="s">
        <v>8318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6">
        <v>12000</v>
      </c>
      <c r="E581" s="16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6">
        <f>IFERROR(E581/L581, 0)</f>
        <v>35</v>
      </c>
      <c r="N581" t="b">
        <v>0</v>
      </c>
      <c r="O581" s="5">
        <f>E581/D581</f>
        <v>1.4583333333333334E-2</v>
      </c>
      <c r="P581" s="15">
        <f>(((J581/60)/60)/24)+DATE(1970,1,1)</f>
        <v>41968.852118055554</v>
      </c>
      <c r="Q581" s="15">
        <f>(((I581/60)/60)/24)+DATE(1970,1,1)</f>
        <v>41998.852118055554</v>
      </c>
      <c r="R581" t="s">
        <v>8272</v>
      </c>
      <c r="S581" t="s">
        <v>8317</v>
      </c>
      <c r="T581" t="s">
        <v>8318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6">
        <v>3000</v>
      </c>
      <c r="E582" s="16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6">
        <f>IFERROR(E582/L582, 0)</f>
        <v>1</v>
      </c>
      <c r="N582" t="b">
        <v>0</v>
      </c>
      <c r="O582" s="5">
        <f>E582/D582</f>
        <v>3.3333333333333332E-4</v>
      </c>
      <c r="P582" s="15">
        <f>(((J582/60)/60)/24)+DATE(1970,1,1)</f>
        <v>42605.908182870371</v>
      </c>
      <c r="Q582" s="15">
        <f>(((I582/60)/60)/24)+DATE(1970,1,1)</f>
        <v>42635.908182870371</v>
      </c>
      <c r="R582" t="s">
        <v>8272</v>
      </c>
      <c r="S582" t="s">
        <v>8317</v>
      </c>
      <c r="T582" t="s">
        <v>8318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6">
        <v>400</v>
      </c>
      <c r="E583" s="16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6">
        <f>IFERROR(E583/L583, 0)</f>
        <v>0</v>
      </c>
      <c r="N583" t="b">
        <v>0</v>
      </c>
      <c r="O583" s="5">
        <f>E583/D583</f>
        <v>0</v>
      </c>
      <c r="P583" s="15">
        <f>(((J583/60)/60)/24)+DATE(1970,1,1)</f>
        <v>42188.012777777782</v>
      </c>
      <c r="Q583" s="15">
        <f>(((I583/60)/60)/24)+DATE(1970,1,1)</f>
        <v>42218.012777777782</v>
      </c>
      <c r="R583" t="s">
        <v>8272</v>
      </c>
      <c r="S583" t="s">
        <v>8317</v>
      </c>
      <c r="T583" t="s">
        <v>8318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6">
        <v>100000</v>
      </c>
      <c r="E584" s="16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6">
        <f>IFERROR(E584/L584, 0)</f>
        <v>0</v>
      </c>
      <c r="N584" t="b">
        <v>0</v>
      </c>
      <c r="O584" s="5">
        <f>E584/D584</f>
        <v>0</v>
      </c>
      <c r="P584" s="15">
        <f>(((J584/60)/60)/24)+DATE(1970,1,1)</f>
        <v>42055.739803240736</v>
      </c>
      <c r="Q584" s="15">
        <f>(((I584/60)/60)/24)+DATE(1970,1,1)</f>
        <v>42078.75</v>
      </c>
      <c r="R584" t="s">
        <v>8272</v>
      </c>
      <c r="S584" t="s">
        <v>8317</v>
      </c>
      <c r="T584" t="s">
        <v>8318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6">
        <v>9000</v>
      </c>
      <c r="E585" s="16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6">
        <f>IFERROR(E585/L585, 0)</f>
        <v>1</v>
      </c>
      <c r="N585" t="b">
        <v>0</v>
      </c>
      <c r="O585" s="5">
        <f>E585/D585</f>
        <v>1.1111111111111112E-4</v>
      </c>
      <c r="P585" s="15">
        <f>(((J585/60)/60)/24)+DATE(1970,1,1)</f>
        <v>42052.93850694444</v>
      </c>
      <c r="Q585" s="15">
        <f>(((I585/60)/60)/24)+DATE(1970,1,1)</f>
        <v>42082.896840277783</v>
      </c>
      <c r="R585" t="s">
        <v>8272</v>
      </c>
      <c r="S585" t="s">
        <v>8317</v>
      </c>
      <c r="T585" t="s">
        <v>8318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6">
        <v>1000</v>
      </c>
      <c r="E586" s="1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6">
        <f>IFERROR(E586/L586, 0)</f>
        <v>5</v>
      </c>
      <c r="N586" t="b">
        <v>0</v>
      </c>
      <c r="O586" s="5">
        <f>E586/D586</f>
        <v>0.01</v>
      </c>
      <c r="P586" s="15">
        <f>(((J586/60)/60)/24)+DATE(1970,1,1)</f>
        <v>42049.716620370367</v>
      </c>
      <c r="Q586" s="15">
        <f>(((I586/60)/60)/24)+DATE(1970,1,1)</f>
        <v>42079.674953703703</v>
      </c>
      <c r="R586" t="s">
        <v>8272</v>
      </c>
      <c r="S586" t="s">
        <v>8317</v>
      </c>
      <c r="T586" t="s">
        <v>8318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6">
        <v>9000</v>
      </c>
      <c r="E587" s="16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6">
        <f>IFERROR(E587/L587, 0)</f>
        <v>0</v>
      </c>
      <c r="N587" t="b">
        <v>0</v>
      </c>
      <c r="O587" s="5">
        <f>E587/D587</f>
        <v>0</v>
      </c>
      <c r="P587" s="15">
        <f>(((J587/60)/60)/24)+DATE(1970,1,1)</f>
        <v>42283.3909375</v>
      </c>
      <c r="Q587" s="15">
        <f>(((I587/60)/60)/24)+DATE(1970,1,1)</f>
        <v>42339</v>
      </c>
      <c r="R587" t="s">
        <v>8272</v>
      </c>
      <c r="S587" t="s">
        <v>8317</v>
      </c>
      <c r="T587" t="s">
        <v>8318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6">
        <v>10000</v>
      </c>
      <c r="E588" s="16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6">
        <f>IFERROR(E588/L588, 0)</f>
        <v>14</v>
      </c>
      <c r="N588" t="b">
        <v>0</v>
      </c>
      <c r="O588" s="5">
        <f>E588/D588</f>
        <v>5.5999999999999999E-3</v>
      </c>
      <c r="P588" s="15">
        <f>(((J588/60)/60)/24)+DATE(1970,1,1)</f>
        <v>42020.854247685187</v>
      </c>
      <c r="Q588" s="15">
        <f>(((I588/60)/60)/24)+DATE(1970,1,1)</f>
        <v>42050.854247685187</v>
      </c>
      <c r="R588" t="s">
        <v>8272</v>
      </c>
      <c r="S588" t="s">
        <v>8317</v>
      </c>
      <c r="T588" t="s">
        <v>8318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6">
        <v>30000</v>
      </c>
      <c r="E589" s="16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6">
        <f>IFERROR(E589/L589, 0)</f>
        <v>389.28571428571428</v>
      </c>
      <c r="N589" t="b">
        <v>0</v>
      </c>
      <c r="O589" s="5">
        <f>E589/D589</f>
        <v>9.0833333333333335E-2</v>
      </c>
      <c r="P589" s="15">
        <f>(((J589/60)/60)/24)+DATE(1970,1,1)</f>
        <v>42080.757326388892</v>
      </c>
      <c r="Q589" s="15">
        <f>(((I589/60)/60)/24)+DATE(1970,1,1)</f>
        <v>42110.757326388892</v>
      </c>
      <c r="R589" t="s">
        <v>8272</v>
      </c>
      <c r="S589" t="s">
        <v>8317</v>
      </c>
      <c r="T589" t="s">
        <v>8318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6">
        <v>9000</v>
      </c>
      <c r="E590" s="16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6">
        <f>IFERROR(E590/L590, 0)</f>
        <v>150.5</v>
      </c>
      <c r="N590" t="b">
        <v>0</v>
      </c>
      <c r="O590" s="5">
        <f>E590/D590</f>
        <v>3.3444444444444443E-2</v>
      </c>
      <c r="P590" s="15">
        <f>(((J590/60)/60)/24)+DATE(1970,1,1)</f>
        <v>42631.769513888896</v>
      </c>
      <c r="Q590" s="15">
        <f>(((I590/60)/60)/24)+DATE(1970,1,1)</f>
        <v>42691.811180555553</v>
      </c>
      <c r="R590" t="s">
        <v>8272</v>
      </c>
      <c r="S590" t="s">
        <v>8317</v>
      </c>
      <c r="T590" t="s">
        <v>8318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6">
        <v>7500</v>
      </c>
      <c r="E591" s="16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6">
        <f>IFERROR(E591/L591, 0)</f>
        <v>1</v>
      </c>
      <c r="N591" t="b">
        <v>0</v>
      </c>
      <c r="O591" s="5">
        <f>E591/D591</f>
        <v>1.3333333333333334E-4</v>
      </c>
      <c r="P591" s="15">
        <f>(((J591/60)/60)/24)+DATE(1970,1,1)</f>
        <v>42178.614571759259</v>
      </c>
      <c r="Q591" s="15">
        <f>(((I591/60)/60)/24)+DATE(1970,1,1)</f>
        <v>42193.614571759259</v>
      </c>
      <c r="R591" t="s">
        <v>8272</v>
      </c>
      <c r="S591" t="s">
        <v>8317</v>
      </c>
      <c r="T591" t="s">
        <v>8318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6">
        <v>5000</v>
      </c>
      <c r="E592" s="16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6">
        <f>IFERROR(E592/L592, 0)</f>
        <v>24.777777777777779</v>
      </c>
      <c r="N592" t="b">
        <v>0</v>
      </c>
      <c r="O592" s="5">
        <f>E592/D592</f>
        <v>4.4600000000000001E-2</v>
      </c>
      <c r="P592" s="15">
        <f>(((J592/60)/60)/24)+DATE(1970,1,1)</f>
        <v>42377.554756944446</v>
      </c>
      <c r="Q592" s="15">
        <f>(((I592/60)/60)/24)+DATE(1970,1,1)</f>
        <v>42408.542361111111</v>
      </c>
      <c r="R592" t="s">
        <v>8272</v>
      </c>
      <c r="S592" t="s">
        <v>8317</v>
      </c>
      <c r="T592" t="s">
        <v>8318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6">
        <v>100000</v>
      </c>
      <c r="E593" s="16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6">
        <f>IFERROR(E593/L593, 0)</f>
        <v>30.5</v>
      </c>
      <c r="N593" t="b">
        <v>0</v>
      </c>
      <c r="O593" s="5">
        <f>E593/D593</f>
        <v>6.0999999999999997E-4</v>
      </c>
      <c r="P593" s="15">
        <f>(((J593/60)/60)/24)+DATE(1970,1,1)</f>
        <v>42177.543171296296</v>
      </c>
      <c r="Q593" s="15">
        <f>(((I593/60)/60)/24)+DATE(1970,1,1)</f>
        <v>42207.543171296296</v>
      </c>
      <c r="R593" t="s">
        <v>8272</v>
      </c>
      <c r="S593" t="s">
        <v>8317</v>
      </c>
      <c r="T593" t="s">
        <v>8318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6">
        <v>7500</v>
      </c>
      <c r="E594" s="16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6">
        <f>IFERROR(E594/L594, 0)</f>
        <v>250</v>
      </c>
      <c r="N594" t="b">
        <v>0</v>
      </c>
      <c r="O594" s="5">
        <f>E594/D594</f>
        <v>3.3333333333333333E-2</v>
      </c>
      <c r="P594" s="15">
        <f>(((J594/60)/60)/24)+DATE(1970,1,1)</f>
        <v>41946.232175925928</v>
      </c>
      <c r="Q594" s="15">
        <f>(((I594/60)/60)/24)+DATE(1970,1,1)</f>
        <v>41976.232175925921</v>
      </c>
      <c r="R594" t="s">
        <v>8272</v>
      </c>
      <c r="S594" t="s">
        <v>8317</v>
      </c>
      <c r="T594" t="s">
        <v>8318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6">
        <v>500</v>
      </c>
      <c r="E595" s="16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6">
        <f>IFERROR(E595/L595, 0)</f>
        <v>16.428571428571427</v>
      </c>
      <c r="N595" t="b">
        <v>0</v>
      </c>
      <c r="O595" s="5">
        <f>E595/D595</f>
        <v>0.23</v>
      </c>
      <c r="P595" s="15">
        <f>(((J595/60)/60)/24)+DATE(1970,1,1)</f>
        <v>42070.677604166667</v>
      </c>
      <c r="Q595" s="15">
        <f>(((I595/60)/60)/24)+DATE(1970,1,1)</f>
        <v>42100.635937500003</v>
      </c>
      <c r="R595" t="s">
        <v>8272</v>
      </c>
      <c r="S595" t="s">
        <v>8317</v>
      </c>
      <c r="T595" t="s">
        <v>8318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6">
        <v>25000</v>
      </c>
      <c r="E596" s="1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6">
        <f>IFERROR(E596/L596, 0)</f>
        <v>13</v>
      </c>
      <c r="N596" t="b">
        <v>0</v>
      </c>
      <c r="O596" s="5">
        <f>E596/D596</f>
        <v>1.0399999999999999E-3</v>
      </c>
      <c r="P596" s="15">
        <f>(((J596/60)/60)/24)+DATE(1970,1,1)</f>
        <v>42446.780162037037</v>
      </c>
      <c r="Q596" s="15">
        <f>(((I596/60)/60)/24)+DATE(1970,1,1)</f>
        <v>42476.780162037037</v>
      </c>
      <c r="R596" t="s">
        <v>8272</v>
      </c>
      <c r="S596" t="s">
        <v>8317</v>
      </c>
      <c r="T596" t="s">
        <v>8318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6">
        <v>100000</v>
      </c>
      <c r="E597" s="16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6">
        <f>IFERROR(E597/L597, 0)</f>
        <v>53.25</v>
      </c>
      <c r="N597" t="b">
        <v>0</v>
      </c>
      <c r="O597" s="5">
        <f>E597/D597</f>
        <v>4.2599999999999999E-3</v>
      </c>
      <c r="P597" s="15">
        <f>(((J597/60)/60)/24)+DATE(1970,1,1)</f>
        <v>42083.069884259254</v>
      </c>
      <c r="Q597" s="15">
        <f>(((I597/60)/60)/24)+DATE(1970,1,1)</f>
        <v>42128.069884259254</v>
      </c>
      <c r="R597" t="s">
        <v>8272</v>
      </c>
      <c r="S597" t="s">
        <v>8317</v>
      </c>
      <c r="T597" t="s">
        <v>8318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6">
        <v>20000</v>
      </c>
      <c r="E598" s="16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6">
        <f>IFERROR(E598/L598, 0)</f>
        <v>3</v>
      </c>
      <c r="N598" t="b">
        <v>0</v>
      </c>
      <c r="O598" s="5">
        <f>E598/D598</f>
        <v>2.9999999999999997E-4</v>
      </c>
      <c r="P598" s="15">
        <f>(((J598/60)/60)/24)+DATE(1970,1,1)</f>
        <v>42646.896898148145</v>
      </c>
      <c r="Q598" s="15">
        <f>(((I598/60)/60)/24)+DATE(1970,1,1)</f>
        <v>42676.896898148145</v>
      </c>
      <c r="R598" t="s">
        <v>8272</v>
      </c>
      <c r="S598" t="s">
        <v>8317</v>
      </c>
      <c r="T598" t="s">
        <v>8318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6">
        <v>7500</v>
      </c>
      <c r="E599" s="16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6">
        <f>IFERROR(E599/L599, 0)</f>
        <v>10</v>
      </c>
      <c r="N599" t="b">
        <v>0</v>
      </c>
      <c r="O599" s="5">
        <f>E599/D599</f>
        <v>2.6666666666666666E-3</v>
      </c>
      <c r="P599" s="15">
        <f>(((J599/60)/60)/24)+DATE(1970,1,1)</f>
        <v>42545.705266203702</v>
      </c>
      <c r="Q599" s="15">
        <f>(((I599/60)/60)/24)+DATE(1970,1,1)</f>
        <v>42582.666666666672</v>
      </c>
      <c r="R599" t="s">
        <v>8272</v>
      </c>
      <c r="S599" t="s">
        <v>8317</v>
      </c>
      <c r="T599" t="s">
        <v>8318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6">
        <v>2500</v>
      </c>
      <c r="E600" s="16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6">
        <f>IFERROR(E600/L600, 0)</f>
        <v>121.42857142857143</v>
      </c>
      <c r="N600" t="b">
        <v>0</v>
      </c>
      <c r="O600" s="5">
        <f>E600/D600</f>
        <v>0.34</v>
      </c>
      <c r="P600" s="15">
        <f>(((J600/60)/60)/24)+DATE(1970,1,1)</f>
        <v>41948.00209490741</v>
      </c>
      <c r="Q600" s="15">
        <f>(((I600/60)/60)/24)+DATE(1970,1,1)</f>
        <v>41978.00209490741</v>
      </c>
      <c r="R600" t="s">
        <v>8272</v>
      </c>
      <c r="S600" t="s">
        <v>8317</v>
      </c>
      <c r="T600" t="s">
        <v>8318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6">
        <v>50000</v>
      </c>
      <c r="E601" s="16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6">
        <f>IFERROR(E601/L601, 0)</f>
        <v>15.5</v>
      </c>
      <c r="N601" t="b">
        <v>0</v>
      </c>
      <c r="O601" s="5">
        <f>E601/D601</f>
        <v>6.2E-4</v>
      </c>
      <c r="P601" s="15">
        <f>(((J601/60)/60)/24)+DATE(1970,1,1)</f>
        <v>42047.812523148154</v>
      </c>
      <c r="Q601" s="15">
        <f>(((I601/60)/60)/24)+DATE(1970,1,1)</f>
        <v>42071.636111111111</v>
      </c>
      <c r="R601" t="s">
        <v>8272</v>
      </c>
      <c r="S601" t="s">
        <v>8317</v>
      </c>
      <c r="T601" t="s">
        <v>8318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6">
        <v>5000</v>
      </c>
      <c r="E602" s="16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6">
        <f>IFERROR(E602/L602, 0)</f>
        <v>100</v>
      </c>
      <c r="N602" t="b">
        <v>0</v>
      </c>
      <c r="O602" s="5">
        <f>E602/D602</f>
        <v>0.02</v>
      </c>
      <c r="P602" s="15">
        <f>(((J602/60)/60)/24)+DATE(1970,1,1)</f>
        <v>42073.798171296294</v>
      </c>
      <c r="Q602" s="15">
        <f>(((I602/60)/60)/24)+DATE(1970,1,1)</f>
        <v>42133.798171296294</v>
      </c>
      <c r="R602" t="s">
        <v>8272</v>
      </c>
      <c r="S602" t="s">
        <v>8317</v>
      </c>
      <c r="T602" t="s">
        <v>8318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6">
        <v>10000</v>
      </c>
      <c r="E603" s="16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6">
        <f>IFERROR(E603/L603, 0)</f>
        <v>23.333333333333332</v>
      </c>
      <c r="N603" t="b">
        <v>0</v>
      </c>
      <c r="O603" s="5">
        <f>E603/D603</f>
        <v>1.4E-2</v>
      </c>
      <c r="P603" s="15">
        <f>(((J603/60)/60)/24)+DATE(1970,1,1)</f>
        <v>41969.858090277776</v>
      </c>
      <c r="Q603" s="15">
        <f>(((I603/60)/60)/24)+DATE(1970,1,1)</f>
        <v>41999.858090277776</v>
      </c>
      <c r="R603" t="s">
        <v>8272</v>
      </c>
      <c r="S603" t="s">
        <v>8317</v>
      </c>
      <c r="T603" t="s">
        <v>8318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6">
        <v>70000</v>
      </c>
      <c r="E604" s="16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6">
        <f>IFERROR(E604/L604, 0)</f>
        <v>0</v>
      </c>
      <c r="N604" t="b">
        <v>0</v>
      </c>
      <c r="O604" s="5">
        <f>E604/D604</f>
        <v>0</v>
      </c>
      <c r="P604" s="15">
        <f>(((J604/60)/60)/24)+DATE(1970,1,1)</f>
        <v>42143.79415509259</v>
      </c>
      <c r="Q604" s="15">
        <f>(((I604/60)/60)/24)+DATE(1970,1,1)</f>
        <v>42173.79415509259</v>
      </c>
      <c r="R604" t="s">
        <v>8272</v>
      </c>
      <c r="S604" t="s">
        <v>8317</v>
      </c>
      <c r="T604" t="s">
        <v>8318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6">
        <v>15000</v>
      </c>
      <c r="E605" s="16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6">
        <f>IFERROR(E605/L605, 0)</f>
        <v>45.386153846153846</v>
      </c>
      <c r="N605" t="b">
        <v>0</v>
      </c>
      <c r="O605" s="5">
        <f>E605/D605</f>
        <v>3.9334666666666664E-2</v>
      </c>
      <c r="P605" s="15">
        <f>(((J605/60)/60)/24)+DATE(1970,1,1)</f>
        <v>41835.639155092591</v>
      </c>
      <c r="Q605" s="15">
        <f>(((I605/60)/60)/24)+DATE(1970,1,1)</f>
        <v>41865.639155092591</v>
      </c>
      <c r="R605" t="s">
        <v>8272</v>
      </c>
      <c r="S605" t="s">
        <v>8317</v>
      </c>
      <c r="T605" t="s">
        <v>8318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6">
        <v>1500</v>
      </c>
      <c r="E606" s="1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6">
        <f>IFERROR(E606/L606, 0)</f>
        <v>0</v>
      </c>
      <c r="N606" t="b">
        <v>0</v>
      </c>
      <c r="O606" s="5">
        <f>E606/D606</f>
        <v>0</v>
      </c>
      <c r="P606" s="15">
        <f>(((J606/60)/60)/24)+DATE(1970,1,1)</f>
        <v>41849.035370370373</v>
      </c>
      <c r="Q606" s="15">
        <f>(((I606/60)/60)/24)+DATE(1970,1,1)</f>
        <v>41879.035370370373</v>
      </c>
      <c r="R606" t="s">
        <v>8272</v>
      </c>
      <c r="S606" t="s">
        <v>8317</v>
      </c>
      <c r="T606" t="s">
        <v>8318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6">
        <v>5000</v>
      </c>
      <c r="E607" s="16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6">
        <f>IFERROR(E607/L607, 0)</f>
        <v>16.375</v>
      </c>
      <c r="N607" t="b">
        <v>0</v>
      </c>
      <c r="O607" s="5">
        <f>E607/D607</f>
        <v>2.6200000000000001E-2</v>
      </c>
      <c r="P607" s="15">
        <f>(((J607/60)/60)/24)+DATE(1970,1,1)</f>
        <v>42194.357731481476</v>
      </c>
      <c r="Q607" s="15">
        <f>(((I607/60)/60)/24)+DATE(1970,1,1)</f>
        <v>42239.357731481476</v>
      </c>
      <c r="R607" t="s">
        <v>8272</v>
      </c>
      <c r="S607" t="s">
        <v>8317</v>
      </c>
      <c r="T607" t="s">
        <v>8318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6">
        <v>5000</v>
      </c>
      <c r="E608" s="16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6">
        <f>IFERROR(E608/L608, 0)</f>
        <v>10</v>
      </c>
      <c r="N608" t="b">
        <v>0</v>
      </c>
      <c r="O608" s="5">
        <f>E608/D608</f>
        <v>2E-3</v>
      </c>
      <c r="P608" s="15">
        <f>(((J608/60)/60)/24)+DATE(1970,1,1)</f>
        <v>42102.650567129633</v>
      </c>
      <c r="Q608" s="15">
        <f>(((I608/60)/60)/24)+DATE(1970,1,1)</f>
        <v>42148.625</v>
      </c>
      <c r="R608" t="s">
        <v>8272</v>
      </c>
      <c r="S608" t="s">
        <v>8317</v>
      </c>
      <c r="T608" t="s">
        <v>8318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6">
        <v>250</v>
      </c>
      <c r="E609" s="16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6">
        <f>IFERROR(E609/L609, 0)</f>
        <v>0</v>
      </c>
      <c r="N609" t="b">
        <v>0</v>
      </c>
      <c r="O609" s="5">
        <f>E609/D609</f>
        <v>0</v>
      </c>
      <c r="P609" s="15">
        <f>(((J609/60)/60)/24)+DATE(1970,1,1)</f>
        <v>42300.825648148151</v>
      </c>
      <c r="Q609" s="15">
        <f>(((I609/60)/60)/24)+DATE(1970,1,1)</f>
        <v>42330.867314814815</v>
      </c>
      <c r="R609" t="s">
        <v>8272</v>
      </c>
      <c r="S609" t="s">
        <v>8317</v>
      </c>
      <c r="T609" t="s">
        <v>8318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6">
        <v>150000</v>
      </c>
      <c r="E610" s="16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6">
        <f>IFERROR(E610/L610, 0)</f>
        <v>292.2</v>
      </c>
      <c r="N610" t="b">
        <v>0</v>
      </c>
      <c r="O610" s="5">
        <f>E610/D610</f>
        <v>9.7400000000000004E-3</v>
      </c>
      <c r="P610" s="15">
        <f>(((J610/60)/60)/24)+DATE(1970,1,1)</f>
        <v>42140.921064814815</v>
      </c>
      <c r="Q610" s="15">
        <f>(((I610/60)/60)/24)+DATE(1970,1,1)</f>
        <v>42170.921064814815</v>
      </c>
      <c r="R610" t="s">
        <v>8272</v>
      </c>
      <c r="S610" t="s">
        <v>8317</v>
      </c>
      <c r="T610" t="s">
        <v>8318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6">
        <v>780</v>
      </c>
      <c r="E611" s="16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6">
        <f>IFERROR(E611/L611, 0)</f>
        <v>5</v>
      </c>
      <c r="N611" t="b">
        <v>0</v>
      </c>
      <c r="O611" s="5">
        <f>E611/D611</f>
        <v>6.41025641025641E-3</v>
      </c>
      <c r="P611" s="15">
        <f>(((J611/60)/60)/24)+DATE(1970,1,1)</f>
        <v>42307.034074074079</v>
      </c>
      <c r="Q611" s="15">
        <f>(((I611/60)/60)/24)+DATE(1970,1,1)</f>
        <v>42337.075740740736</v>
      </c>
      <c r="R611" t="s">
        <v>8272</v>
      </c>
      <c r="S611" t="s">
        <v>8317</v>
      </c>
      <c r="T611" t="s">
        <v>8318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6">
        <v>13803</v>
      </c>
      <c r="E612" s="16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6">
        <f>IFERROR(E612/L612, 0)</f>
        <v>0</v>
      </c>
      <c r="N612" t="b">
        <v>0</v>
      </c>
      <c r="O612" s="5">
        <f>E612/D612</f>
        <v>0</v>
      </c>
      <c r="P612" s="15">
        <f>(((J612/60)/60)/24)+DATE(1970,1,1)</f>
        <v>42086.83085648148</v>
      </c>
      <c r="Q612" s="15">
        <f>(((I612/60)/60)/24)+DATE(1970,1,1)</f>
        <v>42116.83085648148</v>
      </c>
      <c r="R612" t="s">
        <v>8272</v>
      </c>
      <c r="S612" t="s">
        <v>8317</v>
      </c>
      <c r="T612" t="s">
        <v>8318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6">
        <v>80000</v>
      </c>
      <c r="E613" s="16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6">
        <f>IFERROR(E613/L613, 0)</f>
        <v>0</v>
      </c>
      <c r="N613" t="b">
        <v>0</v>
      </c>
      <c r="O613" s="5">
        <f>E613/D613</f>
        <v>0</v>
      </c>
      <c r="P613" s="15">
        <f>(((J613/60)/60)/24)+DATE(1970,1,1)</f>
        <v>42328.560613425929</v>
      </c>
      <c r="Q613" s="15">
        <f>(((I613/60)/60)/24)+DATE(1970,1,1)</f>
        <v>42388.560613425929</v>
      </c>
      <c r="R613" t="s">
        <v>8272</v>
      </c>
      <c r="S613" t="s">
        <v>8317</v>
      </c>
      <c r="T613" t="s">
        <v>8318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6">
        <v>10000</v>
      </c>
      <c r="E614" s="16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6">
        <f>IFERROR(E614/L614, 0)</f>
        <v>0</v>
      </c>
      <c r="N614" t="b">
        <v>0</v>
      </c>
      <c r="O614" s="5">
        <f>E614/D614</f>
        <v>0</v>
      </c>
      <c r="P614" s="15">
        <f>(((J614/60)/60)/24)+DATE(1970,1,1)</f>
        <v>42585.031782407401</v>
      </c>
      <c r="Q614" s="15">
        <f>(((I614/60)/60)/24)+DATE(1970,1,1)</f>
        <v>42615.031782407401</v>
      </c>
      <c r="R614" t="s">
        <v>8272</v>
      </c>
      <c r="S614" t="s">
        <v>8317</v>
      </c>
      <c r="T614" t="s">
        <v>8318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6">
        <v>60000</v>
      </c>
      <c r="E615" s="16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6">
        <f>IFERROR(E615/L615, 0)</f>
        <v>105.93388429752066</v>
      </c>
      <c r="N615" t="b">
        <v>0</v>
      </c>
      <c r="O615" s="5">
        <f>E615/D615</f>
        <v>0.21363333333333334</v>
      </c>
      <c r="P615" s="15">
        <f>(((J615/60)/60)/24)+DATE(1970,1,1)</f>
        <v>42247.496759259258</v>
      </c>
      <c r="Q615" s="15">
        <f>(((I615/60)/60)/24)+DATE(1970,1,1)</f>
        <v>42278.207638888889</v>
      </c>
      <c r="R615" t="s">
        <v>8272</v>
      </c>
      <c r="S615" t="s">
        <v>8317</v>
      </c>
      <c r="T615" t="s">
        <v>8318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6">
        <v>10000</v>
      </c>
      <c r="E616" s="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6">
        <f>IFERROR(E616/L616, 0)</f>
        <v>0</v>
      </c>
      <c r="N616" t="b">
        <v>0</v>
      </c>
      <c r="O616" s="5">
        <f>E616/D616</f>
        <v>0</v>
      </c>
      <c r="P616" s="15">
        <f>(((J616/60)/60)/24)+DATE(1970,1,1)</f>
        <v>42515.061805555553</v>
      </c>
      <c r="Q616" s="15">
        <f>(((I616/60)/60)/24)+DATE(1970,1,1)</f>
        <v>42545.061805555553</v>
      </c>
      <c r="R616" t="s">
        <v>8272</v>
      </c>
      <c r="S616" t="s">
        <v>8317</v>
      </c>
      <c r="T616" t="s">
        <v>8318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6">
        <v>515</v>
      </c>
      <c r="E617" s="16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6">
        <f>IFERROR(E617/L617, 0)</f>
        <v>0</v>
      </c>
      <c r="N617" t="b">
        <v>0</v>
      </c>
      <c r="O617" s="5">
        <f>E617/D617</f>
        <v>0</v>
      </c>
      <c r="P617" s="15">
        <f>(((J617/60)/60)/24)+DATE(1970,1,1)</f>
        <v>42242.122210648144</v>
      </c>
      <c r="Q617" s="15">
        <f>(((I617/60)/60)/24)+DATE(1970,1,1)</f>
        <v>42272.122210648144</v>
      </c>
      <c r="R617" t="s">
        <v>8272</v>
      </c>
      <c r="S617" t="s">
        <v>8317</v>
      </c>
      <c r="T617" t="s">
        <v>8318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6">
        <v>5000</v>
      </c>
      <c r="E618" s="16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6">
        <f>IFERROR(E618/L618, 0)</f>
        <v>0</v>
      </c>
      <c r="N618" t="b">
        <v>0</v>
      </c>
      <c r="O618" s="5">
        <f>E618/D618</f>
        <v>0</v>
      </c>
      <c r="P618" s="15">
        <f>(((J618/60)/60)/24)+DATE(1970,1,1)</f>
        <v>42761.376238425932</v>
      </c>
      <c r="Q618" s="15">
        <f>(((I618/60)/60)/24)+DATE(1970,1,1)</f>
        <v>42791.376238425932</v>
      </c>
      <c r="R618" t="s">
        <v>8272</v>
      </c>
      <c r="S618" t="s">
        <v>8317</v>
      </c>
      <c r="T618" t="s">
        <v>8318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6">
        <v>2000</v>
      </c>
      <c r="E619" s="16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6">
        <f>IFERROR(E619/L619, 0)</f>
        <v>20</v>
      </c>
      <c r="N619" t="b">
        <v>0</v>
      </c>
      <c r="O619" s="5">
        <f>E619/D619</f>
        <v>0.03</v>
      </c>
      <c r="P619" s="15">
        <f>(((J619/60)/60)/24)+DATE(1970,1,1)</f>
        <v>42087.343090277776</v>
      </c>
      <c r="Q619" s="15">
        <f>(((I619/60)/60)/24)+DATE(1970,1,1)</f>
        <v>42132.343090277776</v>
      </c>
      <c r="R619" t="s">
        <v>8272</v>
      </c>
      <c r="S619" t="s">
        <v>8317</v>
      </c>
      <c r="T619" t="s">
        <v>8318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6">
        <v>400</v>
      </c>
      <c r="E620" s="16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6">
        <f>IFERROR(E620/L620, 0)</f>
        <v>0</v>
      </c>
      <c r="N620" t="b">
        <v>0</v>
      </c>
      <c r="O620" s="5">
        <f>E620/D620</f>
        <v>0</v>
      </c>
      <c r="P620" s="15">
        <f>(((J620/60)/60)/24)+DATE(1970,1,1)</f>
        <v>42317.810219907406</v>
      </c>
      <c r="Q620" s="15">
        <f>(((I620/60)/60)/24)+DATE(1970,1,1)</f>
        <v>42347.810219907406</v>
      </c>
      <c r="R620" t="s">
        <v>8272</v>
      </c>
      <c r="S620" t="s">
        <v>8317</v>
      </c>
      <c r="T620" t="s">
        <v>8318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6">
        <v>2500000</v>
      </c>
      <c r="E621" s="16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6">
        <f>IFERROR(E621/L621, 0)</f>
        <v>1</v>
      </c>
      <c r="N621" t="b">
        <v>0</v>
      </c>
      <c r="O621" s="5">
        <f>E621/D621</f>
        <v>3.9999999999999998E-7</v>
      </c>
      <c r="P621" s="15">
        <f>(((J621/60)/60)/24)+DATE(1970,1,1)</f>
        <v>41908.650347222225</v>
      </c>
      <c r="Q621" s="15">
        <f>(((I621/60)/60)/24)+DATE(1970,1,1)</f>
        <v>41968.692013888889</v>
      </c>
      <c r="R621" t="s">
        <v>8272</v>
      </c>
      <c r="S621" t="s">
        <v>8317</v>
      </c>
      <c r="T621" t="s">
        <v>8318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6">
        <v>30000</v>
      </c>
      <c r="E622" s="16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6">
        <f>IFERROR(E622/L622, 0)</f>
        <v>300</v>
      </c>
      <c r="N622" t="b">
        <v>0</v>
      </c>
      <c r="O622" s="5">
        <f>E622/D622</f>
        <v>0.01</v>
      </c>
      <c r="P622" s="15">
        <f>(((J622/60)/60)/24)+DATE(1970,1,1)</f>
        <v>41831.716874999998</v>
      </c>
      <c r="Q622" s="15">
        <f>(((I622/60)/60)/24)+DATE(1970,1,1)</f>
        <v>41876.716874999998</v>
      </c>
      <c r="R622" t="s">
        <v>8272</v>
      </c>
      <c r="S622" t="s">
        <v>8317</v>
      </c>
      <c r="T622" t="s">
        <v>8318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6">
        <v>25000</v>
      </c>
      <c r="E623" s="16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6">
        <f>IFERROR(E623/L623, 0)</f>
        <v>87</v>
      </c>
      <c r="N623" t="b">
        <v>0</v>
      </c>
      <c r="O623" s="5">
        <f>E623/D623</f>
        <v>1.044E-2</v>
      </c>
      <c r="P623" s="15">
        <f>(((J623/60)/60)/24)+DATE(1970,1,1)</f>
        <v>42528.987696759257</v>
      </c>
      <c r="Q623" s="15">
        <f>(((I623/60)/60)/24)+DATE(1970,1,1)</f>
        <v>42558.987696759257</v>
      </c>
      <c r="R623" t="s">
        <v>8272</v>
      </c>
      <c r="S623" t="s">
        <v>8317</v>
      </c>
      <c r="T623" t="s">
        <v>8318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6">
        <v>6000</v>
      </c>
      <c r="E624" s="16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6">
        <f>IFERROR(E624/L624, 0)</f>
        <v>37.888888888888886</v>
      </c>
      <c r="N624" t="b">
        <v>0</v>
      </c>
      <c r="O624" s="5">
        <f>E624/D624</f>
        <v>5.6833333333333333E-2</v>
      </c>
      <c r="P624" s="15">
        <f>(((J624/60)/60)/24)+DATE(1970,1,1)</f>
        <v>42532.774745370371</v>
      </c>
      <c r="Q624" s="15">
        <f>(((I624/60)/60)/24)+DATE(1970,1,1)</f>
        <v>42552.774745370371</v>
      </c>
      <c r="R624" t="s">
        <v>8272</v>
      </c>
      <c r="S624" t="s">
        <v>8317</v>
      </c>
      <c r="T624" t="s">
        <v>8318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6">
        <v>75000</v>
      </c>
      <c r="E625" s="16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6">
        <f>IFERROR(E625/L625, 0)</f>
        <v>0</v>
      </c>
      <c r="N625" t="b">
        <v>0</v>
      </c>
      <c r="O625" s="5">
        <f>E625/D625</f>
        <v>0</v>
      </c>
      <c r="P625" s="15">
        <f>(((J625/60)/60)/24)+DATE(1970,1,1)</f>
        <v>42122.009224537032</v>
      </c>
      <c r="Q625" s="15">
        <f>(((I625/60)/60)/24)+DATE(1970,1,1)</f>
        <v>42152.009224537032</v>
      </c>
      <c r="R625" t="s">
        <v>8272</v>
      </c>
      <c r="S625" t="s">
        <v>8317</v>
      </c>
      <c r="T625" t="s">
        <v>8318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6">
        <v>5000</v>
      </c>
      <c r="E626" s="1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6">
        <f>IFERROR(E626/L626, 0)</f>
        <v>0</v>
      </c>
      <c r="N626" t="b">
        <v>0</v>
      </c>
      <c r="O626" s="5">
        <f>E626/D626</f>
        <v>0</v>
      </c>
      <c r="P626" s="15">
        <f>(((J626/60)/60)/24)+DATE(1970,1,1)</f>
        <v>42108.988900462966</v>
      </c>
      <c r="Q626" s="15">
        <f>(((I626/60)/60)/24)+DATE(1970,1,1)</f>
        <v>42138.988900462966</v>
      </c>
      <c r="R626" t="s">
        <v>8272</v>
      </c>
      <c r="S626" t="s">
        <v>8317</v>
      </c>
      <c r="T626" t="s">
        <v>8318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6">
        <v>25000</v>
      </c>
      <c r="E627" s="16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6">
        <f>IFERROR(E627/L627, 0)</f>
        <v>0</v>
      </c>
      <c r="N627" t="b">
        <v>0</v>
      </c>
      <c r="O627" s="5">
        <f>E627/D627</f>
        <v>0</v>
      </c>
      <c r="P627" s="15">
        <f>(((J627/60)/60)/24)+DATE(1970,1,1)</f>
        <v>42790.895567129628</v>
      </c>
      <c r="Q627" s="15">
        <f>(((I627/60)/60)/24)+DATE(1970,1,1)</f>
        <v>42820.853900462964</v>
      </c>
      <c r="R627" t="s">
        <v>8272</v>
      </c>
      <c r="S627" t="s">
        <v>8317</v>
      </c>
      <c r="T627" t="s">
        <v>8318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6">
        <v>25000</v>
      </c>
      <c r="E628" s="16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6">
        <f>IFERROR(E628/L628, 0)</f>
        <v>111.41025641025641</v>
      </c>
      <c r="N628" t="b">
        <v>0</v>
      </c>
      <c r="O628" s="5">
        <f>E628/D628</f>
        <v>0.17380000000000001</v>
      </c>
      <c r="P628" s="15">
        <f>(((J628/60)/60)/24)+DATE(1970,1,1)</f>
        <v>42198.559479166666</v>
      </c>
      <c r="Q628" s="15">
        <f>(((I628/60)/60)/24)+DATE(1970,1,1)</f>
        <v>42231.556944444441</v>
      </c>
      <c r="R628" t="s">
        <v>8272</v>
      </c>
      <c r="S628" t="s">
        <v>8317</v>
      </c>
      <c r="T628" t="s">
        <v>8318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6">
        <v>450000</v>
      </c>
      <c r="E629" s="16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6">
        <f>IFERROR(E629/L629, 0)</f>
        <v>90</v>
      </c>
      <c r="N629" t="b">
        <v>0</v>
      </c>
      <c r="O629" s="5">
        <f>E629/D629</f>
        <v>2.0000000000000001E-4</v>
      </c>
      <c r="P629" s="15">
        <f>(((J629/60)/60)/24)+DATE(1970,1,1)</f>
        <v>42384.306840277779</v>
      </c>
      <c r="Q629" s="15">
        <f>(((I629/60)/60)/24)+DATE(1970,1,1)</f>
        <v>42443.958333333328</v>
      </c>
      <c r="R629" t="s">
        <v>8272</v>
      </c>
      <c r="S629" t="s">
        <v>8317</v>
      </c>
      <c r="T629" t="s">
        <v>8318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6">
        <v>5000</v>
      </c>
      <c r="E630" s="16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6">
        <f>IFERROR(E630/L630, 0)</f>
        <v>0</v>
      </c>
      <c r="N630" t="b">
        <v>0</v>
      </c>
      <c r="O630" s="5">
        <f>E630/D630</f>
        <v>0</v>
      </c>
      <c r="P630" s="15">
        <f>(((J630/60)/60)/24)+DATE(1970,1,1)</f>
        <v>41803.692789351851</v>
      </c>
      <c r="Q630" s="15">
        <f>(((I630/60)/60)/24)+DATE(1970,1,1)</f>
        <v>41833.692789351851</v>
      </c>
      <c r="R630" t="s">
        <v>8272</v>
      </c>
      <c r="S630" t="s">
        <v>8317</v>
      </c>
      <c r="T630" t="s">
        <v>8318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6">
        <v>200000</v>
      </c>
      <c r="E631" s="16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6">
        <f>IFERROR(E631/L631, 0)</f>
        <v>116.66666666666667</v>
      </c>
      <c r="N631" t="b">
        <v>0</v>
      </c>
      <c r="O631" s="5">
        <f>E631/D631</f>
        <v>1.75E-3</v>
      </c>
      <c r="P631" s="15">
        <f>(((J631/60)/60)/24)+DATE(1970,1,1)</f>
        <v>42474.637824074074</v>
      </c>
      <c r="Q631" s="15">
        <f>(((I631/60)/60)/24)+DATE(1970,1,1)</f>
        <v>42504.637824074074</v>
      </c>
      <c r="R631" t="s">
        <v>8272</v>
      </c>
      <c r="S631" t="s">
        <v>8317</v>
      </c>
      <c r="T631" t="s">
        <v>8318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6">
        <v>11999</v>
      </c>
      <c r="E632" s="16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6">
        <f>IFERROR(E632/L632, 0)</f>
        <v>10</v>
      </c>
      <c r="N632" t="b">
        <v>0</v>
      </c>
      <c r="O632" s="5">
        <f>E632/D632</f>
        <v>8.3340278356529708E-4</v>
      </c>
      <c r="P632" s="15">
        <f>(((J632/60)/60)/24)+DATE(1970,1,1)</f>
        <v>42223.619456018518</v>
      </c>
      <c r="Q632" s="15">
        <f>(((I632/60)/60)/24)+DATE(1970,1,1)</f>
        <v>42253.215277777781</v>
      </c>
      <c r="R632" t="s">
        <v>8272</v>
      </c>
      <c r="S632" t="s">
        <v>8317</v>
      </c>
      <c r="T632" t="s">
        <v>8318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6">
        <v>50000</v>
      </c>
      <c r="E633" s="16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6">
        <f>IFERROR(E633/L633, 0)</f>
        <v>76.666666666666671</v>
      </c>
      <c r="N633" t="b">
        <v>0</v>
      </c>
      <c r="O633" s="5">
        <f>E633/D633</f>
        <v>1.38E-2</v>
      </c>
      <c r="P633" s="15">
        <f>(((J633/60)/60)/24)+DATE(1970,1,1)</f>
        <v>42489.772326388891</v>
      </c>
      <c r="Q633" s="15">
        <f>(((I633/60)/60)/24)+DATE(1970,1,1)</f>
        <v>42518.772326388891</v>
      </c>
      <c r="R633" t="s">
        <v>8272</v>
      </c>
      <c r="S633" t="s">
        <v>8317</v>
      </c>
      <c r="T633" t="s">
        <v>8318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6">
        <v>20000</v>
      </c>
      <c r="E634" s="16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6">
        <f>IFERROR(E634/L634, 0)</f>
        <v>0</v>
      </c>
      <c r="N634" t="b">
        <v>0</v>
      </c>
      <c r="O634" s="5">
        <f>E634/D634</f>
        <v>0</v>
      </c>
      <c r="P634" s="15">
        <f>(((J634/60)/60)/24)+DATE(1970,1,1)</f>
        <v>42303.659317129626</v>
      </c>
      <c r="Q634" s="15">
        <f>(((I634/60)/60)/24)+DATE(1970,1,1)</f>
        <v>42333.700983796298</v>
      </c>
      <c r="R634" t="s">
        <v>8272</v>
      </c>
      <c r="S634" t="s">
        <v>8317</v>
      </c>
      <c r="T634" t="s">
        <v>8318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6">
        <v>10000</v>
      </c>
      <c r="E635" s="16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6">
        <f>IFERROR(E635/L635, 0)</f>
        <v>49.8</v>
      </c>
      <c r="N635" t="b">
        <v>0</v>
      </c>
      <c r="O635" s="5">
        <f>E635/D635</f>
        <v>0.1245</v>
      </c>
      <c r="P635" s="15">
        <f>(((J635/60)/60)/24)+DATE(1970,1,1)</f>
        <v>42507.29932870371</v>
      </c>
      <c r="Q635" s="15">
        <f>(((I635/60)/60)/24)+DATE(1970,1,1)</f>
        <v>42538.958333333328</v>
      </c>
      <c r="R635" t="s">
        <v>8272</v>
      </c>
      <c r="S635" t="s">
        <v>8317</v>
      </c>
      <c r="T635" t="s">
        <v>8318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6">
        <v>5000</v>
      </c>
      <c r="E636" s="1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6">
        <f>IFERROR(E636/L636, 0)</f>
        <v>1</v>
      </c>
      <c r="N636" t="b">
        <v>0</v>
      </c>
      <c r="O636" s="5">
        <f>E636/D636</f>
        <v>2.0000000000000001E-4</v>
      </c>
      <c r="P636" s="15">
        <f>(((J636/60)/60)/24)+DATE(1970,1,1)</f>
        <v>42031.928576388891</v>
      </c>
      <c r="Q636" s="15">
        <f>(((I636/60)/60)/24)+DATE(1970,1,1)</f>
        <v>42061.928576388891</v>
      </c>
      <c r="R636" t="s">
        <v>8272</v>
      </c>
      <c r="S636" t="s">
        <v>8317</v>
      </c>
      <c r="T636" t="s">
        <v>8318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6">
        <v>25000</v>
      </c>
      <c r="E637" s="16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6">
        <f>IFERROR(E637/L637, 0)</f>
        <v>2</v>
      </c>
      <c r="N637" t="b">
        <v>0</v>
      </c>
      <c r="O637" s="5">
        <f>E637/D637</f>
        <v>8.0000000000000007E-5</v>
      </c>
      <c r="P637" s="15">
        <f>(((J637/60)/60)/24)+DATE(1970,1,1)</f>
        <v>42076.092152777783</v>
      </c>
      <c r="Q637" s="15">
        <f>(((I637/60)/60)/24)+DATE(1970,1,1)</f>
        <v>42106.092152777783</v>
      </c>
      <c r="R637" t="s">
        <v>8272</v>
      </c>
      <c r="S637" t="s">
        <v>8317</v>
      </c>
      <c r="T637" t="s">
        <v>8318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6">
        <v>2000</v>
      </c>
      <c r="E638" s="16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6">
        <f>IFERROR(E638/L638, 0)</f>
        <v>4</v>
      </c>
      <c r="N638" t="b">
        <v>0</v>
      </c>
      <c r="O638" s="5">
        <f>E638/D638</f>
        <v>2E-3</v>
      </c>
      <c r="P638" s="15">
        <f>(((J638/60)/60)/24)+DATE(1970,1,1)</f>
        <v>42131.455439814818</v>
      </c>
      <c r="Q638" s="15">
        <f>(((I638/60)/60)/24)+DATE(1970,1,1)</f>
        <v>42161.44930555555</v>
      </c>
      <c r="R638" t="s">
        <v>8272</v>
      </c>
      <c r="S638" t="s">
        <v>8317</v>
      </c>
      <c r="T638" t="s">
        <v>8318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6">
        <v>100000</v>
      </c>
      <c r="E639" s="16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6">
        <f>IFERROR(E639/L639, 0)</f>
        <v>0</v>
      </c>
      <c r="N639" t="b">
        <v>0</v>
      </c>
      <c r="O639" s="5">
        <f>E639/D639</f>
        <v>0</v>
      </c>
      <c r="P639" s="15">
        <f>(((J639/60)/60)/24)+DATE(1970,1,1)</f>
        <v>42762.962013888886</v>
      </c>
      <c r="Q639" s="15">
        <f>(((I639/60)/60)/24)+DATE(1970,1,1)</f>
        <v>42791.961111111115</v>
      </c>
      <c r="R639" t="s">
        <v>8272</v>
      </c>
      <c r="S639" t="s">
        <v>8317</v>
      </c>
      <c r="T639" t="s">
        <v>8318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6">
        <v>200000</v>
      </c>
      <c r="E640" s="16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6">
        <f>IFERROR(E640/L640, 0)</f>
        <v>3</v>
      </c>
      <c r="N640" t="b">
        <v>0</v>
      </c>
      <c r="O640" s="5">
        <f>E640/D640</f>
        <v>9.0000000000000006E-5</v>
      </c>
      <c r="P640" s="15">
        <f>(((J640/60)/60)/24)+DATE(1970,1,1)</f>
        <v>42759.593310185184</v>
      </c>
      <c r="Q640" s="15">
        <f>(((I640/60)/60)/24)+DATE(1970,1,1)</f>
        <v>42819.55164351852</v>
      </c>
      <c r="R640" t="s">
        <v>8272</v>
      </c>
      <c r="S640" t="s">
        <v>8317</v>
      </c>
      <c r="T640" t="s">
        <v>8318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6">
        <v>1000000</v>
      </c>
      <c r="E641" s="16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6">
        <f>IFERROR(E641/L641, 0)</f>
        <v>1</v>
      </c>
      <c r="N641" t="b">
        <v>0</v>
      </c>
      <c r="O641" s="5">
        <f>E641/D641</f>
        <v>9.9999999999999995E-7</v>
      </c>
      <c r="P641" s="15">
        <f>(((J641/60)/60)/24)+DATE(1970,1,1)</f>
        <v>41865.583275462966</v>
      </c>
      <c r="Q641" s="15">
        <f>(((I641/60)/60)/24)+DATE(1970,1,1)</f>
        <v>41925.583275462966</v>
      </c>
      <c r="R641" t="s">
        <v>8272</v>
      </c>
      <c r="S641" t="s">
        <v>8317</v>
      </c>
      <c r="T641" t="s">
        <v>8318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6">
        <v>70</v>
      </c>
      <c r="E642" s="16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6">
        <f>IFERROR(E642/L642, 0)</f>
        <v>50.5</v>
      </c>
      <c r="N642" t="b">
        <v>1</v>
      </c>
      <c r="O642" s="5">
        <f>E642/D642</f>
        <v>1.4428571428571428</v>
      </c>
      <c r="P642" s="15">
        <f>(((J642/60)/60)/24)+DATE(1970,1,1)</f>
        <v>42683.420312500006</v>
      </c>
      <c r="Q642" s="15">
        <f>(((I642/60)/60)/24)+DATE(1970,1,1)</f>
        <v>42698.958333333328</v>
      </c>
      <c r="R642" t="s">
        <v>8273</v>
      </c>
      <c r="S642" t="s">
        <v>8317</v>
      </c>
      <c r="T642" t="s">
        <v>8319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6">
        <v>40000</v>
      </c>
      <c r="E643" s="16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6">
        <f>IFERROR(E643/L643, 0)</f>
        <v>151.31746031746033</v>
      </c>
      <c r="N643" t="b">
        <v>1</v>
      </c>
      <c r="O643" s="5">
        <f>E643/D643</f>
        <v>1.1916249999999999</v>
      </c>
      <c r="P643" s="15">
        <f>(((J643/60)/60)/24)+DATE(1970,1,1)</f>
        <v>42199.57</v>
      </c>
      <c r="Q643" s="15">
        <f>(((I643/60)/60)/24)+DATE(1970,1,1)</f>
        <v>42229.57</v>
      </c>
      <c r="R643" t="s">
        <v>8273</v>
      </c>
      <c r="S643" t="s">
        <v>8317</v>
      </c>
      <c r="T643" t="s">
        <v>8319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6">
        <v>20000</v>
      </c>
      <c r="E644" s="16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6">
        <f>IFERROR(E644/L644, 0)</f>
        <v>134.3592456301748</v>
      </c>
      <c r="N644" t="b">
        <v>1</v>
      </c>
      <c r="O644" s="5">
        <f>E644/D644</f>
        <v>14.604850000000001</v>
      </c>
      <c r="P644" s="15">
        <f>(((J644/60)/60)/24)+DATE(1970,1,1)</f>
        <v>42199.651319444441</v>
      </c>
      <c r="Q644" s="15">
        <f>(((I644/60)/60)/24)+DATE(1970,1,1)</f>
        <v>42235.651319444441</v>
      </c>
      <c r="R644" t="s">
        <v>8273</v>
      </c>
      <c r="S644" t="s">
        <v>8317</v>
      </c>
      <c r="T644" t="s">
        <v>8319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6">
        <v>25000</v>
      </c>
      <c r="E645" s="16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6">
        <f>IFERROR(E645/L645, 0)</f>
        <v>174.02631578947367</v>
      </c>
      <c r="N645" t="b">
        <v>1</v>
      </c>
      <c r="O645" s="5">
        <f>E645/D645</f>
        <v>1.0580799999999999</v>
      </c>
      <c r="P645" s="15">
        <f>(((J645/60)/60)/24)+DATE(1970,1,1)</f>
        <v>42100.642071759255</v>
      </c>
      <c r="Q645" s="15">
        <f>(((I645/60)/60)/24)+DATE(1970,1,1)</f>
        <v>42155.642071759255</v>
      </c>
      <c r="R645" t="s">
        <v>8273</v>
      </c>
      <c r="S645" t="s">
        <v>8317</v>
      </c>
      <c r="T645" t="s">
        <v>8319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6">
        <v>25000</v>
      </c>
      <c r="E646" s="1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6">
        <f>IFERROR(E646/L646, 0)</f>
        <v>73.486268364348675</v>
      </c>
      <c r="N646" t="b">
        <v>1</v>
      </c>
      <c r="O646" s="5">
        <f>E646/D646</f>
        <v>3.0011791999999997</v>
      </c>
      <c r="P646" s="15">
        <f>(((J646/60)/60)/24)+DATE(1970,1,1)</f>
        <v>41898.665960648148</v>
      </c>
      <c r="Q646" s="15">
        <f>(((I646/60)/60)/24)+DATE(1970,1,1)</f>
        <v>41941.041666666664</v>
      </c>
      <c r="R646" t="s">
        <v>8273</v>
      </c>
      <c r="S646" t="s">
        <v>8317</v>
      </c>
      <c r="T646" t="s">
        <v>8319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6">
        <v>2000</v>
      </c>
      <c r="E647" s="16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6">
        <f>IFERROR(E647/L647, 0)</f>
        <v>23.518987341772153</v>
      </c>
      <c r="N647" t="b">
        <v>1</v>
      </c>
      <c r="O647" s="5">
        <f>E647/D647</f>
        <v>2.7869999999999999</v>
      </c>
      <c r="P647" s="15">
        <f>(((J647/60)/60)/24)+DATE(1970,1,1)</f>
        <v>42564.026319444441</v>
      </c>
      <c r="Q647" s="15">
        <f>(((I647/60)/60)/24)+DATE(1970,1,1)</f>
        <v>42594.026319444441</v>
      </c>
      <c r="R647" t="s">
        <v>8273</v>
      </c>
      <c r="S647" t="s">
        <v>8317</v>
      </c>
      <c r="T647" t="s">
        <v>8319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6">
        <v>800</v>
      </c>
      <c r="E648" s="16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6">
        <f>IFERROR(E648/L648, 0)</f>
        <v>39.074444444444445</v>
      </c>
      <c r="N648" t="b">
        <v>1</v>
      </c>
      <c r="O648" s="5">
        <f>E648/D648</f>
        <v>1.3187625000000001</v>
      </c>
      <c r="P648" s="15">
        <f>(((J648/60)/60)/24)+DATE(1970,1,1)</f>
        <v>41832.852627314816</v>
      </c>
      <c r="Q648" s="15">
        <f>(((I648/60)/60)/24)+DATE(1970,1,1)</f>
        <v>41862.852627314816</v>
      </c>
      <c r="R648" t="s">
        <v>8273</v>
      </c>
      <c r="S648" t="s">
        <v>8317</v>
      </c>
      <c r="T648" t="s">
        <v>8319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6">
        <v>2000</v>
      </c>
      <c r="E649" s="16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6">
        <f>IFERROR(E649/L649, 0)</f>
        <v>125.94117647058823</v>
      </c>
      <c r="N649" t="b">
        <v>1</v>
      </c>
      <c r="O649" s="5">
        <f>E649/D649</f>
        <v>1.0705</v>
      </c>
      <c r="P649" s="15">
        <f>(((J649/60)/60)/24)+DATE(1970,1,1)</f>
        <v>42416.767928240741</v>
      </c>
      <c r="Q649" s="15">
        <f>(((I649/60)/60)/24)+DATE(1970,1,1)</f>
        <v>42446.726261574076</v>
      </c>
      <c r="R649" t="s">
        <v>8273</v>
      </c>
      <c r="S649" t="s">
        <v>8317</v>
      </c>
      <c r="T649" t="s">
        <v>8319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6">
        <v>35000</v>
      </c>
      <c r="E650" s="16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6">
        <f>IFERROR(E650/L650, 0)</f>
        <v>1644</v>
      </c>
      <c r="N650" t="b">
        <v>1</v>
      </c>
      <c r="O650" s="5">
        <f>E650/D650</f>
        <v>1.2682285714285715</v>
      </c>
      <c r="P650" s="15">
        <f>(((J650/60)/60)/24)+DATE(1970,1,1)</f>
        <v>41891.693379629629</v>
      </c>
      <c r="Q650" s="15">
        <f>(((I650/60)/60)/24)+DATE(1970,1,1)</f>
        <v>41926.693379629629</v>
      </c>
      <c r="R650" t="s">
        <v>8273</v>
      </c>
      <c r="S650" t="s">
        <v>8317</v>
      </c>
      <c r="T650" t="s">
        <v>8319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6">
        <v>2500</v>
      </c>
      <c r="E651" s="16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6">
        <f>IFERROR(E651/L651, 0)</f>
        <v>42.670731707317074</v>
      </c>
      <c r="N651" t="b">
        <v>1</v>
      </c>
      <c r="O651" s="5">
        <f>E651/D651</f>
        <v>1.3996</v>
      </c>
      <c r="P651" s="15">
        <f>(((J651/60)/60)/24)+DATE(1970,1,1)</f>
        <v>41877.912187499998</v>
      </c>
      <c r="Q651" s="15">
        <f>(((I651/60)/60)/24)+DATE(1970,1,1)</f>
        <v>41898.912187499998</v>
      </c>
      <c r="R651" t="s">
        <v>8273</v>
      </c>
      <c r="S651" t="s">
        <v>8317</v>
      </c>
      <c r="T651" t="s">
        <v>8319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6">
        <v>1500</v>
      </c>
      <c r="E652" s="16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6">
        <f>IFERROR(E652/L652, 0)</f>
        <v>35.125</v>
      </c>
      <c r="N652" t="b">
        <v>1</v>
      </c>
      <c r="O652" s="5">
        <f>E652/D652</f>
        <v>1.1240000000000001</v>
      </c>
      <c r="P652" s="15">
        <f>(((J652/60)/60)/24)+DATE(1970,1,1)</f>
        <v>41932.036851851852</v>
      </c>
      <c r="Q652" s="15">
        <f>(((I652/60)/60)/24)+DATE(1970,1,1)</f>
        <v>41992.078518518523</v>
      </c>
      <c r="R652" t="s">
        <v>8273</v>
      </c>
      <c r="S652" t="s">
        <v>8317</v>
      </c>
      <c r="T652" t="s">
        <v>8319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6">
        <v>25000</v>
      </c>
      <c r="E653" s="16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6">
        <f>IFERROR(E653/L653, 0)</f>
        <v>239.35238095238094</v>
      </c>
      <c r="N653" t="b">
        <v>1</v>
      </c>
      <c r="O653" s="5">
        <f>E653/D653</f>
        <v>1.00528</v>
      </c>
      <c r="P653" s="15">
        <f>(((J653/60)/60)/24)+DATE(1970,1,1)</f>
        <v>41956.017488425925</v>
      </c>
      <c r="Q653" s="15">
        <f>(((I653/60)/60)/24)+DATE(1970,1,1)</f>
        <v>41986.017488425925</v>
      </c>
      <c r="R653" t="s">
        <v>8273</v>
      </c>
      <c r="S653" t="s">
        <v>8317</v>
      </c>
      <c r="T653" t="s">
        <v>8319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6">
        <v>3000</v>
      </c>
      <c r="E654" s="16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6">
        <f>IFERROR(E654/L654, 0)</f>
        <v>107.64285714285714</v>
      </c>
      <c r="N654" t="b">
        <v>1</v>
      </c>
      <c r="O654" s="5">
        <f>E654/D654</f>
        <v>1.0046666666666666</v>
      </c>
      <c r="P654" s="15">
        <f>(((J654/60)/60)/24)+DATE(1970,1,1)</f>
        <v>42675.690393518518</v>
      </c>
      <c r="Q654" s="15">
        <f>(((I654/60)/60)/24)+DATE(1970,1,1)</f>
        <v>42705.732060185182</v>
      </c>
      <c r="R654" t="s">
        <v>8273</v>
      </c>
      <c r="S654" t="s">
        <v>8317</v>
      </c>
      <c r="T654" t="s">
        <v>8319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6">
        <v>75000</v>
      </c>
      <c r="E655" s="16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6">
        <f>IFERROR(E655/L655, 0)</f>
        <v>95.830623306233065</v>
      </c>
      <c r="N655" t="b">
        <v>1</v>
      </c>
      <c r="O655" s="5">
        <f>E655/D655</f>
        <v>1.4144600000000001</v>
      </c>
      <c r="P655" s="15">
        <f>(((J655/60)/60)/24)+DATE(1970,1,1)</f>
        <v>42199.618518518517</v>
      </c>
      <c r="Q655" s="15">
        <f>(((I655/60)/60)/24)+DATE(1970,1,1)</f>
        <v>42236.618518518517</v>
      </c>
      <c r="R655" t="s">
        <v>8273</v>
      </c>
      <c r="S655" t="s">
        <v>8317</v>
      </c>
      <c r="T655" t="s">
        <v>8319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6">
        <v>12000</v>
      </c>
      <c r="E656" s="1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6">
        <f>IFERROR(E656/L656, 0)</f>
        <v>31.663376110562684</v>
      </c>
      <c r="N656" t="b">
        <v>1</v>
      </c>
      <c r="O656" s="5">
        <f>E656/D656</f>
        <v>2.6729166666666666</v>
      </c>
      <c r="P656" s="15">
        <f>(((J656/60)/60)/24)+DATE(1970,1,1)</f>
        <v>42163.957326388889</v>
      </c>
      <c r="Q656" s="15">
        <f>(((I656/60)/60)/24)+DATE(1970,1,1)</f>
        <v>42193.957326388889</v>
      </c>
      <c r="R656" t="s">
        <v>8273</v>
      </c>
      <c r="S656" t="s">
        <v>8317</v>
      </c>
      <c r="T656" t="s">
        <v>8319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6">
        <v>8000</v>
      </c>
      <c r="E657" s="16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6">
        <f>IFERROR(E657/L657, 0)</f>
        <v>42.886861313868614</v>
      </c>
      <c r="N657" t="b">
        <v>1</v>
      </c>
      <c r="O657" s="5">
        <f>E657/D657</f>
        <v>1.4688749999999999</v>
      </c>
      <c r="P657" s="15">
        <f>(((J657/60)/60)/24)+DATE(1970,1,1)</f>
        <v>42045.957314814819</v>
      </c>
      <c r="Q657" s="15">
        <f>(((I657/60)/60)/24)+DATE(1970,1,1)</f>
        <v>42075.915648148148</v>
      </c>
      <c r="R657" t="s">
        <v>8273</v>
      </c>
      <c r="S657" t="s">
        <v>8317</v>
      </c>
      <c r="T657" t="s">
        <v>8319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6">
        <v>5000</v>
      </c>
      <c r="E658" s="16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6">
        <f>IFERROR(E658/L658, 0)</f>
        <v>122.73563218390805</v>
      </c>
      <c r="N658" t="b">
        <v>1</v>
      </c>
      <c r="O658" s="5">
        <f>E658/D658</f>
        <v>2.1356000000000002</v>
      </c>
      <c r="P658" s="15">
        <f>(((J658/60)/60)/24)+DATE(1970,1,1)</f>
        <v>42417.804618055554</v>
      </c>
      <c r="Q658" s="15">
        <f>(((I658/60)/60)/24)+DATE(1970,1,1)</f>
        <v>42477.762951388882</v>
      </c>
      <c r="R658" t="s">
        <v>8273</v>
      </c>
      <c r="S658" t="s">
        <v>8317</v>
      </c>
      <c r="T658" t="s">
        <v>8319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6">
        <v>15000</v>
      </c>
      <c r="E659" s="16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6">
        <f>IFERROR(E659/L659, 0)</f>
        <v>190.45454545454547</v>
      </c>
      <c r="N659" t="b">
        <v>1</v>
      </c>
      <c r="O659" s="5">
        <f>E659/D659</f>
        <v>1.2569999999999999</v>
      </c>
      <c r="P659" s="15">
        <f>(((J659/60)/60)/24)+DATE(1970,1,1)</f>
        <v>42331.84574074074</v>
      </c>
      <c r="Q659" s="15">
        <f>(((I659/60)/60)/24)+DATE(1970,1,1)</f>
        <v>42361.84574074074</v>
      </c>
      <c r="R659" t="s">
        <v>8273</v>
      </c>
      <c r="S659" t="s">
        <v>8317</v>
      </c>
      <c r="T659" t="s">
        <v>8319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6">
        <v>28888</v>
      </c>
      <c r="E660" s="16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6">
        <f>IFERROR(E660/L660, 0)</f>
        <v>109.33695652173913</v>
      </c>
      <c r="N660" t="b">
        <v>1</v>
      </c>
      <c r="O660" s="5">
        <f>E660/D660</f>
        <v>1.0446206037108834</v>
      </c>
      <c r="P660" s="15">
        <f>(((J660/60)/60)/24)+DATE(1970,1,1)</f>
        <v>42179.160752314812</v>
      </c>
      <c r="Q660" s="15">
        <f>(((I660/60)/60)/24)+DATE(1970,1,1)</f>
        <v>42211.75</v>
      </c>
      <c r="R660" t="s">
        <v>8273</v>
      </c>
      <c r="S660" t="s">
        <v>8317</v>
      </c>
      <c r="T660" t="s">
        <v>8319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6">
        <v>3000</v>
      </c>
      <c r="E661" s="16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6">
        <f>IFERROR(E661/L661, 0)</f>
        <v>143.66666666666666</v>
      </c>
      <c r="N661" t="b">
        <v>1</v>
      </c>
      <c r="O661" s="5">
        <f>E661/D661</f>
        <v>1.0056666666666667</v>
      </c>
      <c r="P661" s="15">
        <f>(((J661/60)/60)/24)+DATE(1970,1,1)</f>
        <v>42209.593692129631</v>
      </c>
      <c r="Q661" s="15">
        <f>(((I661/60)/60)/24)+DATE(1970,1,1)</f>
        <v>42239.593692129631</v>
      </c>
      <c r="R661" t="s">
        <v>8273</v>
      </c>
      <c r="S661" t="s">
        <v>8317</v>
      </c>
      <c r="T661" t="s">
        <v>8319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6">
        <v>50000</v>
      </c>
      <c r="E662" s="16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6">
        <f>IFERROR(E662/L662, 0)</f>
        <v>84.944444444444443</v>
      </c>
      <c r="N662" t="b">
        <v>0</v>
      </c>
      <c r="O662" s="5">
        <f>E662/D662</f>
        <v>3.058E-2</v>
      </c>
      <c r="P662" s="15">
        <f>(((J662/60)/60)/24)+DATE(1970,1,1)</f>
        <v>41922.741655092592</v>
      </c>
      <c r="Q662" s="15">
        <f>(((I662/60)/60)/24)+DATE(1970,1,1)</f>
        <v>41952.783321759263</v>
      </c>
      <c r="R662" t="s">
        <v>8273</v>
      </c>
      <c r="S662" t="s">
        <v>8317</v>
      </c>
      <c r="T662" t="s">
        <v>8319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6">
        <v>10000</v>
      </c>
      <c r="E663" s="16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6">
        <f>IFERROR(E663/L663, 0)</f>
        <v>10.555555555555555</v>
      </c>
      <c r="N663" t="b">
        <v>0</v>
      </c>
      <c r="O663" s="5">
        <f>E663/D663</f>
        <v>9.4999999999999998E-3</v>
      </c>
      <c r="P663" s="15">
        <f>(((J663/60)/60)/24)+DATE(1970,1,1)</f>
        <v>42636.645358796297</v>
      </c>
      <c r="Q663" s="15">
        <f>(((I663/60)/60)/24)+DATE(1970,1,1)</f>
        <v>42666.645358796297</v>
      </c>
      <c r="R663" t="s">
        <v>8273</v>
      </c>
      <c r="S663" t="s">
        <v>8317</v>
      </c>
      <c r="T663" t="s">
        <v>8319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6">
        <v>39000</v>
      </c>
      <c r="E664" s="16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6">
        <f>IFERROR(E664/L664, 0)</f>
        <v>39</v>
      </c>
      <c r="N664" t="b">
        <v>0</v>
      </c>
      <c r="O664" s="5">
        <f>E664/D664</f>
        <v>4.0000000000000001E-3</v>
      </c>
      <c r="P664" s="15">
        <f>(((J664/60)/60)/24)+DATE(1970,1,1)</f>
        <v>41990.438043981485</v>
      </c>
      <c r="Q664" s="15">
        <f>(((I664/60)/60)/24)+DATE(1970,1,1)</f>
        <v>42020.438043981485</v>
      </c>
      <c r="R664" t="s">
        <v>8273</v>
      </c>
      <c r="S664" t="s">
        <v>8317</v>
      </c>
      <c r="T664" t="s">
        <v>8319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6">
        <v>200000</v>
      </c>
      <c r="E665" s="16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6">
        <f>IFERROR(E665/L665, 0)</f>
        <v>100</v>
      </c>
      <c r="N665" t="b">
        <v>0</v>
      </c>
      <c r="O665" s="5">
        <f>E665/D665</f>
        <v>3.5000000000000001E-3</v>
      </c>
      <c r="P665" s="15">
        <f>(((J665/60)/60)/24)+DATE(1970,1,1)</f>
        <v>42173.843240740738</v>
      </c>
      <c r="Q665" s="15">
        <f>(((I665/60)/60)/24)+DATE(1970,1,1)</f>
        <v>42203.843240740738</v>
      </c>
      <c r="R665" t="s">
        <v>8273</v>
      </c>
      <c r="S665" t="s">
        <v>8317</v>
      </c>
      <c r="T665" t="s">
        <v>8319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6">
        <v>12000</v>
      </c>
      <c r="E666" s="1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6">
        <f>IFERROR(E666/L666, 0)</f>
        <v>31.172413793103448</v>
      </c>
      <c r="N666" t="b">
        <v>0</v>
      </c>
      <c r="O666" s="5">
        <f>E666/D666</f>
        <v>7.5333333333333335E-2</v>
      </c>
      <c r="P666" s="15">
        <f>(((J666/60)/60)/24)+DATE(1970,1,1)</f>
        <v>42077.666377314818</v>
      </c>
      <c r="Q666" s="15">
        <f>(((I666/60)/60)/24)+DATE(1970,1,1)</f>
        <v>42107.666377314818</v>
      </c>
      <c r="R666" t="s">
        <v>8273</v>
      </c>
      <c r="S666" t="s">
        <v>8317</v>
      </c>
      <c r="T666" t="s">
        <v>8319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6">
        <v>10000</v>
      </c>
      <c r="E667" s="16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6">
        <f>IFERROR(E667/L667, 0)</f>
        <v>155.33333333333334</v>
      </c>
      <c r="N667" t="b">
        <v>0</v>
      </c>
      <c r="O667" s="5">
        <f>E667/D667</f>
        <v>0.18640000000000001</v>
      </c>
      <c r="P667" s="15">
        <f>(((J667/60)/60)/24)+DATE(1970,1,1)</f>
        <v>42688.711354166662</v>
      </c>
      <c r="Q667" s="15">
        <f>(((I667/60)/60)/24)+DATE(1970,1,1)</f>
        <v>42748.711354166662</v>
      </c>
      <c r="R667" t="s">
        <v>8273</v>
      </c>
      <c r="S667" t="s">
        <v>8317</v>
      </c>
      <c r="T667" t="s">
        <v>8319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6">
        <v>200000</v>
      </c>
      <c r="E668" s="16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6">
        <f>IFERROR(E668/L668, 0)</f>
        <v>2</v>
      </c>
      <c r="N668" t="b">
        <v>0</v>
      </c>
      <c r="O668" s="5">
        <f>E668/D668</f>
        <v>4.0000000000000003E-5</v>
      </c>
      <c r="P668" s="15">
        <f>(((J668/60)/60)/24)+DATE(1970,1,1)</f>
        <v>41838.832152777781</v>
      </c>
      <c r="Q668" s="15">
        <f>(((I668/60)/60)/24)+DATE(1970,1,1)</f>
        <v>41868.832152777781</v>
      </c>
      <c r="R668" t="s">
        <v>8273</v>
      </c>
      <c r="S668" t="s">
        <v>8317</v>
      </c>
      <c r="T668" t="s">
        <v>8319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6">
        <v>50000</v>
      </c>
      <c r="E669" s="16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6">
        <f>IFERROR(E669/L669, 0)</f>
        <v>178.92857142857142</v>
      </c>
      <c r="N669" t="b">
        <v>0</v>
      </c>
      <c r="O669" s="5">
        <f>E669/D669</f>
        <v>0.1002</v>
      </c>
      <c r="P669" s="15">
        <f>(((J669/60)/60)/24)+DATE(1970,1,1)</f>
        <v>42632.373414351852</v>
      </c>
      <c r="Q669" s="15">
        <f>(((I669/60)/60)/24)+DATE(1970,1,1)</f>
        <v>42672.373414351852</v>
      </c>
      <c r="R669" t="s">
        <v>8273</v>
      </c>
      <c r="S669" t="s">
        <v>8317</v>
      </c>
      <c r="T669" t="s">
        <v>8319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6">
        <v>15000</v>
      </c>
      <c r="E670" s="16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6">
        <f>IFERROR(E670/L670, 0)</f>
        <v>27.36</v>
      </c>
      <c r="N670" t="b">
        <v>0</v>
      </c>
      <c r="O670" s="5">
        <f>E670/D670</f>
        <v>4.5600000000000002E-2</v>
      </c>
      <c r="P670" s="15">
        <f>(((J670/60)/60)/24)+DATE(1970,1,1)</f>
        <v>42090.831273148149</v>
      </c>
      <c r="Q670" s="15">
        <f>(((I670/60)/60)/24)+DATE(1970,1,1)</f>
        <v>42135.831273148149</v>
      </c>
      <c r="R670" t="s">
        <v>8273</v>
      </c>
      <c r="S670" t="s">
        <v>8317</v>
      </c>
      <c r="T670" t="s">
        <v>8319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6">
        <v>200000</v>
      </c>
      <c r="E671" s="16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6">
        <f>IFERROR(E671/L671, 0)</f>
        <v>1536.25</v>
      </c>
      <c r="N671" t="b">
        <v>0</v>
      </c>
      <c r="O671" s="5">
        <f>E671/D671</f>
        <v>0.21507499999999999</v>
      </c>
      <c r="P671" s="15">
        <f>(((J671/60)/60)/24)+DATE(1970,1,1)</f>
        <v>42527.625671296293</v>
      </c>
      <c r="Q671" s="15">
        <f>(((I671/60)/60)/24)+DATE(1970,1,1)</f>
        <v>42557.625671296293</v>
      </c>
      <c r="R671" t="s">
        <v>8273</v>
      </c>
      <c r="S671" t="s">
        <v>8317</v>
      </c>
      <c r="T671" t="s">
        <v>8319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6">
        <v>90000</v>
      </c>
      <c r="E672" s="16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6">
        <f>IFERROR(E672/L672, 0)</f>
        <v>84.99677419354839</v>
      </c>
      <c r="N672" t="b">
        <v>0</v>
      </c>
      <c r="O672" s="5">
        <f>E672/D672</f>
        <v>0.29276666666666668</v>
      </c>
      <c r="P672" s="15">
        <f>(((J672/60)/60)/24)+DATE(1970,1,1)</f>
        <v>42506.709722222222</v>
      </c>
      <c r="Q672" s="15">
        <f>(((I672/60)/60)/24)+DATE(1970,1,1)</f>
        <v>42540.340277777781</v>
      </c>
      <c r="R672" t="s">
        <v>8273</v>
      </c>
      <c r="S672" t="s">
        <v>8317</v>
      </c>
      <c r="T672" t="s">
        <v>8319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6">
        <v>30000</v>
      </c>
      <c r="E673" s="16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6">
        <f>IFERROR(E673/L673, 0)</f>
        <v>788.5333333333333</v>
      </c>
      <c r="N673" t="b">
        <v>0</v>
      </c>
      <c r="O673" s="5">
        <f>E673/D673</f>
        <v>0.39426666666666665</v>
      </c>
      <c r="P673" s="15">
        <f>(((J673/60)/60)/24)+DATE(1970,1,1)</f>
        <v>41984.692731481482</v>
      </c>
      <c r="Q673" s="15">
        <f>(((I673/60)/60)/24)+DATE(1970,1,1)</f>
        <v>42018.166666666672</v>
      </c>
      <c r="R673" t="s">
        <v>8273</v>
      </c>
      <c r="S673" t="s">
        <v>8317</v>
      </c>
      <c r="T673" t="s">
        <v>8319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6">
        <v>50000</v>
      </c>
      <c r="E674" s="16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6">
        <f>IFERROR(E674/L674, 0)</f>
        <v>50.29767441860465</v>
      </c>
      <c r="N674" t="b">
        <v>0</v>
      </c>
      <c r="O674" s="5">
        <f>E674/D674</f>
        <v>0.21628</v>
      </c>
      <c r="P674" s="15">
        <f>(((J674/60)/60)/24)+DATE(1970,1,1)</f>
        <v>41974.219490740739</v>
      </c>
      <c r="Q674" s="15">
        <f>(((I674/60)/60)/24)+DATE(1970,1,1)</f>
        <v>42005.207638888889</v>
      </c>
      <c r="R674" t="s">
        <v>8273</v>
      </c>
      <c r="S674" t="s">
        <v>8317</v>
      </c>
      <c r="T674" t="s">
        <v>8319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6">
        <v>100000</v>
      </c>
      <c r="E675" s="16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6">
        <f>IFERROR(E675/L675, 0)</f>
        <v>68.333333333333329</v>
      </c>
      <c r="N675" t="b">
        <v>0</v>
      </c>
      <c r="O675" s="5">
        <f>E675/D675</f>
        <v>2.0500000000000002E-3</v>
      </c>
      <c r="P675" s="15">
        <f>(((J675/60)/60)/24)+DATE(1970,1,1)</f>
        <v>41838.840474537035</v>
      </c>
      <c r="Q675" s="15">
        <f>(((I675/60)/60)/24)+DATE(1970,1,1)</f>
        <v>41883.840474537035</v>
      </c>
      <c r="R675" t="s">
        <v>8273</v>
      </c>
      <c r="S675" t="s">
        <v>8317</v>
      </c>
      <c r="T675" t="s">
        <v>8319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6">
        <v>50000</v>
      </c>
      <c r="E676" s="1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6">
        <f>IFERROR(E676/L676, 0)</f>
        <v>7.5</v>
      </c>
      <c r="N676" t="b">
        <v>0</v>
      </c>
      <c r="O676" s="5">
        <f>E676/D676</f>
        <v>2.9999999999999997E-4</v>
      </c>
      <c r="P676" s="15">
        <f>(((J676/60)/60)/24)+DATE(1970,1,1)</f>
        <v>41803.116053240738</v>
      </c>
      <c r="Q676" s="15">
        <f>(((I676/60)/60)/24)+DATE(1970,1,1)</f>
        <v>41863.116053240738</v>
      </c>
      <c r="R676" t="s">
        <v>8273</v>
      </c>
      <c r="S676" t="s">
        <v>8317</v>
      </c>
      <c r="T676" t="s">
        <v>8319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6">
        <v>6000</v>
      </c>
      <c r="E677" s="16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6">
        <f>IFERROR(E677/L677, 0)</f>
        <v>34.269230769230766</v>
      </c>
      <c r="N677" t="b">
        <v>0</v>
      </c>
      <c r="O677" s="5">
        <f>E677/D677</f>
        <v>0.14849999999999999</v>
      </c>
      <c r="P677" s="15">
        <f>(((J677/60)/60)/24)+DATE(1970,1,1)</f>
        <v>41975.930601851855</v>
      </c>
      <c r="Q677" s="15">
        <f>(((I677/60)/60)/24)+DATE(1970,1,1)</f>
        <v>42005.290972222225</v>
      </c>
      <c r="R677" t="s">
        <v>8273</v>
      </c>
      <c r="S677" t="s">
        <v>8317</v>
      </c>
      <c r="T677" t="s">
        <v>8319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6">
        <v>100000</v>
      </c>
      <c r="E678" s="16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6">
        <f>IFERROR(E678/L678, 0)</f>
        <v>61.291666666666664</v>
      </c>
      <c r="N678" t="b">
        <v>0</v>
      </c>
      <c r="O678" s="5">
        <f>E678/D678</f>
        <v>1.4710000000000001E-2</v>
      </c>
      <c r="P678" s="15">
        <f>(((J678/60)/60)/24)+DATE(1970,1,1)</f>
        <v>42012.768298611118</v>
      </c>
      <c r="Q678" s="15">
        <f>(((I678/60)/60)/24)+DATE(1970,1,1)</f>
        <v>42042.768298611118</v>
      </c>
      <c r="R678" t="s">
        <v>8273</v>
      </c>
      <c r="S678" t="s">
        <v>8317</v>
      </c>
      <c r="T678" t="s">
        <v>8319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6">
        <v>50000</v>
      </c>
      <c r="E679" s="16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6">
        <f>IFERROR(E679/L679, 0)</f>
        <v>133.25</v>
      </c>
      <c r="N679" t="b">
        <v>0</v>
      </c>
      <c r="O679" s="5">
        <f>E679/D679</f>
        <v>0.25584000000000001</v>
      </c>
      <c r="P679" s="15">
        <f>(((J679/60)/60)/24)+DATE(1970,1,1)</f>
        <v>42504.403877314813</v>
      </c>
      <c r="Q679" s="15">
        <f>(((I679/60)/60)/24)+DATE(1970,1,1)</f>
        <v>42549.403877314813</v>
      </c>
      <c r="R679" t="s">
        <v>8273</v>
      </c>
      <c r="S679" t="s">
        <v>8317</v>
      </c>
      <c r="T679" t="s">
        <v>8319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6">
        <v>29000</v>
      </c>
      <c r="E680" s="16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6">
        <f>IFERROR(E680/L680, 0)</f>
        <v>65.17647058823529</v>
      </c>
      <c r="N680" t="b">
        <v>0</v>
      </c>
      <c r="O680" s="5">
        <f>E680/D680</f>
        <v>3.8206896551724136E-2</v>
      </c>
      <c r="P680" s="15">
        <f>(((J680/60)/60)/24)+DATE(1970,1,1)</f>
        <v>42481.376597222217</v>
      </c>
      <c r="Q680" s="15">
        <f>(((I680/60)/60)/24)+DATE(1970,1,1)</f>
        <v>42511.376597222217</v>
      </c>
      <c r="R680" t="s">
        <v>8273</v>
      </c>
      <c r="S680" t="s">
        <v>8317</v>
      </c>
      <c r="T680" t="s">
        <v>8319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6">
        <v>57000</v>
      </c>
      <c r="E681" s="16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6">
        <f>IFERROR(E681/L681, 0)</f>
        <v>93.90425531914893</v>
      </c>
      <c r="N681" t="b">
        <v>0</v>
      </c>
      <c r="O681" s="5">
        <f>E681/D681</f>
        <v>0.15485964912280703</v>
      </c>
      <c r="P681" s="15">
        <f>(((J681/60)/60)/24)+DATE(1970,1,1)</f>
        <v>42556.695706018523</v>
      </c>
      <c r="Q681" s="15">
        <f>(((I681/60)/60)/24)+DATE(1970,1,1)</f>
        <v>42616.695706018523</v>
      </c>
      <c r="R681" t="s">
        <v>8273</v>
      </c>
      <c r="S681" t="s">
        <v>8317</v>
      </c>
      <c r="T681" t="s">
        <v>8319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6">
        <v>75000</v>
      </c>
      <c r="E682" s="16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6">
        <f>IFERROR(E682/L682, 0)</f>
        <v>150.65116279069767</v>
      </c>
      <c r="N682" t="b">
        <v>0</v>
      </c>
      <c r="O682" s="5">
        <f>E682/D682</f>
        <v>0.25912000000000002</v>
      </c>
      <c r="P682" s="15">
        <f>(((J682/60)/60)/24)+DATE(1970,1,1)</f>
        <v>41864.501516203702</v>
      </c>
      <c r="Q682" s="15">
        <f>(((I682/60)/60)/24)+DATE(1970,1,1)</f>
        <v>41899.501516203702</v>
      </c>
      <c r="R682" t="s">
        <v>8273</v>
      </c>
      <c r="S682" t="s">
        <v>8317</v>
      </c>
      <c r="T682" t="s">
        <v>8319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6">
        <v>2500</v>
      </c>
      <c r="E683" s="16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6">
        <f>IFERROR(E683/L683, 0)</f>
        <v>1</v>
      </c>
      <c r="N683" t="b">
        <v>0</v>
      </c>
      <c r="O683" s="5">
        <f>E683/D683</f>
        <v>4.0000000000000002E-4</v>
      </c>
      <c r="P683" s="15">
        <f>(((J683/60)/60)/24)+DATE(1970,1,1)</f>
        <v>42639.805601851855</v>
      </c>
      <c r="Q683" s="15">
        <f>(((I683/60)/60)/24)+DATE(1970,1,1)</f>
        <v>42669.805601851855</v>
      </c>
      <c r="R683" t="s">
        <v>8273</v>
      </c>
      <c r="S683" t="s">
        <v>8317</v>
      </c>
      <c r="T683" t="s">
        <v>8319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6">
        <v>50000</v>
      </c>
      <c r="E684" s="16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6">
        <f>IFERROR(E684/L684, 0)</f>
        <v>13.25</v>
      </c>
      <c r="N684" t="b">
        <v>0</v>
      </c>
      <c r="O684" s="5">
        <f>E684/D684</f>
        <v>1.06E-3</v>
      </c>
      <c r="P684" s="15">
        <f>(((J684/60)/60)/24)+DATE(1970,1,1)</f>
        <v>42778.765300925923</v>
      </c>
      <c r="Q684" s="15">
        <f>(((I684/60)/60)/24)+DATE(1970,1,1)</f>
        <v>42808.723634259266</v>
      </c>
      <c r="R684" t="s">
        <v>8273</v>
      </c>
      <c r="S684" t="s">
        <v>8317</v>
      </c>
      <c r="T684" t="s">
        <v>8319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6">
        <v>35000</v>
      </c>
      <c r="E685" s="16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6">
        <f>IFERROR(E685/L685, 0)</f>
        <v>99.333333333333329</v>
      </c>
      <c r="N685" t="b">
        <v>0</v>
      </c>
      <c r="O685" s="5">
        <f>E685/D685</f>
        <v>8.5142857142857138E-3</v>
      </c>
      <c r="P685" s="15">
        <f>(((J685/60)/60)/24)+DATE(1970,1,1)</f>
        <v>42634.900046296301</v>
      </c>
      <c r="Q685" s="15">
        <f>(((I685/60)/60)/24)+DATE(1970,1,1)</f>
        <v>42674.900046296301</v>
      </c>
      <c r="R685" t="s">
        <v>8273</v>
      </c>
      <c r="S685" t="s">
        <v>8317</v>
      </c>
      <c r="T685" t="s">
        <v>8319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6">
        <v>320000</v>
      </c>
      <c r="E686" s="1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6">
        <f>IFERROR(E686/L686, 0)</f>
        <v>177.39259259259259</v>
      </c>
      <c r="N686" t="b">
        <v>0</v>
      </c>
      <c r="O686" s="5">
        <f>E686/D686</f>
        <v>7.4837500000000001E-2</v>
      </c>
      <c r="P686" s="15">
        <f>(((J686/60)/60)/24)+DATE(1970,1,1)</f>
        <v>41809.473275462966</v>
      </c>
      <c r="Q686" s="15">
        <f>(((I686/60)/60)/24)+DATE(1970,1,1)</f>
        <v>41845.125</v>
      </c>
      <c r="R686" t="s">
        <v>8273</v>
      </c>
      <c r="S686" t="s">
        <v>8317</v>
      </c>
      <c r="T686" t="s">
        <v>8319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6">
        <v>2000</v>
      </c>
      <c r="E687" s="16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6">
        <f>IFERROR(E687/L687, 0)</f>
        <v>55.3</v>
      </c>
      <c r="N687" t="b">
        <v>0</v>
      </c>
      <c r="O687" s="5">
        <f>E687/D687</f>
        <v>0.27650000000000002</v>
      </c>
      <c r="P687" s="15">
        <f>(((J687/60)/60)/24)+DATE(1970,1,1)</f>
        <v>41971.866574074069</v>
      </c>
      <c r="Q687" s="15">
        <f>(((I687/60)/60)/24)+DATE(1970,1,1)</f>
        <v>42016.866574074069</v>
      </c>
      <c r="R687" t="s">
        <v>8273</v>
      </c>
      <c r="S687" t="s">
        <v>8317</v>
      </c>
      <c r="T687" t="s">
        <v>8319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6">
        <v>500000</v>
      </c>
      <c r="E688" s="16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6">
        <f>IFERROR(E688/L688, 0)</f>
        <v>0</v>
      </c>
      <c r="N688" t="b">
        <v>0</v>
      </c>
      <c r="O688" s="5">
        <f>E688/D688</f>
        <v>0</v>
      </c>
      <c r="P688" s="15">
        <f>(((J688/60)/60)/24)+DATE(1970,1,1)</f>
        <v>42189.673263888893</v>
      </c>
      <c r="Q688" s="15">
        <f>(((I688/60)/60)/24)+DATE(1970,1,1)</f>
        <v>42219.673263888893</v>
      </c>
      <c r="R688" t="s">
        <v>8273</v>
      </c>
      <c r="S688" t="s">
        <v>8317</v>
      </c>
      <c r="T688" t="s">
        <v>8319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6">
        <v>100000</v>
      </c>
      <c r="E689" s="16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6">
        <f>IFERROR(E689/L689, 0)</f>
        <v>591.66666666666663</v>
      </c>
      <c r="N689" t="b">
        <v>0</v>
      </c>
      <c r="O689" s="5">
        <f>E689/D689</f>
        <v>3.5499999999999997E-2</v>
      </c>
      <c r="P689" s="15">
        <f>(((J689/60)/60)/24)+DATE(1970,1,1)</f>
        <v>42711.750613425931</v>
      </c>
      <c r="Q689" s="15">
        <f>(((I689/60)/60)/24)+DATE(1970,1,1)</f>
        <v>42771.750613425931</v>
      </c>
      <c r="R689" t="s">
        <v>8273</v>
      </c>
      <c r="S689" t="s">
        <v>8317</v>
      </c>
      <c r="T689" t="s">
        <v>8319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6">
        <v>20000</v>
      </c>
      <c r="E690" s="16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6">
        <f>IFERROR(E690/L690, 0)</f>
        <v>405.5</v>
      </c>
      <c r="N690" t="b">
        <v>0</v>
      </c>
      <c r="O690" s="5">
        <f>E690/D690</f>
        <v>0.72989999999999999</v>
      </c>
      <c r="P690" s="15">
        <f>(((J690/60)/60)/24)+DATE(1970,1,1)</f>
        <v>42262.104780092588</v>
      </c>
      <c r="Q690" s="15">
        <f>(((I690/60)/60)/24)+DATE(1970,1,1)</f>
        <v>42292.104780092588</v>
      </c>
      <c r="R690" t="s">
        <v>8273</v>
      </c>
      <c r="S690" t="s">
        <v>8317</v>
      </c>
      <c r="T690" t="s">
        <v>8319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6">
        <v>200000</v>
      </c>
      <c r="E691" s="16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6">
        <f>IFERROR(E691/L691, 0)</f>
        <v>343.14732142857144</v>
      </c>
      <c r="N691" t="b">
        <v>0</v>
      </c>
      <c r="O691" s="5">
        <f>E691/D691</f>
        <v>0.57648750000000004</v>
      </c>
      <c r="P691" s="15">
        <f>(((J691/60)/60)/24)+DATE(1970,1,1)</f>
        <v>42675.66778935185</v>
      </c>
      <c r="Q691" s="15">
        <f>(((I691/60)/60)/24)+DATE(1970,1,1)</f>
        <v>42712.207638888889</v>
      </c>
      <c r="R691" t="s">
        <v>8273</v>
      </c>
      <c r="S691" t="s">
        <v>8317</v>
      </c>
      <c r="T691" t="s">
        <v>8319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6">
        <v>20000</v>
      </c>
      <c r="E692" s="16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6">
        <f>IFERROR(E692/L692, 0)</f>
        <v>72.588235294117652</v>
      </c>
      <c r="N692" t="b">
        <v>0</v>
      </c>
      <c r="O692" s="5">
        <f>E692/D692</f>
        <v>0.1234</v>
      </c>
      <c r="P692" s="15">
        <f>(((J692/60)/60)/24)+DATE(1970,1,1)</f>
        <v>42579.634733796294</v>
      </c>
      <c r="Q692" s="15">
        <f>(((I692/60)/60)/24)+DATE(1970,1,1)</f>
        <v>42622.25</v>
      </c>
      <c r="R692" t="s">
        <v>8273</v>
      </c>
      <c r="S692" t="s">
        <v>8317</v>
      </c>
      <c r="T692" t="s">
        <v>8319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6">
        <v>50000</v>
      </c>
      <c r="E693" s="16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6">
        <f>IFERROR(E693/L693, 0)</f>
        <v>26</v>
      </c>
      <c r="N693" t="b">
        <v>0</v>
      </c>
      <c r="O693" s="5">
        <f>E693/D693</f>
        <v>5.1999999999999998E-3</v>
      </c>
      <c r="P693" s="15">
        <f>(((J693/60)/60)/24)+DATE(1970,1,1)</f>
        <v>42158.028310185182</v>
      </c>
      <c r="Q693" s="15">
        <f>(((I693/60)/60)/24)+DATE(1970,1,1)</f>
        <v>42186.028310185182</v>
      </c>
      <c r="R693" t="s">
        <v>8273</v>
      </c>
      <c r="S693" t="s">
        <v>8317</v>
      </c>
      <c r="T693" t="s">
        <v>8319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6">
        <v>20000</v>
      </c>
      <c r="E694" s="16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6">
        <f>IFERROR(E694/L694, 0)</f>
        <v>6.4975124378109452</v>
      </c>
      <c r="N694" t="b">
        <v>0</v>
      </c>
      <c r="O694" s="5">
        <f>E694/D694</f>
        <v>6.5299999999999997E-2</v>
      </c>
      <c r="P694" s="15">
        <f>(((J694/60)/60)/24)+DATE(1970,1,1)</f>
        <v>42696.37572916667</v>
      </c>
      <c r="Q694" s="15">
        <f>(((I694/60)/60)/24)+DATE(1970,1,1)</f>
        <v>42726.37572916667</v>
      </c>
      <c r="R694" t="s">
        <v>8273</v>
      </c>
      <c r="S694" t="s">
        <v>8317</v>
      </c>
      <c r="T694" t="s">
        <v>8319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6">
        <v>100000</v>
      </c>
      <c r="E695" s="16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6">
        <f>IFERROR(E695/L695, 0)</f>
        <v>119.38513513513513</v>
      </c>
      <c r="N695" t="b">
        <v>0</v>
      </c>
      <c r="O695" s="5">
        <f>E695/D695</f>
        <v>0.35338000000000003</v>
      </c>
      <c r="P695" s="15">
        <f>(((J695/60)/60)/24)+DATE(1970,1,1)</f>
        <v>42094.808182870373</v>
      </c>
      <c r="Q695" s="15">
        <f>(((I695/60)/60)/24)+DATE(1970,1,1)</f>
        <v>42124.808182870373</v>
      </c>
      <c r="R695" t="s">
        <v>8273</v>
      </c>
      <c r="S695" t="s">
        <v>8317</v>
      </c>
      <c r="T695" t="s">
        <v>8319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6">
        <v>150000</v>
      </c>
      <c r="E696" s="1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6">
        <f>IFERROR(E696/L696, 0)</f>
        <v>84.285714285714292</v>
      </c>
      <c r="N696" t="b">
        <v>0</v>
      </c>
      <c r="O696" s="5">
        <f>E696/D696</f>
        <v>3.933333333333333E-3</v>
      </c>
      <c r="P696" s="15">
        <f>(((J696/60)/60)/24)+DATE(1970,1,1)</f>
        <v>42737.663877314815</v>
      </c>
      <c r="Q696" s="15">
        <f>(((I696/60)/60)/24)+DATE(1970,1,1)</f>
        <v>42767.663877314815</v>
      </c>
      <c r="R696" t="s">
        <v>8273</v>
      </c>
      <c r="S696" t="s">
        <v>8317</v>
      </c>
      <c r="T696" t="s">
        <v>8319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6">
        <v>60000</v>
      </c>
      <c r="E697" s="16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6">
        <f>IFERROR(E697/L697, 0)</f>
        <v>90.857142857142861</v>
      </c>
      <c r="N697" t="b">
        <v>0</v>
      </c>
      <c r="O697" s="5">
        <f>E697/D697</f>
        <v>1.06E-2</v>
      </c>
      <c r="P697" s="15">
        <f>(((J697/60)/60)/24)+DATE(1970,1,1)</f>
        <v>41913.521064814813</v>
      </c>
      <c r="Q697" s="15">
        <f>(((I697/60)/60)/24)+DATE(1970,1,1)</f>
        <v>41943.521064814813</v>
      </c>
      <c r="R697" t="s">
        <v>8273</v>
      </c>
      <c r="S697" t="s">
        <v>8317</v>
      </c>
      <c r="T697" t="s">
        <v>8319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6">
        <v>175000</v>
      </c>
      <c r="E698" s="16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6">
        <f>IFERROR(E698/L698, 0)</f>
        <v>1</v>
      </c>
      <c r="N698" t="b">
        <v>0</v>
      </c>
      <c r="O698" s="5">
        <f>E698/D698</f>
        <v>5.7142857142857145E-6</v>
      </c>
      <c r="P698" s="15">
        <f>(((J698/60)/60)/24)+DATE(1970,1,1)</f>
        <v>41815.927106481482</v>
      </c>
      <c r="Q698" s="15">
        <f>(((I698/60)/60)/24)+DATE(1970,1,1)</f>
        <v>41845.927106481482</v>
      </c>
      <c r="R698" t="s">
        <v>8273</v>
      </c>
      <c r="S698" t="s">
        <v>8317</v>
      </c>
      <c r="T698" t="s">
        <v>8319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6">
        <v>5000</v>
      </c>
      <c r="E699" s="16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6">
        <f>IFERROR(E699/L699, 0)</f>
        <v>20.342105263157894</v>
      </c>
      <c r="N699" t="b">
        <v>0</v>
      </c>
      <c r="O699" s="5">
        <f>E699/D699</f>
        <v>0.46379999999999999</v>
      </c>
      <c r="P699" s="15">
        <f>(((J699/60)/60)/24)+DATE(1970,1,1)</f>
        <v>42388.523020833338</v>
      </c>
      <c r="Q699" s="15">
        <f>(((I699/60)/60)/24)+DATE(1970,1,1)</f>
        <v>42403.523020833338</v>
      </c>
      <c r="R699" t="s">
        <v>8273</v>
      </c>
      <c r="S699" t="s">
        <v>8317</v>
      </c>
      <c r="T699" t="s">
        <v>8319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6">
        <v>100000</v>
      </c>
      <c r="E700" s="16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6">
        <f>IFERROR(E700/L700, 0)</f>
        <v>530.68965517241384</v>
      </c>
      <c r="N700" t="b">
        <v>0</v>
      </c>
      <c r="O700" s="5">
        <f>E700/D700</f>
        <v>0.15390000000000001</v>
      </c>
      <c r="P700" s="15">
        <f>(((J700/60)/60)/24)+DATE(1970,1,1)</f>
        <v>41866.931076388886</v>
      </c>
      <c r="Q700" s="15">
        <f>(((I700/60)/60)/24)+DATE(1970,1,1)</f>
        <v>41900.083333333336</v>
      </c>
      <c r="R700" t="s">
        <v>8273</v>
      </c>
      <c r="S700" t="s">
        <v>8317</v>
      </c>
      <c r="T700" t="s">
        <v>8319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6">
        <v>130000</v>
      </c>
      <c r="E701" s="16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6">
        <f>IFERROR(E701/L701, 0)</f>
        <v>120.39184269662923</v>
      </c>
      <c r="N701" t="b">
        <v>0</v>
      </c>
      <c r="O701" s="5">
        <f>E701/D701</f>
        <v>0.824221076923077</v>
      </c>
      <c r="P701" s="15">
        <f>(((J701/60)/60)/24)+DATE(1970,1,1)</f>
        <v>41563.485509259262</v>
      </c>
      <c r="Q701" s="15">
        <f>(((I701/60)/60)/24)+DATE(1970,1,1)</f>
        <v>41600.666666666664</v>
      </c>
      <c r="R701" t="s">
        <v>8273</v>
      </c>
      <c r="S701" t="s">
        <v>8317</v>
      </c>
      <c r="T701" t="s">
        <v>8319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6">
        <v>15000</v>
      </c>
      <c r="E702" s="16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6">
        <f>IFERROR(E702/L702, 0)</f>
        <v>13</v>
      </c>
      <c r="N702" t="b">
        <v>0</v>
      </c>
      <c r="O702" s="5">
        <f>E702/D702</f>
        <v>2.6866666666666667E-2</v>
      </c>
      <c r="P702" s="15">
        <f>(((J702/60)/60)/24)+DATE(1970,1,1)</f>
        <v>42715.688437500001</v>
      </c>
      <c r="Q702" s="15">
        <f>(((I702/60)/60)/24)+DATE(1970,1,1)</f>
        <v>42745.688437500001</v>
      </c>
      <c r="R702" t="s">
        <v>8273</v>
      </c>
      <c r="S702" t="s">
        <v>8317</v>
      </c>
      <c r="T702" t="s">
        <v>8319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6">
        <v>23000</v>
      </c>
      <c r="E703" s="16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6">
        <f>IFERROR(E703/L703, 0)</f>
        <v>291.33333333333331</v>
      </c>
      <c r="N703" t="b">
        <v>0</v>
      </c>
      <c r="O703" s="5">
        <f>E703/D703</f>
        <v>0.26600000000000001</v>
      </c>
      <c r="P703" s="15">
        <f>(((J703/60)/60)/24)+DATE(1970,1,1)</f>
        <v>41813.662962962961</v>
      </c>
      <c r="Q703" s="15">
        <f>(((I703/60)/60)/24)+DATE(1970,1,1)</f>
        <v>41843.662962962961</v>
      </c>
      <c r="R703" t="s">
        <v>8273</v>
      </c>
      <c r="S703" t="s">
        <v>8317</v>
      </c>
      <c r="T703" t="s">
        <v>8319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6">
        <v>15000</v>
      </c>
      <c r="E704" s="16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6">
        <f>IFERROR(E704/L704, 0)</f>
        <v>124.9191891891892</v>
      </c>
      <c r="N704" t="b">
        <v>0</v>
      </c>
      <c r="O704" s="5">
        <f>E704/D704</f>
        <v>0.30813400000000002</v>
      </c>
      <c r="P704" s="15">
        <f>(((J704/60)/60)/24)+DATE(1970,1,1)</f>
        <v>42668.726701388892</v>
      </c>
      <c r="Q704" s="15">
        <f>(((I704/60)/60)/24)+DATE(1970,1,1)</f>
        <v>42698.768368055549</v>
      </c>
      <c r="R704" t="s">
        <v>8273</v>
      </c>
      <c r="S704" t="s">
        <v>8317</v>
      </c>
      <c r="T704" t="s">
        <v>8319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6">
        <v>15000</v>
      </c>
      <c r="E705" s="16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6">
        <f>IFERROR(E705/L705, 0)</f>
        <v>119.57142857142857</v>
      </c>
      <c r="N705" t="b">
        <v>0</v>
      </c>
      <c r="O705" s="5">
        <f>E705/D705</f>
        <v>5.5800000000000002E-2</v>
      </c>
      <c r="P705" s="15">
        <f>(((J705/60)/60)/24)+DATE(1970,1,1)</f>
        <v>42711.950798611113</v>
      </c>
      <c r="Q705" s="15">
        <f>(((I705/60)/60)/24)+DATE(1970,1,1)</f>
        <v>42766.98055555555</v>
      </c>
      <c r="R705" t="s">
        <v>8273</v>
      </c>
      <c r="S705" t="s">
        <v>8317</v>
      </c>
      <c r="T705" t="s">
        <v>8319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6">
        <v>55000</v>
      </c>
      <c r="E706" s="1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6">
        <f>IFERROR(E706/L706, 0)</f>
        <v>120.25</v>
      </c>
      <c r="N706" t="b">
        <v>0</v>
      </c>
      <c r="O706" s="5">
        <f>E706/D706</f>
        <v>8.7454545454545458E-3</v>
      </c>
      <c r="P706" s="15">
        <f>(((J706/60)/60)/24)+DATE(1970,1,1)</f>
        <v>42726.192916666667</v>
      </c>
      <c r="Q706" s="15">
        <f>(((I706/60)/60)/24)+DATE(1970,1,1)</f>
        <v>42786.192916666667</v>
      </c>
      <c r="R706" t="s">
        <v>8273</v>
      </c>
      <c r="S706" t="s">
        <v>8317</v>
      </c>
      <c r="T706" t="s">
        <v>8319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6">
        <v>100000</v>
      </c>
      <c r="E707" s="16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6">
        <f>IFERROR(E707/L707, 0)</f>
        <v>195.4</v>
      </c>
      <c r="N707" t="b">
        <v>0</v>
      </c>
      <c r="O707" s="5">
        <f>E707/D707</f>
        <v>9.7699999999999992E-3</v>
      </c>
      <c r="P707" s="15">
        <f>(((J707/60)/60)/24)+DATE(1970,1,1)</f>
        <v>42726.491643518515</v>
      </c>
      <c r="Q707" s="15">
        <f>(((I707/60)/60)/24)+DATE(1970,1,1)</f>
        <v>42756.491643518515</v>
      </c>
      <c r="R707" t="s">
        <v>8273</v>
      </c>
      <c r="S707" t="s">
        <v>8317</v>
      </c>
      <c r="T707" t="s">
        <v>8319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6">
        <v>100000</v>
      </c>
      <c r="E708" s="16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6">
        <f>IFERROR(E708/L708, 0)</f>
        <v>0</v>
      </c>
      <c r="N708" t="b">
        <v>0</v>
      </c>
      <c r="O708" s="5">
        <f>E708/D708</f>
        <v>0</v>
      </c>
      <c r="P708" s="15">
        <f>(((J708/60)/60)/24)+DATE(1970,1,1)</f>
        <v>42676.995173611111</v>
      </c>
      <c r="Q708" s="15">
        <f>(((I708/60)/60)/24)+DATE(1970,1,1)</f>
        <v>42718.777083333334</v>
      </c>
      <c r="R708" t="s">
        <v>8273</v>
      </c>
      <c r="S708" t="s">
        <v>8317</v>
      </c>
      <c r="T708" t="s">
        <v>8319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6">
        <v>68000</v>
      </c>
      <c r="E709" s="16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6">
        <f>IFERROR(E709/L709, 0)</f>
        <v>117.69868421052631</v>
      </c>
      <c r="N709" t="b">
        <v>0</v>
      </c>
      <c r="O709" s="5">
        <f>E709/D709</f>
        <v>0.78927352941176465</v>
      </c>
      <c r="P709" s="15">
        <f>(((J709/60)/60)/24)+DATE(1970,1,1)</f>
        <v>42696.663506944446</v>
      </c>
      <c r="Q709" s="15">
        <f>(((I709/60)/60)/24)+DATE(1970,1,1)</f>
        <v>42736.663506944446</v>
      </c>
      <c r="R709" t="s">
        <v>8273</v>
      </c>
      <c r="S709" t="s">
        <v>8317</v>
      </c>
      <c r="T709" t="s">
        <v>8319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6">
        <v>40000</v>
      </c>
      <c r="E710" s="16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6">
        <f>IFERROR(E710/L710, 0)</f>
        <v>23.948509485094849</v>
      </c>
      <c r="N710" t="b">
        <v>0</v>
      </c>
      <c r="O710" s="5">
        <f>E710/D710</f>
        <v>0.22092500000000001</v>
      </c>
      <c r="P710" s="15">
        <f>(((J710/60)/60)/24)+DATE(1970,1,1)</f>
        <v>41835.581018518518</v>
      </c>
      <c r="Q710" s="15">
        <f>(((I710/60)/60)/24)+DATE(1970,1,1)</f>
        <v>41895.581018518518</v>
      </c>
      <c r="R710" t="s">
        <v>8273</v>
      </c>
      <c r="S710" t="s">
        <v>8317</v>
      </c>
      <c r="T710" t="s">
        <v>8319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6">
        <v>15000</v>
      </c>
      <c r="E711" s="16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6">
        <f>IFERROR(E711/L711, 0)</f>
        <v>30.5</v>
      </c>
      <c r="N711" t="b">
        <v>0</v>
      </c>
      <c r="O711" s="5">
        <f>E711/D711</f>
        <v>4.0666666666666663E-3</v>
      </c>
      <c r="P711" s="15">
        <f>(((J711/60)/60)/24)+DATE(1970,1,1)</f>
        <v>41948.041192129633</v>
      </c>
      <c r="Q711" s="15">
        <f>(((I711/60)/60)/24)+DATE(1970,1,1)</f>
        <v>41978.041192129633</v>
      </c>
      <c r="R711" t="s">
        <v>8273</v>
      </c>
      <c r="S711" t="s">
        <v>8317</v>
      </c>
      <c r="T711" t="s">
        <v>8319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6">
        <v>1200</v>
      </c>
      <c r="E712" s="16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6">
        <f>IFERROR(E712/L712, 0)</f>
        <v>0</v>
      </c>
      <c r="N712" t="b">
        <v>0</v>
      </c>
      <c r="O712" s="5">
        <f>E712/D712</f>
        <v>0</v>
      </c>
      <c r="P712" s="15">
        <f>(((J712/60)/60)/24)+DATE(1970,1,1)</f>
        <v>41837.984976851854</v>
      </c>
      <c r="Q712" s="15">
        <f>(((I712/60)/60)/24)+DATE(1970,1,1)</f>
        <v>41871.030555555553</v>
      </c>
      <c r="R712" t="s">
        <v>8273</v>
      </c>
      <c r="S712" t="s">
        <v>8317</v>
      </c>
      <c r="T712" t="s">
        <v>8319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6">
        <v>100000</v>
      </c>
      <c r="E713" s="16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6">
        <f>IFERROR(E713/L713, 0)</f>
        <v>99.973372781065095</v>
      </c>
      <c r="N713" t="b">
        <v>0</v>
      </c>
      <c r="O713" s="5">
        <f>E713/D713</f>
        <v>0.33790999999999999</v>
      </c>
      <c r="P713" s="15">
        <f>(((J713/60)/60)/24)+DATE(1970,1,1)</f>
        <v>42678.459120370375</v>
      </c>
      <c r="Q713" s="15">
        <f>(((I713/60)/60)/24)+DATE(1970,1,1)</f>
        <v>42718.500787037032</v>
      </c>
      <c r="R713" t="s">
        <v>8273</v>
      </c>
      <c r="S713" t="s">
        <v>8317</v>
      </c>
      <c r="T713" t="s">
        <v>8319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6">
        <v>48500</v>
      </c>
      <c r="E714" s="16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6">
        <f>IFERROR(E714/L714, 0)</f>
        <v>26.25</v>
      </c>
      <c r="N714" t="b">
        <v>0</v>
      </c>
      <c r="O714" s="5">
        <f>E714/D714</f>
        <v>2.1649484536082476E-3</v>
      </c>
      <c r="P714" s="15">
        <f>(((J714/60)/60)/24)+DATE(1970,1,1)</f>
        <v>42384.680925925932</v>
      </c>
      <c r="Q714" s="15">
        <f>(((I714/60)/60)/24)+DATE(1970,1,1)</f>
        <v>42414.680925925932</v>
      </c>
      <c r="R714" t="s">
        <v>8273</v>
      </c>
      <c r="S714" t="s">
        <v>8317</v>
      </c>
      <c r="T714" t="s">
        <v>8319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6">
        <v>25000</v>
      </c>
      <c r="E715" s="16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6">
        <f>IFERROR(E715/L715, 0)</f>
        <v>199</v>
      </c>
      <c r="N715" t="b">
        <v>0</v>
      </c>
      <c r="O715" s="5">
        <f>E715/D715</f>
        <v>7.9600000000000001E-3</v>
      </c>
      <c r="P715" s="15">
        <f>(((J715/60)/60)/24)+DATE(1970,1,1)</f>
        <v>42496.529305555552</v>
      </c>
      <c r="Q715" s="15">
        <f>(((I715/60)/60)/24)+DATE(1970,1,1)</f>
        <v>42526.529305555552</v>
      </c>
      <c r="R715" t="s">
        <v>8273</v>
      </c>
      <c r="S715" t="s">
        <v>8317</v>
      </c>
      <c r="T715" t="s">
        <v>8319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6">
        <v>15000</v>
      </c>
      <c r="E716" s="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6">
        <f>IFERROR(E716/L716, 0)</f>
        <v>80.321428571428569</v>
      </c>
      <c r="N716" t="b">
        <v>0</v>
      </c>
      <c r="O716" s="5">
        <f>E716/D716</f>
        <v>0.14993333333333334</v>
      </c>
      <c r="P716" s="15">
        <f>(((J716/60)/60)/24)+DATE(1970,1,1)</f>
        <v>42734.787986111114</v>
      </c>
      <c r="Q716" s="15">
        <f>(((I716/60)/60)/24)+DATE(1970,1,1)</f>
        <v>42794.787986111114</v>
      </c>
      <c r="R716" t="s">
        <v>8273</v>
      </c>
      <c r="S716" t="s">
        <v>8317</v>
      </c>
      <c r="T716" t="s">
        <v>8319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6">
        <v>27500</v>
      </c>
      <c r="E717" s="16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6">
        <f>IFERROR(E717/L717, 0)</f>
        <v>115.75</v>
      </c>
      <c r="N717" t="b">
        <v>0</v>
      </c>
      <c r="O717" s="5">
        <f>E717/D717</f>
        <v>5.0509090909090906E-2</v>
      </c>
      <c r="P717" s="15">
        <f>(((J717/60)/60)/24)+DATE(1970,1,1)</f>
        <v>42273.090740740736</v>
      </c>
      <c r="Q717" s="15">
        <f>(((I717/60)/60)/24)+DATE(1970,1,1)</f>
        <v>42313.132407407407</v>
      </c>
      <c r="R717" t="s">
        <v>8273</v>
      </c>
      <c r="S717" t="s">
        <v>8317</v>
      </c>
      <c r="T717" t="s">
        <v>8319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6">
        <v>7000</v>
      </c>
      <c r="E718" s="16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6">
        <f>IFERROR(E718/L718, 0)</f>
        <v>44.6875</v>
      </c>
      <c r="N718" t="b">
        <v>0</v>
      </c>
      <c r="O718" s="5">
        <f>E718/D718</f>
        <v>0.10214285714285715</v>
      </c>
      <c r="P718" s="15">
        <f>(((J718/60)/60)/24)+DATE(1970,1,1)</f>
        <v>41940.658645833333</v>
      </c>
      <c r="Q718" s="15">
        <f>(((I718/60)/60)/24)+DATE(1970,1,1)</f>
        <v>41974</v>
      </c>
      <c r="R718" t="s">
        <v>8273</v>
      </c>
      <c r="S718" t="s">
        <v>8317</v>
      </c>
      <c r="T718" t="s">
        <v>8319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6">
        <v>100000</v>
      </c>
      <c r="E719" s="16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6">
        <f>IFERROR(E719/L719, 0)</f>
        <v>76.25</v>
      </c>
      <c r="N719" t="b">
        <v>0</v>
      </c>
      <c r="O719" s="5">
        <f>E719/D719</f>
        <v>3.0500000000000002E-3</v>
      </c>
      <c r="P719" s="15">
        <f>(((J719/60)/60)/24)+DATE(1970,1,1)</f>
        <v>41857.854189814818</v>
      </c>
      <c r="Q719" s="15">
        <f>(((I719/60)/60)/24)+DATE(1970,1,1)</f>
        <v>41887.854189814818</v>
      </c>
      <c r="R719" t="s">
        <v>8273</v>
      </c>
      <c r="S719" t="s">
        <v>8317</v>
      </c>
      <c r="T719" t="s">
        <v>8319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6">
        <v>12000</v>
      </c>
      <c r="E720" s="16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6">
        <f>IFERROR(E720/L720, 0)</f>
        <v>22.5</v>
      </c>
      <c r="N720" t="b">
        <v>0</v>
      </c>
      <c r="O720" s="5">
        <f>E720/D720</f>
        <v>7.4999999999999997E-3</v>
      </c>
      <c r="P720" s="15">
        <f>(((J720/60)/60)/24)+DATE(1970,1,1)</f>
        <v>42752.845451388886</v>
      </c>
      <c r="Q720" s="15">
        <f>(((I720/60)/60)/24)+DATE(1970,1,1)</f>
        <v>42784.249305555553</v>
      </c>
      <c r="R720" t="s">
        <v>8273</v>
      </c>
      <c r="S720" t="s">
        <v>8317</v>
      </c>
      <c r="T720" t="s">
        <v>8319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6">
        <v>15000</v>
      </c>
      <c r="E721" s="16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6">
        <f>IFERROR(E721/L721, 0)</f>
        <v>19.399999999999999</v>
      </c>
      <c r="N721" t="b">
        <v>0</v>
      </c>
      <c r="O721" s="5">
        <f>E721/D721</f>
        <v>1.2933333333333333E-2</v>
      </c>
      <c r="P721" s="15">
        <f>(((J721/60)/60)/24)+DATE(1970,1,1)</f>
        <v>42409.040231481486</v>
      </c>
      <c r="Q721" s="15">
        <f>(((I721/60)/60)/24)+DATE(1970,1,1)</f>
        <v>42423.040231481486</v>
      </c>
      <c r="R721" t="s">
        <v>8273</v>
      </c>
      <c r="S721" t="s">
        <v>8317</v>
      </c>
      <c r="T721" t="s">
        <v>8319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6">
        <v>1900</v>
      </c>
      <c r="E722" s="16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6">
        <f>IFERROR(E722/L722, 0)</f>
        <v>66.707317073170728</v>
      </c>
      <c r="N722" t="b">
        <v>1</v>
      </c>
      <c r="O722" s="5">
        <f>E722/D722</f>
        <v>1.4394736842105262</v>
      </c>
      <c r="P722" s="15">
        <f>(((J722/60)/60)/24)+DATE(1970,1,1)</f>
        <v>40909.649201388893</v>
      </c>
      <c r="Q722" s="15">
        <f>(((I722/60)/60)/24)+DATE(1970,1,1)</f>
        <v>40937.649201388893</v>
      </c>
      <c r="R722" t="s">
        <v>8274</v>
      </c>
      <c r="S722" t="s">
        <v>8320</v>
      </c>
      <c r="T722" t="s">
        <v>8321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6">
        <v>8200</v>
      </c>
      <c r="E723" s="16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6">
        <f>IFERROR(E723/L723, 0)</f>
        <v>84.142857142857139</v>
      </c>
      <c r="N723" t="b">
        <v>1</v>
      </c>
      <c r="O723" s="5">
        <f>E723/D723</f>
        <v>1.2210975609756098</v>
      </c>
      <c r="P723" s="15">
        <f>(((J723/60)/60)/24)+DATE(1970,1,1)</f>
        <v>41807.571840277778</v>
      </c>
      <c r="Q723" s="15">
        <f>(((I723/60)/60)/24)+DATE(1970,1,1)</f>
        <v>41852.571840277778</v>
      </c>
      <c r="R723" t="s">
        <v>8274</v>
      </c>
      <c r="S723" t="s">
        <v>8320</v>
      </c>
      <c r="T723" t="s">
        <v>8321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6">
        <v>25000</v>
      </c>
      <c r="E724" s="16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6">
        <f>IFERROR(E724/L724, 0)</f>
        <v>215.72549019607843</v>
      </c>
      <c r="N724" t="b">
        <v>1</v>
      </c>
      <c r="O724" s="5">
        <f>E724/D724</f>
        <v>1.3202400000000001</v>
      </c>
      <c r="P724" s="15">
        <f>(((J724/60)/60)/24)+DATE(1970,1,1)</f>
        <v>40977.805300925924</v>
      </c>
      <c r="Q724" s="15">
        <f>(((I724/60)/60)/24)+DATE(1970,1,1)</f>
        <v>41007.76363425926</v>
      </c>
      <c r="R724" t="s">
        <v>8274</v>
      </c>
      <c r="S724" t="s">
        <v>8320</v>
      </c>
      <c r="T724" t="s">
        <v>8321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6">
        <v>5000</v>
      </c>
      <c r="E725" s="16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6">
        <f>IFERROR(E725/L725, 0)</f>
        <v>54.69</v>
      </c>
      <c r="N725" t="b">
        <v>1</v>
      </c>
      <c r="O725" s="5">
        <f>E725/D725</f>
        <v>1.0938000000000001</v>
      </c>
      <c r="P725" s="15">
        <f>(((J725/60)/60)/24)+DATE(1970,1,1)</f>
        <v>42184.816539351858</v>
      </c>
      <c r="Q725" s="15">
        <f>(((I725/60)/60)/24)+DATE(1970,1,1)</f>
        <v>42215.165972222225</v>
      </c>
      <c r="R725" t="s">
        <v>8274</v>
      </c>
      <c r="S725" t="s">
        <v>8320</v>
      </c>
      <c r="T725" t="s">
        <v>8321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6">
        <v>7000</v>
      </c>
      <c r="E726" s="1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6">
        <f>IFERROR(E726/L726, 0)</f>
        <v>51.62944055944056</v>
      </c>
      <c r="N726" t="b">
        <v>1</v>
      </c>
      <c r="O726" s="5">
        <f>E726/D726</f>
        <v>1.0547157142857144</v>
      </c>
      <c r="P726" s="15">
        <f>(((J726/60)/60)/24)+DATE(1970,1,1)</f>
        <v>40694.638460648144</v>
      </c>
      <c r="Q726" s="15">
        <f>(((I726/60)/60)/24)+DATE(1970,1,1)</f>
        <v>40724.638460648144</v>
      </c>
      <c r="R726" t="s">
        <v>8274</v>
      </c>
      <c r="S726" t="s">
        <v>8320</v>
      </c>
      <c r="T726" t="s">
        <v>8321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6">
        <v>20000</v>
      </c>
      <c r="E727" s="16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6">
        <f>IFERROR(E727/L727, 0)</f>
        <v>143.35714285714286</v>
      </c>
      <c r="N727" t="b">
        <v>1</v>
      </c>
      <c r="O727" s="5">
        <f>E727/D727</f>
        <v>1.0035000000000001</v>
      </c>
      <c r="P727" s="15">
        <f>(((J727/60)/60)/24)+DATE(1970,1,1)</f>
        <v>42321.626296296294</v>
      </c>
      <c r="Q727" s="15">
        <f>(((I727/60)/60)/24)+DATE(1970,1,1)</f>
        <v>42351.626296296294</v>
      </c>
      <c r="R727" t="s">
        <v>8274</v>
      </c>
      <c r="S727" t="s">
        <v>8320</v>
      </c>
      <c r="T727" t="s">
        <v>8321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6">
        <v>2500</v>
      </c>
      <c r="E728" s="16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6">
        <f>IFERROR(E728/L728, 0)</f>
        <v>72.428571428571431</v>
      </c>
      <c r="N728" t="b">
        <v>1</v>
      </c>
      <c r="O728" s="5">
        <f>E728/D728</f>
        <v>1.014</v>
      </c>
      <c r="P728" s="15">
        <f>(((J728/60)/60)/24)+DATE(1970,1,1)</f>
        <v>41346.042673611111</v>
      </c>
      <c r="Q728" s="15">
        <f>(((I728/60)/60)/24)+DATE(1970,1,1)</f>
        <v>41376.042673611111</v>
      </c>
      <c r="R728" t="s">
        <v>8274</v>
      </c>
      <c r="S728" t="s">
        <v>8320</v>
      </c>
      <c r="T728" t="s">
        <v>8321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6">
        <v>3500</v>
      </c>
      <c r="E729" s="16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6">
        <f>IFERROR(E729/L729, 0)</f>
        <v>36.530201342281877</v>
      </c>
      <c r="N729" t="b">
        <v>1</v>
      </c>
      <c r="O729" s="5">
        <f>E729/D729</f>
        <v>1.5551428571428572</v>
      </c>
      <c r="P729" s="15">
        <f>(((J729/60)/60)/24)+DATE(1970,1,1)</f>
        <v>41247.020243055551</v>
      </c>
      <c r="Q729" s="15">
        <f>(((I729/60)/60)/24)+DATE(1970,1,1)</f>
        <v>41288.888888888891</v>
      </c>
      <c r="R729" t="s">
        <v>8274</v>
      </c>
      <c r="S729" t="s">
        <v>8320</v>
      </c>
      <c r="T729" t="s">
        <v>8321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6">
        <v>7500</v>
      </c>
      <c r="E730" s="16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6">
        <f>IFERROR(E730/L730, 0)</f>
        <v>60.903461538461535</v>
      </c>
      <c r="N730" t="b">
        <v>1</v>
      </c>
      <c r="O730" s="5">
        <f>E730/D730</f>
        <v>1.05566</v>
      </c>
      <c r="P730" s="15">
        <f>(((J730/60)/60)/24)+DATE(1970,1,1)</f>
        <v>40731.837465277778</v>
      </c>
      <c r="Q730" s="15">
        <f>(((I730/60)/60)/24)+DATE(1970,1,1)</f>
        <v>40776.837465277778</v>
      </c>
      <c r="R730" t="s">
        <v>8274</v>
      </c>
      <c r="S730" t="s">
        <v>8320</v>
      </c>
      <c r="T730" t="s">
        <v>8321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6">
        <v>4000</v>
      </c>
      <c r="E731" s="16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6">
        <f>IFERROR(E731/L731, 0)</f>
        <v>43.55</v>
      </c>
      <c r="N731" t="b">
        <v>1</v>
      </c>
      <c r="O731" s="5">
        <f>E731/D731</f>
        <v>1.3065</v>
      </c>
      <c r="P731" s="15">
        <f>(((J731/60)/60)/24)+DATE(1970,1,1)</f>
        <v>41111.185891203706</v>
      </c>
      <c r="Q731" s="15">
        <f>(((I731/60)/60)/24)+DATE(1970,1,1)</f>
        <v>41171.185891203706</v>
      </c>
      <c r="R731" t="s">
        <v>8274</v>
      </c>
      <c r="S731" t="s">
        <v>8320</v>
      </c>
      <c r="T731" t="s">
        <v>8321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6">
        <v>20000</v>
      </c>
      <c r="E732" s="16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6">
        <f>IFERROR(E732/L732, 0)</f>
        <v>99.766037735849054</v>
      </c>
      <c r="N732" t="b">
        <v>1</v>
      </c>
      <c r="O732" s="5">
        <f>E732/D732</f>
        <v>1.3219000000000001</v>
      </c>
      <c r="P732" s="15">
        <f>(((J732/60)/60)/24)+DATE(1970,1,1)</f>
        <v>40854.745266203703</v>
      </c>
      <c r="Q732" s="15">
        <f>(((I732/60)/60)/24)+DATE(1970,1,1)</f>
        <v>40884.745266203703</v>
      </c>
      <c r="R732" t="s">
        <v>8274</v>
      </c>
      <c r="S732" t="s">
        <v>8320</v>
      </c>
      <c r="T732" t="s">
        <v>8321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6">
        <v>5000</v>
      </c>
      <c r="E733" s="16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6">
        <f>IFERROR(E733/L733, 0)</f>
        <v>88.732394366197184</v>
      </c>
      <c r="N733" t="b">
        <v>1</v>
      </c>
      <c r="O733" s="5">
        <f>E733/D733</f>
        <v>1.26</v>
      </c>
      <c r="P733" s="15">
        <f>(((J733/60)/60)/24)+DATE(1970,1,1)</f>
        <v>40879.795682870368</v>
      </c>
      <c r="Q733" s="15">
        <f>(((I733/60)/60)/24)+DATE(1970,1,1)</f>
        <v>40930.25</v>
      </c>
      <c r="R733" t="s">
        <v>8274</v>
      </c>
      <c r="S733" t="s">
        <v>8320</v>
      </c>
      <c r="T733" t="s">
        <v>8321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6">
        <v>40</v>
      </c>
      <c r="E734" s="16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6">
        <f>IFERROR(E734/L734, 0)</f>
        <v>4.9230769230769234</v>
      </c>
      <c r="N734" t="b">
        <v>1</v>
      </c>
      <c r="O734" s="5">
        <f>E734/D734</f>
        <v>1.6</v>
      </c>
      <c r="P734" s="15">
        <f>(((J734/60)/60)/24)+DATE(1970,1,1)</f>
        <v>41486.424317129626</v>
      </c>
      <c r="Q734" s="15">
        <f>(((I734/60)/60)/24)+DATE(1970,1,1)</f>
        <v>41546.424317129626</v>
      </c>
      <c r="R734" t="s">
        <v>8274</v>
      </c>
      <c r="S734" t="s">
        <v>8320</v>
      </c>
      <c r="T734" t="s">
        <v>8321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6">
        <v>2500</v>
      </c>
      <c r="E735" s="16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6">
        <f>IFERROR(E735/L735, 0)</f>
        <v>17.822485207100591</v>
      </c>
      <c r="N735" t="b">
        <v>1</v>
      </c>
      <c r="O735" s="5">
        <f>E735/D735</f>
        <v>1.2048000000000001</v>
      </c>
      <c r="P735" s="15">
        <f>(((J735/60)/60)/24)+DATE(1970,1,1)</f>
        <v>41598.420046296298</v>
      </c>
      <c r="Q735" s="15">
        <f>(((I735/60)/60)/24)+DATE(1970,1,1)</f>
        <v>41628.420046296298</v>
      </c>
      <c r="R735" t="s">
        <v>8274</v>
      </c>
      <c r="S735" t="s">
        <v>8320</v>
      </c>
      <c r="T735" t="s">
        <v>8321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6">
        <v>8500</v>
      </c>
      <c r="E736" s="1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6">
        <f>IFERROR(E736/L736, 0)</f>
        <v>187.19298245614036</v>
      </c>
      <c r="N736" t="b">
        <v>1</v>
      </c>
      <c r="O736" s="5">
        <f>E736/D736</f>
        <v>1.2552941176470589</v>
      </c>
      <c r="P736" s="15">
        <f>(((J736/60)/60)/24)+DATE(1970,1,1)</f>
        <v>42102.164583333331</v>
      </c>
      <c r="Q736" s="15">
        <f>(((I736/60)/60)/24)+DATE(1970,1,1)</f>
        <v>42133.208333333328</v>
      </c>
      <c r="R736" t="s">
        <v>8274</v>
      </c>
      <c r="S736" t="s">
        <v>8320</v>
      </c>
      <c r="T736" t="s">
        <v>8321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6">
        <v>47000</v>
      </c>
      <c r="E737" s="16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6">
        <f>IFERROR(E737/L737, 0)</f>
        <v>234.80786026200875</v>
      </c>
      <c r="N737" t="b">
        <v>1</v>
      </c>
      <c r="O737" s="5">
        <f>E737/D737</f>
        <v>1.1440638297872341</v>
      </c>
      <c r="P737" s="15">
        <f>(((J737/60)/60)/24)+DATE(1970,1,1)</f>
        <v>41946.029467592591</v>
      </c>
      <c r="Q737" s="15">
        <f>(((I737/60)/60)/24)+DATE(1970,1,1)</f>
        <v>41977.027083333334</v>
      </c>
      <c r="R737" t="s">
        <v>8274</v>
      </c>
      <c r="S737" t="s">
        <v>8320</v>
      </c>
      <c r="T737" t="s">
        <v>8321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6">
        <v>3600</v>
      </c>
      <c r="E738" s="16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6">
        <f>IFERROR(E738/L738, 0)</f>
        <v>105.04629629629629</v>
      </c>
      <c r="N738" t="b">
        <v>1</v>
      </c>
      <c r="O738" s="5">
        <f>E738/D738</f>
        <v>3.151388888888889</v>
      </c>
      <c r="P738" s="15">
        <f>(((J738/60)/60)/24)+DATE(1970,1,1)</f>
        <v>41579.734259259261</v>
      </c>
      <c r="Q738" s="15">
        <f>(((I738/60)/60)/24)+DATE(1970,1,1)</f>
        <v>41599.207638888889</v>
      </c>
      <c r="R738" t="s">
        <v>8274</v>
      </c>
      <c r="S738" t="s">
        <v>8320</v>
      </c>
      <c r="T738" t="s">
        <v>8321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6">
        <v>5000</v>
      </c>
      <c r="E739" s="16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6">
        <f>IFERROR(E739/L739, 0)</f>
        <v>56.666666666666664</v>
      </c>
      <c r="N739" t="b">
        <v>1</v>
      </c>
      <c r="O739" s="5">
        <f>E739/D739</f>
        <v>1.224</v>
      </c>
      <c r="P739" s="15">
        <f>(((J739/60)/60)/24)+DATE(1970,1,1)</f>
        <v>41667.275312500002</v>
      </c>
      <c r="Q739" s="15">
        <f>(((I739/60)/60)/24)+DATE(1970,1,1)</f>
        <v>41684.833333333336</v>
      </c>
      <c r="R739" t="s">
        <v>8274</v>
      </c>
      <c r="S739" t="s">
        <v>8320</v>
      </c>
      <c r="T739" t="s">
        <v>8321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6">
        <v>1500</v>
      </c>
      <c r="E740" s="16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6">
        <f>IFERROR(E740/L740, 0)</f>
        <v>39.048780487804876</v>
      </c>
      <c r="N740" t="b">
        <v>1</v>
      </c>
      <c r="O740" s="5">
        <f>E740/D740</f>
        <v>1.0673333333333332</v>
      </c>
      <c r="P740" s="15">
        <f>(((J740/60)/60)/24)+DATE(1970,1,1)</f>
        <v>41943.604097222218</v>
      </c>
      <c r="Q740" s="15">
        <f>(((I740/60)/60)/24)+DATE(1970,1,1)</f>
        <v>41974.207638888889</v>
      </c>
      <c r="R740" t="s">
        <v>8274</v>
      </c>
      <c r="S740" t="s">
        <v>8320</v>
      </c>
      <c r="T740" t="s">
        <v>8321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6">
        <v>6000</v>
      </c>
      <c r="E741" s="16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6">
        <f>IFERROR(E741/L741, 0)</f>
        <v>68.345323741007192</v>
      </c>
      <c r="N741" t="b">
        <v>1</v>
      </c>
      <c r="O741" s="5">
        <f>E741/D741</f>
        <v>1.5833333333333333</v>
      </c>
      <c r="P741" s="15">
        <f>(((J741/60)/60)/24)+DATE(1970,1,1)</f>
        <v>41829.502650462964</v>
      </c>
      <c r="Q741" s="15">
        <f>(((I741/60)/60)/24)+DATE(1970,1,1)</f>
        <v>41862.502650462964</v>
      </c>
      <c r="R741" t="s">
        <v>8274</v>
      </c>
      <c r="S741" t="s">
        <v>8320</v>
      </c>
      <c r="T741" t="s">
        <v>8321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6">
        <v>3000</v>
      </c>
      <c r="E742" s="16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6">
        <f>IFERROR(E742/L742, 0)</f>
        <v>169.57894736842104</v>
      </c>
      <c r="N742" t="b">
        <v>1</v>
      </c>
      <c r="O742" s="5">
        <f>E742/D742</f>
        <v>1.0740000000000001</v>
      </c>
      <c r="P742" s="15">
        <f>(((J742/60)/60)/24)+DATE(1970,1,1)</f>
        <v>42162.146782407406</v>
      </c>
      <c r="Q742" s="15">
        <f>(((I742/60)/60)/24)+DATE(1970,1,1)</f>
        <v>42176.146782407406</v>
      </c>
      <c r="R742" t="s">
        <v>8274</v>
      </c>
      <c r="S742" t="s">
        <v>8320</v>
      </c>
      <c r="T742" t="s">
        <v>8321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6">
        <v>13000</v>
      </c>
      <c r="E743" s="16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6">
        <f>IFERROR(E743/L743, 0)</f>
        <v>141.42340425531913</v>
      </c>
      <c r="N743" t="b">
        <v>1</v>
      </c>
      <c r="O743" s="5">
        <f>E743/D743</f>
        <v>1.0226</v>
      </c>
      <c r="P743" s="15">
        <f>(((J743/60)/60)/24)+DATE(1970,1,1)</f>
        <v>41401.648217592592</v>
      </c>
      <c r="Q743" s="15">
        <f>(((I743/60)/60)/24)+DATE(1970,1,1)</f>
        <v>41436.648217592592</v>
      </c>
      <c r="R743" t="s">
        <v>8274</v>
      </c>
      <c r="S743" t="s">
        <v>8320</v>
      </c>
      <c r="T743" t="s">
        <v>8321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6">
        <v>1400</v>
      </c>
      <c r="E744" s="16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6">
        <f>IFERROR(E744/L744, 0)</f>
        <v>67.391304347826093</v>
      </c>
      <c r="N744" t="b">
        <v>1</v>
      </c>
      <c r="O744" s="5">
        <f>E744/D744</f>
        <v>1.1071428571428572</v>
      </c>
      <c r="P744" s="15">
        <f>(((J744/60)/60)/24)+DATE(1970,1,1)</f>
        <v>41689.917962962965</v>
      </c>
      <c r="Q744" s="15">
        <f>(((I744/60)/60)/24)+DATE(1970,1,1)</f>
        <v>41719.876296296294</v>
      </c>
      <c r="R744" t="s">
        <v>8274</v>
      </c>
      <c r="S744" t="s">
        <v>8320</v>
      </c>
      <c r="T744" t="s">
        <v>8321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6">
        <v>550</v>
      </c>
      <c r="E745" s="16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6">
        <f>IFERROR(E745/L745, 0)</f>
        <v>54.266666666666666</v>
      </c>
      <c r="N745" t="b">
        <v>1</v>
      </c>
      <c r="O745" s="5">
        <f>E745/D745</f>
        <v>1.48</v>
      </c>
      <c r="P745" s="15">
        <f>(((J745/60)/60)/24)+DATE(1970,1,1)</f>
        <v>40990.709317129629</v>
      </c>
      <c r="Q745" s="15">
        <f>(((I745/60)/60)/24)+DATE(1970,1,1)</f>
        <v>41015.875</v>
      </c>
      <c r="R745" t="s">
        <v>8274</v>
      </c>
      <c r="S745" t="s">
        <v>8320</v>
      </c>
      <c r="T745" t="s">
        <v>8321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6">
        <v>5000</v>
      </c>
      <c r="E746" s="1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6">
        <f>IFERROR(E746/L746, 0)</f>
        <v>82.516129032258064</v>
      </c>
      <c r="N746" t="b">
        <v>1</v>
      </c>
      <c r="O746" s="5">
        <f>E746/D746</f>
        <v>1.0232000000000001</v>
      </c>
      <c r="P746" s="15">
        <f>(((J746/60)/60)/24)+DATE(1970,1,1)</f>
        <v>41226.95721064815</v>
      </c>
      <c r="Q746" s="15">
        <f>(((I746/60)/60)/24)+DATE(1970,1,1)</f>
        <v>41256.95721064815</v>
      </c>
      <c r="R746" t="s">
        <v>8274</v>
      </c>
      <c r="S746" t="s">
        <v>8320</v>
      </c>
      <c r="T746" t="s">
        <v>8321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6">
        <v>2220</v>
      </c>
      <c r="E747" s="16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6">
        <f>IFERROR(E747/L747, 0)</f>
        <v>53.729729729729726</v>
      </c>
      <c r="N747" t="b">
        <v>1</v>
      </c>
      <c r="O747" s="5">
        <f>E747/D747</f>
        <v>1.7909909909909909</v>
      </c>
      <c r="P747" s="15">
        <f>(((J747/60)/60)/24)+DATE(1970,1,1)</f>
        <v>41367.572280092594</v>
      </c>
      <c r="Q747" s="15">
        <f>(((I747/60)/60)/24)+DATE(1970,1,1)</f>
        <v>41397.572280092594</v>
      </c>
      <c r="R747" t="s">
        <v>8274</v>
      </c>
      <c r="S747" t="s">
        <v>8320</v>
      </c>
      <c r="T747" t="s">
        <v>8321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6">
        <v>2987</v>
      </c>
      <c r="E748" s="16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6">
        <f>IFERROR(E748/L748, 0)</f>
        <v>34.206185567010309</v>
      </c>
      <c r="N748" t="b">
        <v>1</v>
      </c>
      <c r="O748" s="5">
        <f>E748/D748</f>
        <v>1.1108135252761968</v>
      </c>
      <c r="P748" s="15">
        <f>(((J748/60)/60)/24)+DATE(1970,1,1)</f>
        <v>41157.042928240742</v>
      </c>
      <c r="Q748" s="15">
        <f>(((I748/60)/60)/24)+DATE(1970,1,1)</f>
        <v>41175.165972222225</v>
      </c>
      <c r="R748" t="s">
        <v>8274</v>
      </c>
      <c r="S748" t="s">
        <v>8320</v>
      </c>
      <c r="T748" t="s">
        <v>8321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6">
        <v>7000</v>
      </c>
      <c r="E749" s="16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6">
        <f>IFERROR(E749/L749, 0)</f>
        <v>127.32727272727273</v>
      </c>
      <c r="N749" t="b">
        <v>1</v>
      </c>
      <c r="O749" s="5">
        <f>E749/D749</f>
        <v>1.0004285714285714</v>
      </c>
      <c r="P749" s="15">
        <f>(((J749/60)/60)/24)+DATE(1970,1,1)</f>
        <v>41988.548831018517</v>
      </c>
      <c r="Q749" s="15">
        <f>(((I749/60)/60)/24)+DATE(1970,1,1)</f>
        <v>42019.454166666663</v>
      </c>
      <c r="R749" t="s">
        <v>8274</v>
      </c>
      <c r="S749" t="s">
        <v>8320</v>
      </c>
      <c r="T749" t="s">
        <v>8321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6">
        <v>2000</v>
      </c>
      <c r="E750" s="16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6">
        <f>IFERROR(E750/L750, 0)</f>
        <v>45.56818181818182</v>
      </c>
      <c r="N750" t="b">
        <v>1</v>
      </c>
      <c r="O750" s="5">
        <f>E750/D750</f>
        <v>1.0024999999999999</v>
      </c>
      <c r="P750" s="15">
        <f>(((J750/60)/60)/24)+DATE(1970,1,1)</f>
        <v>41831.846828703703</v>
      </c>
      <c r="Q750" s="15">
        <f>(((I750/60)/60)/24)+DATE(1970,1,1)</f>
        <v>41861.846828703703</v>
      </c>
      <c r="R750" t="s">
        <v>8274</v>
      </c>
      <c r="S750" t="s">
        <v>8320</v>
      </c>
      <c r="T750" t="s">
        <v>8321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6">
        <v>10000</v>
      </c>
      <c r="E751" s="16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6">
        <f>IFERROR(E751/L751, 0)</f>
        <v>95.963636363636368</v>
      </c>
      <c r="N751" t="b">
        <v>1</v>
      </c>
      <c r="O751" s="5">
        <f>E751/D751</f>
        <v>1.0556000000000001</v>
      </c>
      <c r="P751" s="15">
        <f>(((J751/60)/60)/24)+DATE(1970,1,1)</f>
        <v>42733.94131944445</v>
      </c>
      <c r="Q751" s="15">
        <f>(((I751/60)/60)/24)+DATE(1970,1,1)</f>
        <v>42763.94131944445</v>
      </c>
      <c r="R751" t="s">
        <v>8274</v>
      </c>
      <c r="S751" t="s">
        <v>8320</v>
      </c>
      <c r="T751" t="s">
        <v>8321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6">
        <v>4444</v>
      </c>
      <c r="E752" s="16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6">
        <f>IFERROR(E752/L752, 0)</f>
        <v>77.271186440677965</v>
      </c>
      <c r="N752" t="b">
        <v>1</v>
      </c>
      <c r="O752" s="5">
        <f>E752/D752</f>
        <v>1.0258775877587758</v>
      </c>
      <c r="P752" s="15">
        <f>(((J752/60)/60)/24)+DATE(1970,1,1)</f>
        <v>41299.878148148149</v>
      </c>
      <c r="Q752" s="15">
        <f>(((I752/60)/60)/24)+DATE(1970,1,1)</f>
        <v>41329.878148148149</v>
      </c>
      <c r="R752" t="s">
        <v>8274</v>
      </c>
      <c r="S752" t="s">
        <v>8320</v>
      </c>
      <c r="T752" t="s">
        <v>8321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6">
        <v>3000</v>
      </c>
      <c r="E753" s="16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6">
        <f>IFERROR(E753/L753, 0)</f>
        <v>57.338709677419352</v>
      </c>
      <c r="N753" t="b">
        <v>1</v>
      </c>
      <c r="O753" s="5">
        <f>E753/D753</f>
        <v>1.1850000000000001</v>
      </c>
      <c r="P753" s="15">
        <f>(((J753/60)/60)/24)+DATE(1970,1,1)</f>
        <v>40713.630497685182</v>
      </c>
      <c r="Q753" s="15">
        <f>(((I753/60)/60)/24)+DATE(1970,1,1)</f>
        <v>40759.630497685182</v>
      </c>
      <c r="R753" t="s">
        <v>8274</v>
      </c>
      <c r="S753" t="s">
        <v>8320</v>
      </c>
      <c r="T753" t="s">
        <v>8321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6">
        <v>5000</v>
      </c>
      <c r="E754" s="16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6">
        <f>IFERROR(E754/L754, 0)</f>
        <v>53.19047619047619</v>
      </c>
      <c r="N754" t="b">
        <v>1</v>
      </c>
      <c r="O754" s="5">
        <f>E754/D754</f>
        <v>1.117</v>
      </c>
      <c r="P754" s="15">
        <f>(((J754/60)/60)/24)+DATE(1970,1,1)</f>
        <v>42639.421493055561</v>
      </c>
      <c r="Q754" s="15">
        <f>(((I754/60)/60)/24)+DATE(1970,1,1)</f>
        <v>42659.458333333328</v>
      </c>
      <c r="R754" t="s">
        <v>8274</v>
      </c>
      <c r="S754" t="s">
        <v>8320</v>
      </c>
      <c r="T754" t="s">
        <v>8321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6">
        <v>10000</v>
      </c>
      <c r="E755" s="16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6">
        <f>IFERROR(E755/L755, 0)</f>
        <v>492.30769230769232</v>
      </c>
      <c r="N755" t="b">
        <v>1</v>
      </c>
      <c r="O755" s="5">
        <f>E755/D755</f>
        <v>1.28</v>
      </c>
      <c r="P755" s="15">
        <f>(((J755/60)/60)/24)+DATE(1970,1,1)</f>
        <v>42019.590173611112</v>
      </c>
      <c r="Q755" s="15">
        <f>(((I755/60)/60)/24)+DATE(1970,1,1)</f>
        <v>42049.590173611112</v>
      </c>
      <c r="R755" t="s">
        <v>8274</v>
      </c>
      <c r="S755" t="s">
        <v>8320</v>
      </c>
      <c r="T755" t="s">
        <v>8321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6">
        <v>2000</v>
      </c>
      <c r="E756" s="1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6">
        <f>IFERROR(E756/L756, 0)</f>
        <v>42.346938775510203</v>
      </c>
      <c r="N756" t="b">
        <v>1</v>
      </c>
      <c r="O756" s="5">
        <f>E756/D756</f>
        <v>1.0375000000000001</v>
      </c>
      <c r="P756" s="15">
        <f>(((J756/60)/60)/24)+DATE(1970,1,1)</f>
        <v>41249.749085648145</v>
      </c>
      <c r="Q756" s="15">
        <f>(((I756/60)/60)/24)+DATE(1970,1,1)</f>
        <v>41279.749085648145</v>
      </c>
      <c r="R756" t="s">
        <v>8274</v>
      </c>
      <c r="S756" t="s">
        <v>8320</v>
      </c>
      <c r="T756" t="s">
        <v>8321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6">
        <v>2500</v>
      </c>
      <c r="E757" s="16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6">
        <f>IFERROR(E757/L757, 0)</f>
        <v>37.466029411764708</v>
      </c>
      <c r="N757" t="b">
        <v>1</v>
      </c>
      <c r="O757" s="5">
        <f>E757/D757</f>
        <v>1.0190760000000001</v>
      </c>
      <c r="P757" s="15">
        <f>(((J757/60)/60)/24)+DATE(1970,1,1)</f>
        <v>41383.605057870373</v>
      </c>
      <c r="Q757" s="15">
        <f>(((I757/60)/60)/24)+DATE(1970,1,1)</f>
        <v>41414.02847222222</v>
      </c>
      <c r="R757" t="s">
        <v>8274</v>
      </c>
      <c r="S757" t="s">
        <v>8320</v>
      </c>
      <c r="T757" t="s">
        <v>8321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6">
        <v>700</v>
      </c>
      <c r="E758" s="16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6">
        <f>IFERROR(E758/L758, 0)</f>
        <v>37.454545454545453</v>
      </c>
      <c r="N758" t="b">
        <v>1</v>
      </c>
      <c r="O758" s="5">
        <f>E758/D758</f>
        <v>1.177142857142857</v>
      </c>
      <c r="P758" s="15">
        <f>(((J758/60)/60)/24)+DATE(1970,1,1)</f>
        <v>40590.766886574071</v>
      </c>
      <c r="Q758" s="15">
        <f>(((I758/60)/60)/24)+DATE(1970,1,1)</f>
        <v>40651.725219907406</v>
      </c>
      <c r="R758" t="s">
        <v>8274</v>
      </c>
      <c r="S758" t="s">
        <v>8320</v>
      </c>
      <c r="T758" t="s">
        <v>8321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6">
        <v>250</v>
      </c>
      <c r="E759" s="16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6">
        <f>IFERROR(E759/L759, 0)</f>
        <v>33.055555555555557</v>
      </c>
      <c r="N759" t="b">
        <v>1</v>
      </c>
      <c r="O759" s="5">
        <f>E759/D759</f>
        <v>2.38</v>
      </c>
      <c r="P759" s="15">
        <f>(((J759/60)/60)/24)+DATE(1970,1,1)</f>
        <v>41235.054560185185</v>
      </c>
      <c r="Q759" s="15">
        <f>(((I759/60)/60)/24)+DATE(1970,1,1)</f>
        <v>41249.054560185185</v>
      </c>
      <c r="R759" t="s">
        <v>8274</v>
      </c>
      <c r="S759" t="s">
        <v>8320</v>
      </c>
      <c r="T759" t="s">
        <v>8321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6">
        <v>2500</v>
      </c>
      <c r="E760" s="16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6">
        <f>IFERROR(E760/L760, 0)</f>
        <v>134.21052631578948</v>
      </c>
      <c r="N760" t="b">
        <v>1</v>
      </c>
      <c r="O760" s="5">
        <f>E760/D760</f>
        <v>1.02</v>
      </c>
      <c r="P760" s="15">
        <f>(((J760/60)/60)/24)+DATE(1970,1,1)</f>
        <v>40429.836435185185</v>
      </c>
      <c r="Q760" s="15">
        <f>(((I760/60)/60)/24)+DATE(1970,1,1)</f>
        <v>40459.836435185185</v>
      </c>
      <c r="R760" t="s">
        <v>8274</v>
      </c>
      <c r="S760" t="s">
        <v>8320</v>
      </c>
      <c r="T760" t="s">
        <v>8321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6">
        <v>5000</v>
      </c>
      <c r="E761" s="16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6">
        <f>IFERROR(E761/L761, 0)</f>
        <v>51.474747474747474</v>
      </c>
      <c r="N761" t="b">
        <v>1</v>
      </c>
      <c r="O761" s="5">
        <f>E761/D761</f>
        <v>1.0192000000000001</v>
      </c>
      <c r="P761" s="15">
        <f>(((J761/60)/60)/24)+DATE(1970,1,1)</f>
        <v>41789.330312500002</v>
      </c>
      <c r="Q761" s="15">
        <f>(((I761/60)/60)/24)+DATE(1970,1,1)</f>
        <v>41829.330312500002</v>
      </c>
      <c r="R761" t="s">
        <v>8274</v>
      </c>
      <c r="S761" t="s">
        <v>8320</v>
      </c>
      <c r="T761" t="s">
        <v>8321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6">
        <v>2200</v>
      </c>
      <c r="E762" s="16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6">
        <f>IFERROR(E762/L762, 0)</f>
        <v>0</v>
      </c>
      <c r="N762" t="b">
        <v>0</v>
      </c>
      <c r="O762" s="5">
        <f>E762/D762</f>
        <v>0</v>
      </c>
      <c r="P762" s="15">
        <f>(((J762/60)/60)/24)+DATE(1970,1,1)</f>
        <v>42670.764039351852</v>
      </c>
      <c r="Q762" s="15">
        <f>(((I762/60)/60)/24)+DATE(1970,1,1)</f>
        <v>42700.805706018517</v>
      </c>
      <c r="R762" t="s">
        <v>8275</v>
      </c>
      <c r="S762" t="s">
        <v>8320</v>
      </c>
      <c r="T762" t="s">
        <v>8322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6">
        <v>5000</v>
      </c>
      <c r="E763" s="16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6">
        <f>IFERROR(E763/L763, 0)</f>
        <v>39.166666666666664</v>
      </c>
      <c r="N763" t="b">
        <v>0</v>
      </c>
      <c r="O763" s="5">
        <f>E763/D763</f>
        <v>4.7E-2</v>
      </c>
      <c r="P763" s="15">
        <f>(((J763/60)/60)/24)+DATE(1970,1,1)</f>
        <v>41642.751458333332</v>
      </c>
      <c r="Q763" s="15">
        <f>(((I763/60)/60)/24)+DATE(1970,1,1)</f>
        <v>41672.751458333332</v>
      </c>
      <c r="R763" t="s">
        <v>8275</v>
      </c>
      <c r="S763" t="s">
        <v>8320</v>
      </c>
      <c r="T763" t="s">
        <v>8322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6">
        <v>3500</v>
      </c>
      <c r="E764" s="16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6">
        <f>IFERROR(E764/L764, 0)</f>
        <v>0</v>
      </c>
      <c r="N764" t="b">
        <v>0</v>
      </c>
      <c r="O764" s="5">
        <f>E764/D764</f>
        <v>0</v>
      </c>
      <c r="P764" s="15">
        <f>(((J764/60)/60)/24)+DATE(1970,1,1)</f>
        <v>42690.858449074076</v>
      </c>
      <c r="Q764" s="15">
        <f>(((I764/60)/60)/24)+DATE(1970,1,1)</f>
        <v>42708.25</v>
      </c>
      <c r="R764" t="s">
        <v>8275</v>
      </c>
      <c r="S764" t="s">
        <v>8320</v>
      </c>
      <c r="T764" t="s">
        <v>8322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6">
        <v>4290</v>
      </c>
      <c r="E765" s="16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6">
        <f>IFERROR(E765/L765, 0)</f>
        <v>5</v>
      </c>
      <c r="N765" t="b">
        <v>0</v>
      </c>
      <c r="O765" s="5">
        <f>E765/D765</f>
        <v>1.1655011655011655E-3</v>
      </c>
      <c r="P765" s="15">
        <f>(((J765/60)/60)/24)+DATE(1970,1,1)</f>
        <v>41471.446851851848</v>
      </c>
      <c r="Q765" s="15">
        <f>(((I765/60)/60)/24)+DATE(1970,1,1)</f>
        <v>41501.446851851848</v>
      </c>
      <c r="R765" t="s">
        <v>8275</v>
      </c>
      <c r="S765" t="s">
        <v>8320</v>
      </c>
      <c r="T765" t="s">
        <v>8322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6">
        <v>5000</v>
      </c>
      <c r="E766" s="1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6">
        <f>IFERROR(E766/L766, 0)</f>
        <v>0</v>
      </c>
      <c r="N766" t="b">
        <v>0</v>
      </c>
      <c r="O766" s="5">
        <f>E766/D766</f>
        <v>0</v>
      </c>
      <c r="P766" s="15">
        <f>(((J766/60)/60)/24)+DATE(1970,1,1)</f>
        <v>42227.173159722224</v>
      </c>
      <c r="Q766" s="15">
        <f>(((I766/60)/60)/24)+DATE(1970,1,1)</f>
        <v>42257.173159722224</v>
      </c>
      <c r="R766" t="s">
        <v>8275</v>
      </c>
      <c r="S766" t="s">
        <v>8320</v>
      </c>
      <c r="T766" t="s">
        <v>8322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6">
        <v>7000</v>
      </c>
      <c r="E767" s="16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6">
        <f>IFERROR(E767/L767, 0)</f>
        <v>57.295454545454547</v>
      </c>
      <c r="N767" t="b">
        <v>0</v>
      </c>
      <c r="O767" s="5">
        <f>E767/D767</f>
        <v>0.36014285714285715</v>
      </c>
      <c r="P767" s="15">
        <f>(((J767/60)/60)/24)+DATE(1970,1,1)</f>
        <v>41901.542638888888</v>
      </c>
      <c r="Q767" s="15">
        <f>(((I767/60)/60)/24)+DATE(1970,1,1)</f>
        <v>41931.542638888888</v>
      </c>
      <c r="R767" t="s">
        <v>8275</v>
      </c>
      <c r="S767" t="s">
        <v>8320</v>
      </c>
      <c r="T767" t="s">
        <v>8322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6">
        <v>4000</v>
      </c>
      <c r="E768" s="16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6">
        <f>IFERROR(E768/L768, 0)</f>
        <v>0</v>
      </c>
      <c r="N768" t="b">
        <v>0</v>
      </c>
      <c r="O768" s="5">
        <f>E768/D768</f>
        <v>0</v>
      </c>
      <c r="P768" s="15">
        <f>(((J768/60)/60)/24)+DATE(1970,1,1)</f>
        <v>42021.783368055556</v>
      </c>
      <c r="Q768" s="15">
        <f>(((I768/60)/60)/24)+DATE(1970,1,1)</f>
        <v>42051.783368055556</v>
      </c>
      <c r="R768" t="s">
        <v>8275</v>
      </c>
      <c r="S768" t="s">
        <v>8320</v>
      </c>
      <c r="T768" t="s">
        <v>8322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6">
        <v>5000</v>
      </c>
      <c r="E769" s="16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6">
        <f>IFERROR(E769/L769, 0)</f>
        <v>59</v>
      </c>
      <c r="N769" t="b">
        <v>0</v>
      </c>
      <c r="O769" s="5">
        <f>E769/D769</f>
        <v>3.5400000000000001E-2</v>
      </c>
      <c r="P769" s="15">
        <f>(((J769/60)/60)/24)+DATE(1970,1,1)</f>
        <v>42115.143634259264</v>
      </c>
      <c r="Q769" s="15">
        <f>(((I769/60)/60)/24)+DATE(1970,1,1)</f>
        <v>42145.143634259264</v>
      </c>
      <c r="R769" t="s">
        <v>8275</v>
      </c>
      <c r="S769" t="s">
        <v>8320</v>
      </c>
      <c r="T769" t="s">
        <v>8322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6">
        <v>2500</v>
      </c>
      <c r="E770" s="16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6">
        <f>IFERROR(E770/L770, 0)</f>
        <v>0</v>
      </c>
      <c r="N770" t="b">
        <v>0</v>
      </c>
      <c r="O770" s="5">
        <f>E770/D770</f>
        <v>0</v>
      </c>
      <c r="P770" s="15">
        <f>(((J770/60)/60)/24)+DATE(1970,1,1)</f>
        <v>41594.207060185188</v>
      </c>
      <c r="Q770" s="15">
        <f>(((I770/60)/60)/24)+DATE(1970,1,1)</f>
        <v>41624.207060185188</v>
      </c>
      <c r="R770" t="s">
        <v>8275</v>
      </c>
      <c r="S770" t="s">
        <v>8320</v>
      </c>
      <c r="T770" t="s">
        <v>8322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6">
        <v>4000</v>
      </c>
      <c r="E771" s="16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6">
        <f>IFERROR(E771/L771, 0)</f>
        <v>31.846153846153847</v>
      </c>
      <c r="N771" t="b">
        <v>0</v>
      </c>
      <c r="O771" s="5">
        <f>E771/D771</f>
        <v>0.41399999999999998</v>
      </c>
      <c r="P771" s="15">
        <f>(((J771/60)/60)/24)+DATE(1970,1,1)</f>
        <v>41604.996458333335</v>
      </c>
      <c r="Q771" s="15">
        <f>(((I771/60)/60)/24)+DATE(1970,1,1)</f>
        <v>41634.996458333335</v>
      </c>
      <c r="R771" t="s">
        <v>8275</v>
      </c>
      <c r="S771" t="s">
        <v>8320</v>
      </c>
      <c r="T771" t="s">
        <v>8322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6">
        <v>17500</v>
      </c>
      <c r="E772" s="16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6">
        <f>IFERROR(E772/L772, 0)</f>
        <v>0</v>
      </c>
      <c r="N772" t="b">
        <v>0</v>
      </c>
      <c r="O772" s="5">
        <f>E772/D772</f>
        <v>0</v>
      </c>
      <c r="P772" s="15">
        <f>(((J772/60)/60)/24)+DATE(1970,1,1)</f>
        <v>41289.999641203707</v>
      </c>
      <c r="Q772" s="15">
        <f>(((I772/60)/60)/24)+DATE(1970,1,1)</f>
        <v>41329.999641203707</v>
      </c>
      <c r="R772" t="s">
        <v>8275</v>
      </c>
      <c r="S772" t="s">
        <v>8320</v>
      </c>
      <c r="T772" t="s">
        <v>8322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6">
        <v>38000</v>
      </c>
      <c r="E773" s="16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6">
        <f>IFERROR(E773/L773, 0)</f>
        <v>10</v>
      </c>
      <c r="N773" t="b">
        <v>0</v>
      </c>
      <c r="O773" s="5">
        <f>E773/D773</f>
        <v>2.631578947368421E-4</v>
      </c>
      <c r="P773" s="15">
        <f>(((J773/60)/60)/24)+DATE(1970,1,1)</f>
        <v>42349.824097222227</v>
      </c>
      <c r="Q773" s="15">
        <f>(((I773/60)/60)/24)+DATE(1970,1,1)</f>
        <v>42399.824097222227</v>
      </c>
      <c r="R773" t="s">
        <v>8275</v>
      </c>
      <c r="S773" t="s">
        <v>8320</v>
      </c>
      <c r="T773" t="s">
        <v>8322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6">
        <v>1500</v>
      </c>
      <c r="E774" s="16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6">
        <f>IFERROR(E774/L774, 0)</f>
        <v>50</v>
      </c>
      <c r="N774" t="b">
        <v>0</v>
      </c>
      <c r="O774" s="5">
        <f>E774/D774</f>
        <v>3.3333333333333333E-2</v>
      </c>
      <c r="P774" s="15">
        <f>(((J774/60)/60)/24)+DATE(1970,1,1)</f>
        <v>40068.056932870371</v>
      </c>
      <c r="Q774" s="15">
        <f>(((I774/60)/60)/24)+DATE(1970,1,1)</f>
        <v>40118.165972222225</v>
      </c>
      <c r="R774" t="s">
        <v>8275</v>
      </c>
      <c r="S774" t="s">
        <v>8320</v>
      </c>
      <c r="T774" t="s">
        <v>8322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6">
        <v>3759</v>
      </c>
      <c r="E775" s="16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6">
        <f>IFERROR(E775/L775, 0)</f>
        <v>16</v>
      </c>
      <c r="N775" t="b">
        <v>0</v>
      </c>
      <c r="O775" s="5">
        <f>E775/D775</f>
        <v>8.5129023676509714E-3</v>
      </c>
      <c r="P775" s="15">
        <f>(((J775/60)/60)/24)+DATE(1970,1,1)</f>
        <v>42100.735937499994</v>
      </c>
      <c r="Q775" s="15">
        <f>(((I775/60)/60)/24)+DATE(1970,1,1)</f>
        <v>42134.959027777775</v>
      </c>
      <c r="R775" t="s">
        <v>8275</v>
      </c>
      <c r="S775" t="s">
        <v>8320</v>
      </c>
      <c r="T775" t="s">
        <v>8322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6">
        <v>500</v>
      </c>
      <c r="E776" s="1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6">
        <f>IFERROR(E776/L776, 0)</f>
        <v>39</v>
      </c>
      <c r="N776" t="b">
        <v>0</v>
      </c>
      <c r="O776" s="5">
        <f>E776/D776</f>
        <v>0.70199999999999996</v>
      </c>
      <c r="P776" s="15">
        <f>(((J776/60)/60)/24)+DATE(1970,1,1)</f>
        <v>41663.780300925922</v>
      </c>
      <c r="Q776" s="15">
        <f>(((I776/60)/60)/24)+DATE(1970,1,1)</f>
        <v>41693.780300925922</v>
      </c>
      <c r="R776" t="s">
        <v>8275</v>
      </c>
      <c r="S776" t="s">
        <v>8320</v>
      </c>
      <c r="T776" t="s">
        <v>8322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6">
        <v>10000</v>
      </c>
      <c r="E777" s="16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6">
        <f>IFERROR(E777/L777, 0)</f>
        <v>34</v>
      </c>
      <c r="N777" t="b">
        <v>0</v>
      </c>
      <c r="O777" s="5">
        <f>E777/D777</f>
        <v>1.7000000000000001E-2</v>
      </c>
      <c r="P777" s="15">
        <f>(((J777/60)/60)/24)+DATE(1970,1,1)</f>
        <v>40863.060127314813</v>
      </c>
      <c r="Q777" s="15">
        <f>(((I777/60)/60)/24)+DATE(1970,1,1)</f>
        <v>40893.060127314813</v>
      </c>
      <c r="R777" t="s">
        <v>8275</v>
      </c>
      <c r="S777" t="s">
        <v>8320</v>
      </c>
      <c r="T777" t="s">
        <v>8322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6">
        <v>7000</v>
      </c>
      <c r="E778" s="16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6">
        <f>IFERROR(E778/L778, 0)</f>
        <v>63.122807017543863</v>
      </c>
      <c r="N778" t="b">
        <v>0</v>
      </c>
      <c r="O778" s="5">
        <f>E778/D778</f>
        <v>0.51400000000000001</v>
      </c>
      <c r="P778" s="15">
        <f>(((J778/60)/60)/24)+DATE(1970,1,1)</f>
        <v>42250.685706018514</v>
      </c>
      <c r="Q778" s="15">
        <f>(((I778/60)/60)/24)+DATE(1970,1,1)</f>
        <v>42288.208333333328</v>
      </c>
      <c r="R778" t="s">
        <v>8275</v>
      </c>
      <c r="S778" t="s">
        <v>8320</v>
      </c>
      <c r="T778" t="s">
        <v>8322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6">
        <v>3000</v>
      </c>
      <c r="E779" s="16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6">
        <f>IFERROR(E779/L779, 0)</f>
        <v>7</v>
      </c>
      <c r="N779" t="b">
        <v>0</v>
      </c>
      <c r="O779" s="5">
        <f>E779/D779</f>
        <v>7.0000000000000001E-3</v>
      </c>
      <c r="P779" s="15">
        <f>(((J779/60)/60)/24)+DATE(1970,1,1)</f>
        <v>41456.981215277774</v>
      </c>
      <c r="Q779" s="15">
        <f>(((I779/60)/60)/24)+DATE(1970,1,1)</f>
        <v>41486.981215277774</v>
      </c>
      <c r="R779" t="s">
        <v>8275</v>
      </c>
      <c r="S779" t="s">
        <v>8320</v>
      </c>
      <c r="T779" t="s">
        <v>8322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6">
        <v>500</v>
      </c>
      <c r="E780" s="16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6">
        <f>IFERROR(E780/L780, 0)</f>
        <v>2</v>
      </c>
      <c r="N780" t="b">
        <v>0</v>
      </c>
      <c r="O780" s="5">
        <f>E780/D780</f>
        <v>4.0000000000000001E-3</v>
      </c>
      <c r="P780" s="15">
        <f>(((J780/60)/60)/24)+DATE(1970,1,1)</f>
        <v>41729.702314814815</v>
      </c>
      <c r="Q780" s="15">
        <f>(((I780/60)/60)/24)+DATE(1970,1,1)</f>
        <v>41759.702314814815</v>
      </c>
      <c r="R780" t="s">
        <v>8275</v>
      </c>
      <c r="S780" t="s">
        <v>8320</v>
      </c>
      <c r="T780" t="s">
        <v>8322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6">
        <v>15000</v>
      </c>
      <c r="E781" s="16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6">
        <f>IFERROR(E781/L781, 0)</f>
        <v>66.666666666666671</v>
      </c>
      <c r="N781" t="b">
        <v>0</v>
      </c>
      <c r="O781" s="5">
        <f>E781/D781</f>
        <v>2.6666666666666668E-2</v>
      </c>
      <c r="P781" s="15">
        <f>(((J781/60)/60)/24)+DATE(1970,1,1)</f>
        <v>40436.68408564815</v>
      </c>
      <c r="Q781" s="15">
        <f>(((I781/60)/60)/24)+DATE(1970,1,1)</f>
        <v>40466.166666666664</v>
      </c>
      <c r="R781" t="s">
        <v>8275</v>
      </c>
      <c r="S781" t="s">
        <v>8320</v>
      </c>
      <c r="T781" t="s">
        <v>8322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6">
        <v>1000</v>
      </c>
      <c r="E782" s="16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6">
        <f>IFERROR(E782/L782, 0)</f>
        <v>38.518518518518519</v>
      </c>
      <c r="N782" t="b">
        <v>1</v>
      </c>
      <c r="O782" s="5">
        <f>E782/D782</f>
        <v>1.04</v>
      </c>
      <c r="P782" s="15">
        <f>(((J782/60)/60)/24)+DATE(1970,1,1)</f>
        <v>40636.673900462964</v>
      </c>
      <c r="Q782" s="15">
        <f>(((I782/60)/60)/24)+DATE(1970,1,1)</f>
        <v>40666.673900462964</v>
      </c>
      <c r="R782" t="s">
        <v>8276</v>
      </c>
      <c r="S782" t="s">
        <v>8323</v>
      </c>
      <c r="T782" t="s">
        <v>8324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6">
        <v>800</v>
      </c>
      <c r="E783" s="16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6">
        <f>IFERROR(E783/L783, 0)</f>
        <v>42.609200000000001</v>
      </c>
      <c r="N783" t="b">
        <v>1</v>
      </c>
      <c r="O783" s="5">
        <f>E783/D783</f>
        <v>1.3315375</v>
      </c>
      <c r="P783" s="15">
        <f>(((J783/60)/60)/24)+DATE(1970,1,1)</f>
        <v>41403.000856481485</v>
      </c>
      <c r="Q783" s="15">
        <f>(((I783/60)/60)/24)+DATE(1970,1,1)</f>
        <v>41433.000856481485</v>
      </c>
      <c r="R783" t="s">
        <v>8276</v>
      </c>
      <c r="S783" t="s">
        <v>8323</v>
      </c>
      <c r="T783" t="s">
        <v>8324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6">
        <v>700</v>
      </c>
      <c r="E784" s="16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6">
        <f>IFERROR(E784/L784, 0)</f>
        <v>50</v>
      </c>
      <c r="N784" t="b">
        <v>1</v>
      </c>
      <c r="O784" s="5">
        <f>E784/D784</f>
        <v>1</v>
      </c>
      <c r="P784" s="15">
        <f>(((J784/60)/60)/24)+DATE(1970,1,1)</f>
        <v>41116.758125</v>
      </c>
      <c r="Q784" s="15">
        <f>(((I784/60)/60)/24)+DATE(1970,1,1)</f>
        <v>41146.758125</v>
      </c>
      <c r="R784" t="s">
        <v>8276</v>
      </c>
      <c r="S784" t="s">
        <v>8323</v>
      </c>
      <c r="T784" t="s">
        <v>8324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6">
        <v>1500</v>
      </c>
      <c r="E785" s="16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6">
        <f>IFERROR(E785/L785, 0)</f>
        <v>63.485714285714288</v>
      </c>
      <c r="N785" t="b">
        <v>1</v>
      </c>
      <c r="O785" s="5">
        <f>E785/D785</f>
        <v>1.4813333333333334</v>
      </c>
      <c r="P785" s="15">
        <f>(((J785/60)/60)/24)+DATE(1970,1,1)</f>
        <v>40987.773715277777</v>
      </c>
      <c r="Q785" s="15">
        <f>(((I785/60)/60)/24)+DATE(1970,1,1)</f>
        <v>41026.916666666664</v>
      </c>
      <c r="R785" t="s">
        <v>8276</v>
      </c>
      <c r="S785" t="s">
        <v>8323</v>
      </c>
      <c r="T785" t="s">
        <v>8324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6">
        <v>1000</v>
      </c>
      <c r="E786" s="1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6">
        <f>IFERROR(E786/L786, 0)</f>
        <v>102.5</v>
      </c>
      <c r="N786" t="b">
        <v>1</v>
      </c>
      <c r="O786" s="5">
        <f>E786/D786</f>
        <v>1.0249999999999999</v>
      </c>
      <c r="P786" s="15">
        <f>(((J786/60)/60)/24)+DATE(1970,1,1)</f>
        <v>41675.149525462963</v>
      </c>
      <c r="Q786" s="15">
        <f>(((I786/60)/60)/24)+DATE(1970,1,1)</f>
        <v>41715.107858796298</v>
      </c>
      <c r="R786" t="s">
        <v>8276</v>
      </c>
      <c r="S786" t="s">
        <v>8323</v>
      </c>
      <c r="T786" t="s">
        <v>8324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6">
        <v>500</v>
      </c>
      <c r="E787" s="16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6">
        <f>IFERROR(E787/L787, 0)</f>
        <v>31.142758620689655</v>
      </c>
      <c r="N787" t="b">
        <v>1</v>
      </c>
      <c r="O787" s="5">
        <f>E787/D787</f>
        <v>1.8062799999999999</v>
      </c>
      <c r="P787" s="15">
        <f>(((J787/60)/60)/24)+DATE(1970,1,1)</f>
        <v>41303.593923611108</v>
      </c>
      <c r="Q787" s="15">
        <f>(((I787/60)/60)/24)+DATE(1970,1,1)</f>
        <v>41333.593923611108</v>
      </c>
      <c r="R787" t="s">
        <v>8276</v>
      </c>
      <c r="S787" t="s">
        <v>8323</v>
      </c>
      <c r="T787" t="s">
        <v>8324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6">
        <v>5000</v>
      </c>
      <c r="E788" s="16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6">
        <f>IFERROR(E788/L788, 0)</f>
        <v>162.27272727272728</v>
      </c>
      <c r="N788" t="b">
        <v>1</v>
      </c>
      <c r="O788" s="5">
        <f>E788/D788</f>
        <v>1.4279999999999999</v>
      </c>
      <c r="P788" s="15">
        <f>(((J788/60)/60)/24)+DATE(1970,1,1)</f>
        <v>40983.055949074071</v>
      </c>
      <c r="Q788" s="15">
        <f>(((I788/60)/60)/24)+DATE(1970,1,1)</f>
        <v>41040.657638888886</v>
      </c>
      <c r="R788" t="s">
        <v>8276</v>
      </c>
      <c r="S788" t="s">
        <v>8323</v>
      </c>
      <c r="T788" t="s">
        <v>8324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6">
        <v>1200</v>
      </c>
      <c r="E789" s="16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6">
        <f>IFERROR(E789/L789, 0)</f>
        <v>80.588235294117652</v>
      </c>
      <c r="N789" t="b">
        <v>1</v>
      </c>
      <c r="O789" s="5">
        <f>E789/D789</f>
        <v>1.1416666666666666</v>
      </c>
      <c r="P789" s="15">
        <f>(((J789/60)/60)/24)+DATE(1970,1,1)</f>
        <v>41549.627615740741</v>
      </c>
      <c r="Q789" s="15">
        <f>(((I789/60)/60)/24)+DATE(1970,1,1)</f>
        <v>41579.627615740741</v>
      </c>
      <c r="R789" t="s">
        <v>8276</v>
      </c>
      <c r="S789" t="s">
        <v>8323</v>
      </c>
      <c r="T789" t="s">
        <v>8324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6">
        <v>1000</v>
      </c>
      <c r="E790" s="16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6">
        <f>IFERROR(E790/L790, 0)</f>
        <v>59.85441176470588</v>
      </c>
      <c r="N790" t="b">
        <v>1</v>
      </c>
      <c r="O790" s="5">
        <f>E790/D790</f>
        <v>2.03505</v>
      </c>
      <c r="P790" s="15">
        <f>(((J790/60)/60)/24)+DATE(1970,1,1)</f>
        <v>41059.006805555553</v>
      </c>
      <c r="Q790" s="15">
        <f>(((I790/60)/60)/24)+DATE(1970,1,1)</f>
        <v>41097.165972222225</v>
      </c>
      <c r="R790" t="s">
        <v>8276</v>
      </c>
      <c r="S790" t="s">
        <v>8323</v>
      </c>
      <c r="T790" t="s">
        <v>8324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6">
        <v>1700</v>
      </c>
      <c r="E791" s="16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6">
        <f>IFERROR(E791/L791, 0)</f>
        <v>132.85714285714286</v>
      </c>
      <c r="N791" t="b">
        <v>1</v>
      </c>
      <c r="O791" s="5">
        <f>E791/D791</f>
        <v>1.0941176470588236</v>
      </c>
      <c r="P791" s="15">
        <f>(((J791/60)/60)/24)+DATE(1970,1,1)</f>
        <v>41277.186111111114</v>
      </c>
      <c r="Q791" s="15">
        <f>(((I791/60)/60)/24)+DATE(1970,1,1)</f>
        <v>41295.332638888889</v>
      </c>
      <c r="R791" t="s">
        <v>8276</v>
      </c>
      <c r="S791" t="s">
        <v>8323</v>
      </c>
      <c r="T791" t="s">
        <v>8324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6">
        <v>10000</v>
      </c>
      <c r="E792" s="16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6">
        <f>IFERROR(E792/L792, 0)</f>
        <v>92.547820512820508</v>
      </c>
      <c r="N792" t="b">
        <v>1</v>
      </c>
      <c r="O792" s="5">
        <f>E792/D792</f>
        <v>1.443746</v>
      </c>
      <c r="P792" s="15">
        <f>(((J792/60)/60)/24)+DATE(1970,1,1)</f>
        <v>41276.047905092593</v>
      </c>
      <c r="Q792" s="15">
        <f>(((I792/60)/60)/24)+DATE(1970,1,1)</f>
        <v>41306.047905092593</v>
      </c>
      <c r="R792" t="s">
        <v>8276</v>
      </c>
      <c r="S792" t="s">
        <v>8323</v>
      </c>
      <c r="T792" t="s">
        <v>8324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6">
        <v>7500</v>
      </c>
      <c r="E793" s="16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6">
        <f>IFERROR(E793/L793, 0)</f>
        <v>60.859375</v>
      </c>
      <c r="N793" t="b">
        <v>1</v>
      </c>
      <c r="O793" s="5">
        <f>E793/D793</f>
        <v>1.0386666666666666</v>
      </c>
      <c r="P793" s="15">
        <f>(((J793/60)/60)/24)+DATE(1970,1,1)</f>
        <v>41557.780624999999</v>
      </c>
      <c r="Q793" s="15">
        <f>(((I793/60)/60)/24)+DATE(1970,1,1)</f>
        <v>41591.249305555553</v>
      </c>
      <c r="R793" t="s">
        <v>8276</v>
      </c>
      <c r="S793" t="s">
        <v>8323</v>
      </c>
      <c r="T793" t="s">
        <v>8324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6">
        <v>2500</v>
      </c>
      <c r="E794" s="16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6">
        <f>IFERROR(E794/L794, 0)</f>
        <v>41.851833333333339</v>
      </c>
      <c r="N794" t="b">
        <v>1</v>
      </c>
      <c r="O794" s="5">
        <f>E794/D794</f>
        <v>1.0044440000000001</v>
      </c>
      <c r="P794" s="15">
        <f>(((J794/60)/60)/24)+DATE(1970,1,1)</f>
        <v>41555.873645833337</v>
      </c>
      <c r="Q794" s="15">
        <f>(((I794/60)/60)/24)+DATE(1970,1,1)</f>
        <v>41585.915312500001</v>
      </c>
      <c r="R794" t="s">
        <v>8276</v>
      </c>
      <c r="S794" t="s">
        <v>8323</v>
      </c>
      <c r="T794" t="s">
        <v>8324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6">
        <v>2750</v>
      </c>
      <c r="E795" s="16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6">
        <f>IFERROR(E795/L795, 0)</f>
        <v>88.325937499999995</v>
      </c>
      <c r="N795" t="b">
        <v>1</v>
      </c>
      <c r="O795" s="5">
        <f>E795/D795</f>
        <v>1.0277927272727272</v>
      </c>
      <c r="P795" s="15">
        <f>(((J795/60)/60)/24)+DATE(1970,1,1)</f>
        <v>41442.741249999999</v>
      </c>
      <c r="Q795" s="15">
        <f>(((I795/60)/60)/24)+DATE(1970,1,1)</f>
        <v>41458.207638888889</v>
      </c>
      <c r="R795" t="s">
        <v>8276</v>
      </c>
      <c r="S795" t="s">
        <v>8323</v>
      </c>
      <c r="T795" t="s">
        <v>8324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6">
        <v>8000</v>
      </c>
      <c r="E796" s="1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6">
        <f>IFERROR(E796/L796, 0)</f>
        <v>158.96226415094338</v>
      </c>
      <c r="N796" t="b">
        <v>1</v>
      </c>
      <c r="O796" s="5">
        <f>E796/D796</f>
        <v>1.0531250000000001</v>
      </c>
      <c r="P796" s="15">
        <f>(((J796/60)/60)/24)+DATE(1970,1,1)</f>
        <v>40736.115011574075</v>
      </c>
      <c r="Q796" s="15">
        <f>(((I796/60)/60)/24)+DATE(1970,1,1)</f>
        <v>40791.712500000001</v>
      </c>
      <c r="R796" t="s">
        <v>8276</v>
      </c>
      <c r="S796" t="s">
        <v>8323</v>
      </c>
      <c r="T796" t="s">
        <v>8324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6">
        <v>14000</v>
      </c>
      <c r="E797" s="16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6">
        <f>IFERROR(E797/L797, 0)</f>
        <v>85.054347826086953</v>
      </c>
      <c r="N797" t="b">
        <v>1</v>
      </c>
      <c r="O797" s="5">
        <f>E797/D797</f>
        <v>1.1178571428571429</v>
      </c>
      <c r="P797" s="15">
        <f>(((J797/60)/60)/24)+DATE(1970,1,1)</f>
        <v>40963.613032407404</v>
      </c>
      <c r="Q797" s="15">
        <f>(((I797/60)/60)/24)+DATE(1970,1,1)</f>
        <v>41006.207638888889</v>
      </c>
      <c r="R797" t="s">
        <v>8276</v>
      </c>
      <c r="S797" t="s">
        <v>8323</v>
      </c>
      <c r="T797" t="s">
        <v>8324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6">
        <v>10000</v>
      </c>
      <c r="E798" s="16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6">
        <f>IFERROR(E798/L798, 0)</f>
        <v>112.61111111111111</v>
      </c>
      <c r="N798" t="b">
        <v>1</v>
      </c>
      <c r="O798" s="5">
        <f>E798/D798</f>
        <v>1.0135000000000001</v>
      </c>
      <c r="P798" s="15">
        <f>(((J798/60)/60)/24)+DATE(1970,1,1)</f>
        <v>41502.882928240739</v>
      </c>
      <c r="Q798" s="15">
        <f>(((I798/60)/60)/24)+DATE(1970,1,1)</f>
        <v>41532.881944444445</v>
      </c>
      <c r="R798" t="s">
        <v>8276</v>
      </c>
      <c r="S798" t="s">
        <v>8323</v>
      </c>
      <c r="T798" t="s">
        <v>8324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6">
        <v>3000</v>
      </c>
      <c r="E799" s="16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6">
        <f>IFERROR(E799/L799, 0)</f>
        <v>45.436619718309856</v>
      </c>
      <c r="N799" t="b">
        <v>1</v>
      </c>
      <c r="O799" s="5">
        <f>E799/D799</f>
        <v>1.0753333333333333</v>
      </c>
      <c r="P799" s="15">
        <f>(((J799/60)/60)/24)+DATE(1970,1,1)</f>
        <v>40996.994074074071</v>
      </c>
      <c r="Q799" s="15">
        <f>(((I799/60)/60)/24)+DATE(1970,1,1)</f>
        <v>41028.166666666664</v>
      </c>
      <c r="R799" t="s">
        <v>8276</v>
      </c>
      <c r="S799" t="s">
        <v>8323</v>
      </c>
      <c r="T799" t="s">
        <v>8324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6">
        <v>3500</v>
      </c>
      <c r="E800" s="16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6">
        <f>IFERROR(E800/L800, 0)</f>
        <v>46.218390804597703</v>
      </c>
      <c r="N800" t="b">
        <v>1</v>
      </c>
      <c r="O800" s="5">
        <f>E800/D800</f>
        <v>1.1488571428571428</v>
      </c>
      <c r="P800" s="15">
        <f>(((J800/60)/60)/24)+DATE(1970,1,1)</f>
        <v>41882.590127314819</v>
      </c>
      <c r="Q800" s="15">
        <f>(((I800/60)/60)/24)+DATE(1970,1,1)</f>
        <v>41912.590127314819</v>
      </c>
      <c r="R800" t="s">
        <v>8276</v>
      </c>
      <c r="S800" t="s">
        <v>8323</v>
      </c>
      <c r="T800" t="s">
        <v>8324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6">
        <v>5000</v>
      </c>
      <c r="E801" s="16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6">
        <f>IFERROR(E801/L801, 0)</f>
        <v>178.60714285714286</v>
      </c>
      <c r="N801" t="b">
        <v>1</v>
      </c>
      <c r="O801" s="5">
        <f>E801/D801</f>
        <v>1.0002</v>
      </c>
      <c r="P801" s="15">
        <f>(((J801/60)/60)/24)+DATE(1970,1,1)</f>
        <v>40996.667199074072</v>
      </c>
      <c r="Q801" s="15">
        <f>(((I801/60)/60)/24)+DATE(1970,1,1)</f>
        <v>41026.667199074072</v>
      </c>
      <c r="R801" t="s">
        <v>8276</v>
      </c>
      <c r="S801" t="s">
        <v>8323</v>
      </c>
      <c r="T801" t="s">
        <v>8324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6">
        <v>1500</v>
      </c>
      <c r="E802" s="16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6">
        <f>IFERROR(E802/L802, 0)</f>
        <v>40.75</v>
      </c>
      <c r="N802" t="b">
        <v>1</v>
      </c>
      <c r="O802" s="5">
        <f>E802/D802</f>
        <v>1.5213333333333334</v>
      </c>
      <c r="P802" s="15">
        <f>(((J802/60)/60)/24)+DATE(1970,1,1)</f>
        <v>41863.433495370373</v>
      </c>
      <c r="Q802" s="15">
        <f>(((I802/60)/60)/24)+DATE(1970,1,1)</f>
        <v>41893.433495370373</v>
      </c>
      <c r="R802" t="s">
        <v>8276</v>
      </c>
      <c r="S802" t="s">
        <v>8323</v>
      </c>
      <c r="T802" t="s">
        <v>8324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6">
        <v>2000</v>
      </c>
      <c r="E803" s="16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6">
        <f>IFERROR(E803/L803, 0)</f>
        <v>43.733921568627444</v>
      </c>
      <c r="N803" t="b">
        <v>1</v>
      </c>
      <c r="O803" s="5">
        <f>E803/D803</f>
        <v>1.1152149999999998</v>
      </c>
      <c r="P803" s="15">
        <f>(((J803/60)/60)/24)+DATE(1970,1,1)</f>
        <v>40695.795370370368</v>
      </c>
      <c r="Q803" s="15">
        <f>(((I803/60)/60)/24)+DATE(1970,1,1)</f>
        <v>40725.795370370368</v>
      </c>
      <c r="R803" t="s">
        <v>8276</v>
      </c>
      <c r="S803" t="s">
        <v>8323</v>
      </c>
      <c r="T803" t="s">
        <v>8324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6">
        <v>6000</v>
      </c>
      <c r="E804" s="16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6">
        <f>IFERROR(E804/L804, 0)</f>
        <v>81.066666666666663</v>
      </c>
      <c r="N804" t="b">
        <v>1</v>
      </c>
      <c r="O804" s="5">
        <f>E804/D804</f>
        <v>1.0133333333333334</v>
      </c>
      <c r="P804" s="15">
        <f>(((J804/60)/60)/24)+DATE(1970,1,1)</f>
        <v>41123.022268518522</v>
      </c>
      <c r="Q804" s="15">
        <f>(((I804/60)/60)/24)+DATE(1970,1,1)</f>
        <v>41169.170138888891</v>
      </c>
      <c r="R804" t="s">
        <v>8276</v>
      </c>
      <c r="S804" t="s">
        <v>8323</v>
      </c>
      <c r="T804" t="s">
        <v>8324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6">
        <v>2300</v>
      </c>
      <c r="E805" s="16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6">
        <f>IFERROR(E805/L805, 0)</f>
        <v>74.60526315789474</v>
      </c>
      <c r="N805" t="b">
        <v>1</v>
      </c>
      <c r="O805" s="5">
        <f>E805/D805</f>
        <v>1.232608695652174</v>
      </c>
      <c r="P805" s="15">
        <f>(((J805/60)/60)/24)+DATE(1970,1,1)</f>
        <v>40665.949976851851</v>
      </c>
      <c r="Q805" s="15">
        <f>(((I805/60)/60)/24)+DATE(1970,1,1)</f>
        <v>40692.041666666664</v>
      </c>
      <c r="R805" t="s">
        <v>8276</v>
      </c>
      <c r="S805" t="s">
        <v>8323</v>
      </c>
      <c r="T805" t="s">
        <v>8324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6">
        <v>5500</v>
      </c>
      <c r="E806" s="1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6">
        <f>IFERROR(E806/L806, 0)</f>
        <v>305.55555555555554</v>
      </c>
      <c r="N806" t="b">
        <v>1</v>
      </c>
      <c r="O806" s="5">
        <f>E806/D806</f>
        <v>1</v>
      </c>
      <c r="P806" s="15">
        <f>(((J806/60)/60)/24)+DATE(1970,1,1)</f>
        <v>40730.105625000004</v>
      </c>
      <c r="Q806" s="15">
        <f>(((I806/60)/60)/24)+DATE(1970,1,1)</f>
        <v>40747.165972222225</v>
      </c>
      <c r="R806" t="s">
        <v>8276</v>
      </c>
      <c r="S806" t="s">
        <v>8323</v>
      </c>
      <c r="T806" t="s">
        <v>8324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6">
        <v>3000</v>
      </c>
      <c r="E807" s="16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6">
        <f>IFERROR(E807/L807, 0)</f>
        <v>58.333333333333336</v>
      </c>
      <c r="N807" t="b">
        <v>1</v>
      </c>
      <c r="O807" s="5">
        <f>E807/D807</f>
        <v>1.05</v>
      </c>
      <c r="P807" s="15">
        <f>(((J807/60)/60)/24)+DATE(1970,1,1)</f>
        <v>40690.823055555556</v>
      </c>
      <c r="Q807" s="15">
        <f>(((I807/60)/60)/24)+DATE(1970,1,1)</f>
        <v>40740.958333333336</v>
      </c>
      <c r="R807" t="s">
        <v>8276</v>
      </c>
      <c r="S807" t="s">
        <v>8323</v>
      </c>
      <c r="T807" t="s">
        <v>8324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6">
        <v>8000</v>
      </c>
      <c r="E808" s="16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6">
        <f>IFERROR(E808/L808, 0)</f>
        <v>117.67605633802818</v>
      </c>
      <c r="N808" t="b">
        <v>1</v>
      </c>
      <c r="O808" s="5">
        <f>E808/D808</f>
        <v>1.0443750000000001</v>
      </c>
      <c r="P808" s="15">
        <f>(((J808/60)/60)/24)+DATE(1970,1,1)</f>
        <v>40763.691423611112</v>
      </c>
      <c r="Q808" s="15">
        <f>(((I808/60)/60)/24)+DATE(1970,1,1)</f>
        <v>40793.691423611112</v>
      </c>
      <c r="R808" t="s">
        <v>8276</v>
      </c>
      <c r="S808" t="s">
        <v>8323</v>
      </c>
      <c r="T808" t="s">
        <v>8324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6">
        <v>4000</v>
      </c>
      <c r="E809" s="16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6">
        <f>IFERROR(E809/L809, 0)</f>
        <v>73.771929824561397</v>
      </c>
      <c r="N809" t="b">
        <v>1</v>
      </c>
      <c r="O809" s="5">
        <f>E809/D809</f>
        <v>1.05125</v>
      </c>
      <c r="P809" s="15">
        <f>(((J809/60)/60)/24)+DATE(1970,1,1)</f>
        <v>42759.628599537042</v>
      </c>
      <c r="Q809" s="15">
        <f>(((I809/60)/60)/24)+DATE(1970,1,1)</f>
        <v>42795.083333333328</v>
      </c>
      <c r="R809" t="s">
        <v>8276</v>
      </c>
      <c r="S809" t="s">
        <v>8323</v>
      </c>
      <c r="T809" t="s">
        <v>8324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6">
        <v>4500</v>
      </c>
      <c r="E810" s="16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6">
        <f>IFERROR(E810/L810, 0)</f>
        <v>104.65116279069767</v>
      </c>
      <c r="N810" t="b">
        <v>1</v>
      </c>
      <c r="O810" s="5">
        <f>E810/D810</f>
        <v>1</v>
      </c>
      <c r="P810" s="15">
        <f>(((J810/60)/60)/24)+DATE(1970,1,1)</f>
        <v>41962.100532407407</v>
      </c>
      <c r="Q810" s="15">
        <f>(((I810/60)/60)/24)+DATE(1970,1,1)</f>
        <v>41995.207638888889</v>
      </c>
      <c r="R810" t="s">
        <v>8276</v>
      </c>
      <c r="S810" t="s">
        <v>8323</v>
      </c>
      <c r="T810" t="s">
        <v>8324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6">
        <v>4000</v>
      </c>
      <c r="E811" s="16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6">
        <f>IFERROR(E811/L811, 0)</f>
        <v>79.82692307692308</v>
      </c>
      <c r="N811" t="b">
        <v>1</v>
      </c>
      <c r="O811" s="5">
        <f>E811/D811</f>
        <v>1.03775</v>
      </c>
      <c r="P811" s="15">
        <f>(((J811/60)/60)/24)+DATE(1970,1,1)</f>
        <v>41628.833680555559</v>
      </c>
      <c r="Q811" s="15">
        <f>(((I811/60)/60)/24)+DATE(1970,1,1)</f>
        <v>41658.833680555559</v>
      </c>
      <c r="R811" t="s">
        <v>8276</v>
      </c>
      <c r="S811" t="s">
        <v>8323</v>
      </c>
      <c r="T811" t="s">
        <v>8324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6">
        <v>1500</v>
      </c>
      <c r="E812" s="16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6">
        <f>IFERROR(E812/L812, 0)</f>
        <v>58.333333333333336</v>
      </c>
      <c r="N812" t="b">
        <v>1</v>
      </c>
      <c r="O812" s="5">
        <f>E812/D812</f>
        <v>1.05</v>
      </c>
      <c r="P812" s="15">
        <f>(((J812/60)/60)/24)+DATE(1970,1,1)</f>
        <v>41123.056273148148</v>
      </c>
      <c r="Q812" s="15">
        <f>(((I812/60)/60)/24)+DATE(1970,1,1)</f>
        <v>41153.056273148148</v>
      </c>
      <c r="R812" t="s">
        <v>8276</v>
      </c>
      <c r="S812" t="s">
        <v>8323</v>
      </c>
      <c r="T812" t="s">
        <v>8324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6">
        <v>1000</v>
      </c>
      <c r="E813" s="16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6">
        <f>IFERROR(E813/L813, 0)</f>
        <v>86.666666666666671</v>
      </c>
      <c r="N813" t="b">
        <v>1</v>
      </c>
      <c r="O813" s="5">
        <f>E813/D813</f>
        <v>1.04</v>
      </c>
      <c r="P813" s="15">
        <f>(((J813/60)/60)/24)+DATE(1970,1,1)</f>
        <v>41443.643541666665</v>
      </c>
      <c r="Q813" s="15">
        <f>(((I813/60)/60)/24)+DATE(1970,1,1)</f>
        <v>41465.702777777777</v>
      </c>
      <c r="R813" t="s">
        <v>8276</v>
      </c>
      <c r="S813" t="s">
        <v>8323</v>
      </c>
      <c r="T813" t="s">
        <v>8324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6">
        <v>600</v>
      </c>
      <c r="E814" s="16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6">
        <f>IFERROR(E814/L814, 0)</f>
        <v>27.606060606060606</v>
      </c>
      <c r="N814" t="b">
        <v>1</v>
      </c>
      <c r="O814" s="5">
        <f>E814/D814</f>
        <v>1.5183333333333333</v>
      </c>
      <c r="P814" s="15">
        <f>(((J814/60)/60)/24)+DATE(1970,1,1)</f>
        <v>41282.017962962964</v>
      </c>
      <c r="Q814" s="15">
        <f>(((I814/60)/60)/24)+DATE(1970,1,1)</f>
        <v>41334.581944444442</v>
      </c>
      <c r="R814" t="s">
        <v>8276</v>
      </c>
      <c r="S814" t="s">
        <v>8323</v>
      </c>
      <c r="T814" t="s">
        <v>8324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6">
        <v>1500</v>
      </c>
      <c r="E815" s="16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6">
        <f>IFERROR(E815/L815, 0)</f>
        <v>24.999375000000001</v>
      </c>
      <c r="N815" t="b">
        <v>1</v>
      </c>
      <c r="O815" s="5">
        <f>E815/D815</f>
        <v>1.59996</v>
      </c>
      <c r="P815" s="15">
        <f>(((J815/60)/60)/24)+DATE(1970,1,1)</f>
        <v>41080.960243055553</v>
      </c>
      <c r="Q815" s="15">
        <f>(((I815/60)/60)/24)+DATE(1970,1,1)</f>
        <v>41110.960243055553</v>
      </c>
      <c r="R815" t="s">
        <v>8276</v>
      </c>
      <c r="S815" t="s">
        <v>8323</v>
      </c>
      <c r="T815" t="s">
        <v>8324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6">
        <v>1000</v>
      </c>
      <c r="E816" s="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6">
        <f>IFERROR(E816/L816, 0)</f>
        <v>45.464285714285715</v>
      </c>
      <c r="N816" t="b">
        <v>1</v>
      </c>
      <c r="O816" s="5">
        <f>E816/D816</f>
        <v>1.2729999999999999</v>
      </c>
      <c r="P816" s="15">
        <f>(((J816/60)/60)/24)+DATE(1970,1,1)</f>
        <v>40679.743067129632</v>
      </c>
      <c r="Q816" s="15">
        <f>(((I816/60)/60)/24)+DATE(1970,1,1)</f>
        <v>40694.75277777778</v>
      </c>
      <c r="R816" t="s">
        <v>8276</v>
      </c>
      <c r="S816" t="s">
        <v>8323</v>
      </c>
      <c r="T816" t="s">
        <v>8324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6">
        <v>4000</v>
      </c>
      <c r="E817" s="16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6">
        <f>IFERROR(E817/L817, 0)</f>
        <v>99.534883720930239</v>
      </c>
      <c r="N817" t="b">
        <v>1</v>
      </c>
      <c r="O817" s="5">
        <f>E817/D817</f>
        <v>1.07</v>
      </c>
      <c r="P817" s="15">
        <f>(((J817/60)/60)/24)+DATE(1970,1,1)</f>
        <v>41914.917858796296</v>
      </c>
      <c r="Q817" s="15">
        <f>(((I817/60)/60)/24)+DATE(1970,1,1)</f>
        <v>41944.917858796296</v>
      </c>
      <c r="R817" t="s">
        <v>8276</v>
      </c>
      <c r="S817" t="s">
        <v>8323</v>
      </c>
      <c r="T817" t="s">
        <v>8324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6">
        <v>7000</v>
      </c>
      <c r="E818" s="16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6">
        <f>IFERROR(E818/L818, 0)</f>
        <v>39.31</v>
      </c>
      <c r="N818" t="b">
        <v>1</v>
      </c>
      <c r="O818" s="5">
        <f>E818/D818</f>
        <v>1.1512214285714286</v>
      </c>
      <c r="P818" s="15">
        <f>(((J818/60)/60)/24)+DATE(1970,1,1)</f>
        <v>41341.870868055557</v>
      </c>
      <c r="Q818" s="15">
        <f>(((I818/60)/60)/24)+DATE(1970,1,1)</f>
        <v>41373.270833333336</v>
      </c>
      <c r="R818" t="s">
        <v>8276</v>
      </c>
      <c r="S818" t="s">
        <v>8323</v>
      </c>
      <c r="T818" t="s">
        <v>8324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6">
        <v>1500</v>
      </c>
      <c r="E819" s="16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6">
        <f>IFERROR(E819/L819, 0)</f>
        <v>89.419999999999987</v>
      </c>
      <c r="N819" t="b">
        <v>1</v>
      </c>
      <c r="O819" s="5">
        <f>E819/D819</f>
        <v>1.3711066666666665</v>
      </c>
      <c r="P819" s="15">
        <f>(((J819/60)/60)/24)+DATE(1970,1,1)</f>
        <v>40925.599664351852</v>
      </c>
      <c r="Q819" s="15">
        <f>(((I819/60)/60)/24)+DATE(1970,1,1)</f>
        <v>40979.207638888889</v>
      </c>
      <c r="R819" t="s">
        <v>8276</v>
      </c>
      <c r="S819" t="s">
        <v>8323</v>
      </c>
      <c r="T819" t="s">
        <v>8324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6">
        <v>350</v>
      </c>
      <c r="E820" s="16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6">
        <f>IFERROR(E820/L820, 0)</f>
        <v>28.684210526315791</v>
      </c>
      <c r="N820" t="b">
        <v>1</v>
      </c>
      <c r="O820" s="5">
        <f>E820/D820</f>
        <v>1.5571428571428572</v>
      </c>
      <c r="P820" s="15">
        <f>(((J820/60)/60)/24)+DATE(1970,1,1)</f>
        <v>41120.882881944446</v>
      </c>
      <c r="Q820" s="15">
        <f>(((I820/60)/60)/24)+DATE(1970,1,1)</f>
        <v>41128.709027777775</v>
      </c>
      <c r="R820" t="s">
        <v>8276</v>
      </c>
      <c r="S820" t="s">
        <v>8323</v>
      </c>
      <c r="T820" t="s">
        <v>8324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6">
        <v>400</v>
      </c>
      <c r="E821" s="16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6">
        <f>IFERROR(E821/L821, 0)</f>
        <v>31.071428571428573</v>
      </c>
      <c r="N821" t="b">
        <v>1</v>
      </c>
      <c r="O821" s="5">
        <f>E821/D821</f>
        <v>1.0874999999999999</v>
      </c>
      <c r="P821" s="15">
        <f>(((J821/60)/60)/24)+DATE(1970,1,1)</f>
        <v>41619.998310185183</v>
      </c>
      <c r="Q821" s="15">
        <f>(((I821/60)/60)/24)+DATE(1970,1,1)</f>
        <v>41629.197222222225</v>
      </c>
      <c r="R821" t="s">
        <v>8276</v>
      </c>
      <c r="S821" t="s">
        <v>8323</v>
      </c>
      <c r="T821" t="s">
        <v>8324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6">
        <v>2000</v>
      </c>
      <c r="E822" s="16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6">
        <f>IFERROR(E822/L822, 0)</f>
        <v>70.55263157894737</v>
      </c>
      <c r="N822" t="b">
        <v>1</v>
      </c>
      <c r="O822" s="5">
        <f>E822/D822</f>
        <v>1.3405</v>
      </c>
      <c r="P822" s="15">
        <f>(((J822/60)/60)/24)+DATE(1970,1,1)</f>
        <v>41768.841921296298</v>
      </c>
      <c r="Q822" s="15">
        <f>(((I822/60)/60)/24)+DATE(1970,1,1)</f>
        <v>41799.208333333336</v>
      </c>
      <c r="R822" t="s">
        <v>8276</v>
      </c>
      <c r="S822" t="s">
        <v>8323</v>
      </c>
      <c r="T822" t="s">
        <v>8324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6">
        <v>17482</v>
      </c>
      <c r="E823" s="16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6">
        <f>IFERROR(E823/L823, 0)</f>
        <v>224.12820512820514</v>
      </c>
      <c r="N823" t="b">
        <v>1</v>
      </c>
      <c r="O823" s="5">
        <f>E823/D823</f>
        <v>1</v>
      </c>
      <c r="P823" s="15">
        <f>(((J823/60)/60)/24)+DATE(1970,1,1)</f>
        <v>42093.922048611115</v>
      </c>
      <c r="Q823" s="15">
        <f>(((I823/60)/60)/24)+DATE(1970,1,1)</f>
        <v>42128.167361111111</v>
      </c>
      <c r="R823" t="s">
        <v>8276</v>
      </c>
      <c r="S823" t="s">
        <v>8323</v>
      </c>
      <c r="T823" t="s">
        <v>8324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6">
        <v>3000</v>
      </c>
      <c r="E824" s="16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6">
        <f>IFERROR(E824/L824, 0)</f>
        <v>51.811594202898547</v>
      </c>
      <c r="N824" t="b">
        <v>1</v>
      </c>
      <c r="O824" s="5">
        <f>E824/D824</f>
        <v>1.1916666666666667</v>
      </c>
      <c r="P824" s="15">
        <f>(((J824/60)/60)/24)+DATE(1970,1,1)</f>
        <v>41157.947337962964</v>
      </c>
      <c r="Q824" s="15">
        <f>(((I824/60)/60)/24)+DATE(1970,1,1)</f>
        <v>41187.947337962964</v>
      </c>
      <c r="R824" t="s">
        <v>8276</v>
      </c>
      <c r="S824" t="s">
        <v>8323</v>
      </c>
      <c r="T824" t="s">
        <v>8324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6">
        <v>800</v>
      </c>
      <c r="E825" s="16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6">
        <f>IFERROR(E825/L825, 0)</f>
        <v>43.515151515151516</v>
      </c>
      <c r="N825" t="b">
        <v>1</v>
      </c>
      <c r="O825" s="5">
        <f>E825/D825</f>
        <v>1.7949999999999999</v>
      </c>
      <c r="P825" s="15">
        <f>(((J825/60)/60)/24)+DATE(1970,1,1)</f>
        <v>42055.972824074073</v>
      </c>
      <c r="Q825" s="15">
        <f>(((I825/60)/60)/24)+DATE(1970,1,1)</f>
        <v>42085.931157407409</v>
      </c>
      <c r="R825" t="s">
        <v>8276</v>
      </c>
      <c r="S825" t="s">
        <v>8323</v>
      </c>
      <c r="T825" t="s">
        <v>8324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6">
        <v>1600</v>
      </c>
      <c r="E826" s="1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6">
        <f>IFERROR(E826/L826, 0)</f>
        <v>39.816666666666663</v>
      </c>
      <c r="N826" t="b">
        <v>1</v>
      </c>
      <c r="O826" s="5">
        <f>E826/D826</f>
        <v>1.3438124999999999</v>
      </c>
      <c r="P826" s="15">
        <f>(((J826/60)/60)/24)+DATE(1970,1,1)</f>
        <v>40250.242106481484</v>
      </c>
      <c r="Q826" s="15">
        <f>(((I826/60)/60)/24)+DATE(1970,1,1)</f>
        <v>40286.290972222225</v>
      </c>
      <c r="R826" t="s">
        <v>8276</v>
      </c>
      <c r="S826" t="s">
        <v>8323</v>
      </c>
      <c r="T826" t="s">
        <v>8324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6">
        <v>12500</v>
      </c>
      <c r="E827" s="16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6">
        <f>IFERROR(E827/L827, 0)</f>
        <v>126.8080808080808</v>
      </c>
      <c r="N827" t="b">
        <v>1</v>
      </c>
      <c r="O827" s="5">
        <f>E827/D827</f>
        <v>1.0043200000000001</v>
      </c>
      <c r="P827" s="15">
        <f>(((J827/60)/60)/24)+DATE(1970,1,1)</f>
        <v>41186.306527777779</v>
      </c>
      <c r="Q827" s="15">
        <f>(((I827/60)/60)/24)+DATE(1970,1,1)</f>
        <v>41211.306527777779</v>
      </c>
      <c r="R827" t="s">
        <v>8276</v>
      </c>
      <c r="S827" t="s">
        <v>8323</v>
      </c>
      <c r="T827" t="s">
        <v>8324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6">
        <v>5500</v>
      </c>
      <c r="E828" s="16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6">
        <f>IFERROR(E828/L828, 0)</f>
        <v>113.87755102040816</v>
      </c>
      <c r="N828" t="b">
        <v>1</v>
      </c>
      <c r="O828" s="5">
        <f>E828/D828</f>
        <v>1.0145454545454546</v>
      </c>
      <c r="P828" s="15">
        <f>(((J828/60)/60)/24)+DATE(1970,1,1)</f>
        <v>40973.038541666669</v>
      </c>
      <c r="Q828" s="15">
        <f>(((I828/60)/60)/24)+DATE(1970,1,1)</f>
        <v>40993.996874999997</v>
      </c>
      <c r="R828" t="s">
        <v>8276</v>
      </c>
      <c r="S828" t="s">
        <v>8323</v>
      </c>
      <c r="T828" t="s">
        <v>8324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6">
        <v>300</v>
      </c>
      <c r="E829" s="16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6">
        <f>IFERROR(E829/L829, 0)</f>
        <v>28.181818181818183</v>
      </c>
      <c r="N829" t="b">
        <v>1</v>
      </c>
      <c r="O829" s="5">
        <f>E829/D829</f>
        <v>1.0333333333333334</v>
      </c>
      <c r="P829" s="15">
        <f>(((J829/60)/60)/24)+DATE(1970,1,1)</f>
        <v>40927.473460648151</v>
      </c>
      <c r="Q829" s="15">
        <f>(((I829/60)/60)/24)+DATE(1970,1,1)</f>
        <v>40953.825694444444</v>
      </c>
      <c r="R829" t="s">
        <v>8276</v>
      </c>
      <c r="S829" t="s">
        <v>8323</v>
      </c>
      <c r="T829" t="s">
        <v>8324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6">
        <v>1300</v>
      </c>
      <c r="E830" s="16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6">
        <f>IFERROR(E830/L830, 0)</f>
        <v>36.60526315789474</v>
      </c>
      <c r="N830" t="b">
        <v>1</v>
      </c>
      <c r="O830" s="5">
        <f>E830/D830</f>
        <v>1.07</v>
      </c>
      <c r="P830" s="15">
        <f>(((J830/60)/60)/24)+DATE(1970,1,1)</f>
        <v>41073.050717592596</v>
      </c>
      <c r="Q830" s="15">
        <f>(((I830/60)/60)/24)+DATE(1970,1,1)</f>
        <v>41085.683333333334</v>
      </c>
      <c r="R830" t="s">
        <v>8276</v>
      </c>
      <c r="S830" t="s">
        <v>8323</v>
      </c>
      <c r="T830" t="s">
        <v>8324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6">
        <v>500</v>
      </c>
      <c r="E831" s="16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6">
        <f>IFERROR(E831/L831, 0)</f>
        <v>32.5</v>
      </c>
      <c r="N831" t="b">
        <v>1</v>
      </c>
      <c r="O831" s="5">
        <f>E831/D831</f>
        <v>1.04</v>
      </c>
      <c r="P831" s="15">
        <f>(((J831/60)/60)/24)+DATE(1970,1,1)</f>
        <v>42504.801388888889</v>
      </c>
      <c r="Q831" s="15">
        <f>(((I831/60)/60)/24)+DATE(1970,1,1)</f>
        <v>42564.801388888889</v>
      </c>
      <c r="R831" t="s">
        <v>8276</v>
      </c>
      <c r="S831" t="s">
        <v>8323</v>
      </c>
      <c r="T831" t="s">
        <v>8324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6">
        <v>1800</v>
      </c>
      <c r="E832" s="16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6">
        <f>IFERROR(E832/L832, 0)</f>
        <v>60.65625</v>
      </c>
      <c r="N832" t="b">
        <v>1</v>
      </c>
      <c r="O832" s="5">
        <f>E832/D832</f>
        <v>1.0783333333333334</v>
      </c>
      <c r="P832" s="15">
        <f>(((J832/60)/60)/24)+DATE(1970,1,1)</f>
        <v>41325.525752314818</v>
      </c>
      <c r="Q832" s="15">
        <f>(((I832/60)/60)/24)+DATE(1970,1,1)</f>
        <v>41355.484085648146</v>
      </c>
      <c r="R832" t="s">
        <v>8276</v>
      </c>
      <c r="S832" t="s">
        <v>8323</v>
      </c>
      <c r="T832" t="s">
        <v>8324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6">
        <v>1500</v>
      </c>
      <c r="E833" s="16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6">
        <f>IFERROR(E833/L833, 0)</f>
        <v>175</v>
      </c>
      <c r="N833" t="b">
        <v>1</v>
      </c>
      <c r="O833" s="5">
        <f>E833/D833</f>
        <v>2.3333333333333335</v>
      </c>
      <c r="P833" s="15">
        <f>(((J833/60)/60)/24)+DATE(1970,1,1)</f>
        <v>40996.646921296298</v>
      </c>
      <c r="Q833" s="15">
        <f>(((I833/60)/60)/24)+DATE(1970,1,1)</f>
        <v>41026.646921296298</v>
      </c>
      <c r="R833" t="s">
        <v>8276</v>
      </c>
      <c r="S833" t="s">
        <v>8323</v>
      </c>
      <c r="T833" t="s">
        <v>8324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6">
        <v>15000</v>
      </c>
      <c r="E834" s="16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6">
        <f>IFERROR(E834/L834, 0)</f>
        <v>97.993896103896105</v>
      </c>
      <c r="N834" t="b">
        <v>1</v>
      </c>
      <c r="O834" s="5">
        <f>E834/D834</f>
        <v>1.0060706666666666</v>
      </c>
      <c r="P834" s="15">
        <f>(((J834/60)/60)/24)+DATE(1970,1,1)</f>
        <v>40869.675173611111</v>
      </c>
      <c r="Q834" s="15">
        <f>(((I834/60)/60)/24)+DATE(1970,1,1)</f>
        <v>40929.342361111114</v>
      </c>
      <c r="R834" t="s">
        <v>8276</v>
      </c>
      <c r="S834" t="s">
        <v>8323</v>
      </c>
      <c r="T834" t="s">
        <v>8324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6">
        <v>6000</v>
      </c>
      <c r="E835" s="16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6">
        <f>IFERROR(E835/L835, 0)</f>
        <v>148.78048780487805</v>
      </c>
      <c r="N835" t="b">
        <v>1</v>
      </c>
      <c r="O835" s="5">
        <f>E835/D835</f>
        <v>1.0166666666666666</v>
      </c>
      <c r="P835" s="15">
        <f>(((J835/60)/60)/24)+DATE(1970,1,1)</f>
        <v>41718.878182870372</v>
      </c>
      <c r="Q835" s="15">
        <f>(((I835/60)/60)/24)+DATE(1970,1,1)</f>
        <v>41748.878182870372</v>
      </c>
      <c r="R835" t="s">
        <v>8276</v>
      </c>
      <c r="S835" t="s">
        <v>8323</v>
      </c>
      <c r="T835" t="s">
        <v>8324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6">
        <v>5500</v>
      </c>
      <c r="E836" s="1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6">
        <f>IFERROR(E836/L836, 0)</f>
        <v>96.08</v>
      </c>
      <c r="N836" t="b">
        <v>1</v>
      </c>
      <c r="O836" s="5">
        <f>E836/D836</f>
        <v>1.3101818181818181</v>
      </c>
      <c r="P836" s="15">
        <f>(((J836/60)/60)/24)+DATE(1970,1,1)</f>
        <v>41422.822824074072</v>
      </c>
      <c r="Q836" s="15">
        <f>(((I836/60)/60)/24)+DATE(1970,1,1)</f>
        <v>41456.165972222225</v>
      </c>
      <c r="R836" t="s">
        <v>8276</v>
      </c>
      <c r="S836" t="s">
        <v>8323</v>
      </c>
      <c r="T836" t="s">
        <v>8324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6">
        <v>2000</v>
      </c>
      <c r="E837" s="16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6">
        <f>IFERROR(E837/L837, 0)</f>
        <v>58.625</v>
      </c>
      <c r="N837" t="b">
        <v>1</v>
      </c>
      <c r="O837" s="5">
        <f>E837/D837</f>
        <v>1.1725000000000001</v>
      </c>
      <c r="P837" s="15">
        <f>(((J837/60)/60)/24)+DATE(1970,1,1)</f>
        <v>41005.45784722222</v>
      </c>
      <c r="Q837" s="15">
        <f>(((I837/60)/60)/24)+DATE(1970,1,1)</f>
        <v>41048.125</v>
      </c>
      <c r="R837" t="s">
        <v>8276</v>
      </c>
      <c r="S837" t="s">
        <v>8323</v>
      </c>
      <c r="T837" t="s">
        <v>8324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6">
        <v>5000</v>
      </c>
      <c r="E838" s="16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6">
        <f>IFERROR(E838/L838, 0)</f>
        <v>109.70695652173914</v>
      </c>
      <c r="N838" t="b">
        <v>1</v>
      </c>
      <c r="O838" s="5">
        <f>E838/D838</f>
        <v>1.009304</v>
      </c>
      <c r="P838" s="15">
        <f>(((J838/60)/60)/24)+DATE(1970,1,1)</f>
        <v>41524.056921296295</v>
      </c>
      <c r="Q838" s="15">
        <f>(((I838/60)/60)/24)+DATE(1970,1,1)</f>
        <v>41554.056921296295</v>
      </c>
      <c r="R838" t="s">
        <v>8276</v>
      </c>
      <c r="S838" t="s">
        <v>8323</v>
      </c>
      <c r="T838" t="s">
        <v>8324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6">
        <v>2500</v>
      </c>
      <c r="E839" s="16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6">
        <f>IFERROR(E839/L839, 0)</f>
        <v>49.112903225806448</v>
      </c>
      <c r="N839" t="b">
        <v>1</v>
      </c>
      <c r="O839" s="5">
        <f>E839/D839</f>
        <v>1.218</v>
      </c>
      <c r="P839" s="15">
        <f>(((J839/60)/60)/24)+DATE(1970,1,1)</f>
        <v>41730.998402777775</v>
      </c>
      <c r="Q839" s="15">
        <f>(((I839/60)/60)/24)+DATE(1970,1,1)</f>
        <v>41760.998402777775</v>
      </c>
      <c r="R839" t="s">
        <v>8276</v>
      </c>
      <c r="S839" t="s">
        <v>8323</v>
      </c>
      <c r="T839" t="s">
        <v>8324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6">
        <v>2000</v>
      </c>
      <c r="E840" s="16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6">
        <f>IFERROR(E840/L840, 0)</f>
        <v>47.672131147540981</v>
      </c>
      <c r="N840" t="b">
        <v>1</v>
      </c>
      <c r="O840" s="5">
        <f>E840/D840</f>
        <v>1.454</v>
      </c>
      <c r="P840" s="15">
        <f>(((J840/60)/60)/24)+DATE(1970,1,1)</f>
        <v>40895.897974537038</v>
      </c>
      <c r="Q840" s="15">
        <f>(((I840/60)/60)/24)+DATE(1970,1,1)</f>
        <v>40925.897974537038</v>
      </c>
      <c r="R840" t="s">
        <v>8276</v>
      </c>
      <c r="S840" t="s">
        <v>8323</v>
      </c>
      <c r="T840" t="s">
        <v>8324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6">
        <v>5000</v>
      </c>
      <c r="E841" s="16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6">
        <f>IFERROR(E841/L841, 0)</f>
        <v>60.737812499999997</v>
      </c>
      <c r="N841" t="b">
        <v>1</v>
      </c>
      <c r="O841" s="5">
        <f>E841/D841</f>
        <v>1.166166</v>
      </c>
      <c r="P841" s="15">
        <f>(((J841/60)/60)/24)+DATE(1970,1,1)</f>
        <v>41144.763379629629</v>
      </c>
      <c r="Q841" s="15">
        <f>(((I841/60)/60)/24)+DATE(1970,1,1)</f>
        <v>41174.763379629629</v>
      </c>
      <c r="R841" t="s">
        <v>8276</v>
      </c>
      <c r="S841" t="s">
        <v>8323</v>
      </c>
      <c r="T841" t="s">
        <v>8324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6">
        <v>10000</v>
      </c>
      <c r="E842" s="16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6">
        <f>IFERROR(E842/L842, 0)</f>
        <v>63.37715789473684</v>
      </c>
      <c r="N842" t="b">
        <v>1</v>
      </c>
      <c r="O842" s="5">
        <f>E842/D842</f>
        <v>1.2041660000000001</v>
      </c>
      <c r="P842" s="15">
        <f>(((J842/60)/60)/24)+DATE(1970,1,1)</f>
        <v>42607.226701388892</v>
      </c>
      <c r="Q842" s="15">
        <f>(((I842/60)/60)/24)+DATE(1970,1,1)</f>
        <v>42637.226701388892</v>
      </c>
      <c r="R842" t="s">
        <v>8277</v>
      </c>
      <c r="S842" t="s">
        <v>8323</v>
      </c>
      <c r="T842" t="s">
        <v>8325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6">
        <v>5000</v>
      </c>
      <c r="E843" s="16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6">
        <f>IFERROR(E843/L843, 0)</f>
        <v>53.893617021276597</v>
      </c>
      <c r="N843" t="b">
        <v>1</v>
      </c>
      <c r="O843" s="5">
        <f>E843/D843</f>
        <v>1.0132000000000001</v>
      </c>
      <c r="P843" s="15">
        <f>(((J843/60)/60)/24)+DATE(1970,1,1)</f>
        <v>41923.838692129626</v>
      </c>
      <c r="Q843" s="15">
        <f>(((I843/60)/60)/24)+DATE(1970,1,1)</f>
        <v>41953.88035879629</v>
      </c>
      <c r="R843" t="s">
        <v>8277</v>
      </c>
      <c r="S843" t="s">
        <v>8323</v>
      </c>
      <c r="T843" t="s">
        <v>8325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6">
        <v>2500</v>
      </c>
      <c r="E844" s="16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6">
        <f>IFERROR(E844/L844, 0)</f>
        <v>66.871794871794876</v>
      </c>
      <c r="N844" t="b">
        <v>1</v>
      </c>
      <c r="O844" s="5">
        <f>E844/D844</f>
        <v>1.0431999999999999</v>
      </c>
      <c r="P844" s="15">
        <f>(((J844/60)/60)/24)+DATE(1970,1,1)</f>
        <v>41526.592395833337</v>
      </c>
      <c r="Q844" s="15">
        <f>(((I844/60)/60)/24)+DATE(1970,1,1)</f>
        <v>41561.165972222225</v>
      </c>
      <c r="R844" t="s">
        <v>8277</v>
      </c>
      <c r="S844" t="s">
        <v>8323</v>
      </c>
      <c r="T844" t="s">
        <v>8325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6">
        <v>3000</v>
      </c>
      <c r="E845" s="16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6">
        <f>IFERROR(E845/L845, 0)</f>
        <v>63.102362204724407</v>
      </c>
      <c r="N845" t="b">
        <v>1</v>
      </c>
      <c r="O845" s="5">
        <f>E845/D845</f>
        <v>2.6713333333333331</v>
      </c>
      <c r="P845" s="15">
        <f>(((J845/60)/60)/24)+DATE(1970,1,1)</f>
        <v>42695.257870370369</v>
      </c>
      <c r="Q845" s="15">
        <f>(((I845/60)/60)/24)+DATE(1970,1,1)</f>
        <v>42712.333333333328</v>
      </c>
      <c r="R845" t="s">
        <v>8277</v>
      </c>
      <c r="S845" t="s">
        <v>8323</v>
      </c>
      <c r="T845" t="s">
        <v>8325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6">
        <v>3000</v>
      </c>
      <c r="E846" s="1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6">
        <f>IFERROR(E846/L846, 0)</f>
        <v>36.628930817610062</v>
      </c>
      <c r="N846" t="b">
        <v>1</v>
      </c>
      <c r="O846" s="5">
        <f>E846/D846</f>
        <v>1.9413333333333334</v>
      </c>
      <c r="P846" s="15">
        <f>(((J846/60)/60)/24)+DATE(1970,1,1)</f>
        <v>41905.684629629628</v>
      </c>
      <c r="Q846" s="15">
        <f>(((I846/60)/60)/24)+DATE(1970,1,1)</f>
        <v>41944.207638888889</v>
      </c>
      <c r="R846" t="s">
        <v>8277</v>
      </c>
      <c r="S846" t="s">
        <v>8323</v>
      </c>
      <c r="T846" t="s">
        <v>8325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6">
        <v>5000</v>
      </c>
      <c r="E847" s="16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6">
        <f>IFERROR(E847/L847, 0)</f>
        <v>34.005706214689269</v>
      </c>
      <c r="N847" t="b">
        <v>1</v>
      </c>
      <c r="O847" s="5">
        <f>E847/D847</f>
        <v>1.203802</v>
      </c>
      <c r="P847" s="15">
        <f>(((J847/60)/60)/24)+DATE(1970,1,1)</f>
        <v>42578.205972222218</v>
      </c>
      <c r="Q847" s="15">
        <f>(((I847/60)/60)/24)+DATE(1970,1,1)</f>
        <v>42618.165972222225</v>
      </c>
      <c r="R847" t="s">
        <v>8277</v>
      </c>
      <c r="S847" t="s">
        <v>8323</v>
      </c>
      <c r="T847" t="s">
        <v>8325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6">
        <v>1100</v>
      </c>
      <c r="E848" s="16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6">
        <f>IFERROR(E848/L848, 0)</f>
        <v>28.553404255319148</v>
      </c>
      <c r="N848" t="b">
        <v>1</v>
      </c>
      <c r="O848" s="5">
        <f>E848/D848</f>
        <v>1.2200090909090908</v>
      </c>
      <c r="P848" s="15">
        <f>(((J848/60)/60)/24)+DATE(1970,1,1)</f>
        <v>41694.391840277778</v>
      </c>
      <c r="Q848" s="15">
        <f>(((I848/60)/60)/24)+DATE(1970,1,1)</f>
        <v>41708.583333333336</v>
      </c>
      <c r="R848" t="s">
        <v>8277</v>
      </c>
      <c r="S848" t="s">
        <v>8323</v>
      </c>
      <c r="T848" t="s">
        <v>8325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6">
        <v>10</v>
      </c>
      <c r="E849" s="16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6">
        <f>IFERROR(E849/L849, 0)</f>
        <v>10</v>
      </c>
      <c r="N849" t="b">
        <v>1</v>
      </c>
      <c r="O849" s="5">
        <f>E849/D849</f>
        <v>1</v>
      </c>
      <c r="P849" s="15">
        <f>(((J849/60)/60)/24)+DATE(1970,1,1)</f>
        <v>42165.79833333334</v>
      </c>
      <c r="Q849" s="15">
        <f>(((I849/60)/60)/24)+DATE(1970,1,1)</f>
        <v>42195.79833333334</v>
      </c>
      <c r="R849" t="s">
        <v>8277</v>
      </c>
      <c r="S849" t="s">
        <v>8323</v>
      </c>
      <c r="T849" t="s">
        <v>8325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6">
        <v>300</v>
      </c>
      <c r="E850" s="16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6">
        <f>IFERROR(E850/L850, 0)</f>
        <v>18.75</v>
      </c>
      <c r="N850" t="b">
        <v>1</v>
      </c>
      <c r="O850" s="5">
        <f>E850/D850</f>
        <v>1</v>
      </c>
      <c r="P850" s="15">
        <f>(((J850/60)/60)/24)+DATE(1970,1,1)</f>
        <v>42078.792048611111</v>
      </c>
      <c r="Q850" s="15">
        <f>(((I850/60)/60)/24)+DATE(1970,1,1)</f>
        <v>42108.792048611111</v>
      </c>
      <c r="R850" t="s">
        <v>8277</v>
      </c>
      <c r="S850" t="s">
        <v>8323</v>
      </c>
      <c r="T850" t="s">
        <v>8325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6">
        <v>4000</v>
      </c>
      <c r="E851" s="16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6">
        <f>IFERROR(E851/L851, 0)</f>
        <v>41.704347826086959</v>
      </c>
      <c r="N851" t="b">
        <v>1</v>
      </c>
      <c r="O851" s="5">
        <f>E851/D851</f>
        <v>1.1990000000000001</v>
      </c>
      <c r="P851" s="15">
        <f>(((J851/60)/60)/24)+DATE(1970,1,1)</f>
        <v>42051.148888888885</v>
      </c>
      <c r="Q851" s="15">
        <f>(((I851/60)/60)/24)+DATE(1970,1,1)</f>
        <v>42079.107222222221</v>
      </c>
      <c r="R851" t="s">
        <v>8277</v>
      </c>
      <c r="S851" t="s">
        <v>8323</v>
      </c>
      <c r="T851" t="s">
        <v>8325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6">
        <v>4000</v>
      </c>
      <c r="E852" s="16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6">
        <f>IFERROR(E852/L852, 0)</f>
        <v>46.669172932330824</v>
      </c>
      <c r="N852" t="b">
        <v>1</v>
      </c>
      <c r="O852" s="5">
        <f>E852/D852</f>
        <v>1.55175</v>
      </c>
      <c r="P852" s="15">
        <f>(((J852/60)/60)/24)+DATE(1970,1,1)</f>
        <v>42452.827743055561</v>
      </c>
      <c r="Q852" s="15">
        <f>(((I852/60)/60)/24)+DATE(1970,1,1)</f>
        <v>42485.207638888889</v>
      </c>
      <c r="R852" t="s">
        <v>8277</v>
      </c>
      <c r="S852" t="s">
        <v>8323</v>
      </c>
      <c r="T852" t="s">
        <v>8325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6">
        <v>2000</v>
      </c>
      <c r="E853" s="16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6">
        <f>IFERROR(E853/L853, 0)</f>
        <v>37.271428571428572</v>
      </c>
      <c r="N853" t="b">
        <v>1</v>
      </c>
      <c r="O853" s="5">
        <f>E853/D853</f>
        <v>1.3045</v>
      </c>
      <c r="P853" s="15">
        <f>(((J853/60)/60)/24)+DATE(1970,1,1)</f>
        <v>42522.880243055552</v>
      </c>
      <c r="Q853" s="15">
        <f>(((I853/60)/60)/24)+DATE(1970,1,1)</f>
        <v>42582.822916666672</v>
      </c>
      <c r="R853" t="s">
        <v>8277</v>
      </c>
      <c r="S853" t="s">
        <v>8323</v>
      </c>
      <c r="T853" t="s">
        <v>8325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6">
        <v>3500</v>
      </c>
      <c r="E854" s="16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6">
        <f>IFERROR(E854/L854, 0)</f>
        <v>59.258064516129032</v>
      </c>
      <c r="N854" t="b">
        <v>1</v>
      </c>
      <c r="O854" s="5">
        <f>E854/D854</f>
        <v>1.0497142857142858</v>
      </c>
      <c r="P854" s="15">
        <f>(((J854/60)/60)/24)+DATE(1970,1,1)</f>
        <v>42656.805497685185</v>
      </c>
      <c r="Q854" s="15">
        <f>(((I854/60)/60)/24)+DATE(1970,1,1)</f>
        <v>42667.875</v>
      </c>
      <c r="R854" t="s">
        <v>8277</v>
      </c>
      <c r="S854" t="s">
        <v>8323</v>
      </c>
      <c r="T854" t="s">
        <v>8325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6">
        <v>300</v>
      </c>
      <c r="E855" s="16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6">
        <f>IFERROR(E855/L855, 0)</f>
        <v>30</v>
      </c>
      <c r="N855" t="b">
        <v>1</v>
      </c>
      <c r="O855" s="5">
        <f>E855/D855</f>
        <v>1</v>
      </c>
      <c r="P855" s="15">
        <f>(((J855/60)/60)/24)+DATE(1970,1,1)</f>
        <v>42021.832280092596</v>
      </c>
      <c r="Q855" s="15">
        <f>(((I855/60)/60)/24)+DATE(1970,1,1)</f>
        <v>42051.832280092596</v>
      </c>
      <c r="R855" t="s">
        <v>8277</v>
      </c>
      <c r="S855" t="s">
        <v>8323</v>
      </c>
      <c r="T855" t="s">
        <v>8325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6">
        <v>27800</v>
      </c>
      <c r="E856" s="1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6">
        <f>IFERROR(E856/L856, 0)</f>
        <v>65.8623246492986</v>
      </c>
      <c r="N856" t="b">
        <v>1</v>
      </c>
      <c r="O856" s="5">
        <f>E856/D856</f>
        <v>1.1822050359712231</v>
      </c>
      <c r="P856" s="15">
        <f>(((J856/60)/60)/24)+DATE(1970,1,1)</f>
        <v>42702.212337962963</v>
      </c>
      <c r="Q856" s="15">
        <f>(((I856/60)/60)/24)+DATE(1970,1,1)</f>
        <v>42732.212337962963</v>
      </c>
      <c r="R856" t="s">
        <v>8277</v>
      </c>
      <c r="S856" t="s">
        <v>8323</v>
      </c>
      <c r="T856" t="s">
        <v>8325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6">
        <v>1450</v>
      </c>
      <c r="E857" s="16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6">
        <f>IFERROR(E857/L857, 0)</f>
        <v>31.914893617021278</v>
      </c>
      <c r="N857" t="b">
        <v>1</v>
      </c>
      <c r="O857" s="5">
        <f>E857/D857</f>
        <v>1.0344827586206897</v>
      </c>
      <c r="P857" s="15">
        <f>(((J857/60)/60)/24)+DATE(1970,1,1)</f>
        <v>42545.125196759262</v>
      </c>
      <c r="Q857" s="15">
        <f>(((I857/60)/60)/24)+DATE(1970,1,1)</f>
        <v>42575.125196759262</v>
      </c>
      <c r="R857" t="s">
        <v>8277</v>
      </c>
      <c r="S857" t="s">
        <v>8323</v>
      </c>
      <c r="T857" t="s">
        <v>8325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6">
        <v>250</v>
      </c>
      <c r="E858" s="16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6">
        <f>IFERROR(E858/L858, 0)</f>
        <v>19.464285714285715</v>
      </c>
      <c r="N858" t="b">
        <v>1</v>
      </c>
      <c r="O858" s="5">
        <f>E858/D858</f>
        <v>2.1800000000000002</v>
      </c>
      <c r="P858" s="15">
        <f>(((J858/60)/60)/24)+DATE(1970,1,1)</f>
        <v>42609.311990740738</v>
      </c>
      <c r="Q858" s="15">
        <f>(((I858/60)/60)/24)+DATE(1970,1,1)</f>
        <v>42668.791666666672</v>
      </c>
      <c r="R858" t="s">
        <v>8277</v>
      </c>
      <c r="S858" t="s">
        <v>8323</v>
      </c>
      <c r="T858" t="s">
        <v>8325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6">
        <v>1200</v>
      </c>
      <c r="E859" s="16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6">
        <f>IFERROR(E859/L859, 0)</f>
        <v>50</v>
      </c>
      <c r="N859" t="b">
        <v>1</v>
      </c>
      <c r="O859" s="5">
        <f>E859/D859</f>
        <v>1</v>
      </c>
      <c r="P859" s="15">
        <f>(((J859/60)/60)/24)+DATE(1970,1,1)</f>
        <v>42291.581377314811</v>
      </c>
      <c r="Q859" s="15">
        <f>(((I859/60)/60)/24)+DATE(1970,1,1)</f>
        <v>42333.623043981483</v>
      </c>
      <c r="R859" t="s">
        <v>8277</v>
      </c>
      <c r="S859" t="s">
        <v>8323</v>
      </c>
      <c r="T859" t="s">
        <v>8325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6">
        <v>1200</v>
      </c>
      <c r="E860" s="16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6">
        <f>IFERROR(E860/L860, 0)</f>
        <v>22.737763157894737</v>
      </c>
      <c r="N860" t="b">
        <v>1</v>
      </c>
      <c r="O860" s="5">
        <f>E860/D860</f>
        <v>1.4400583333333332</v>
      </c>
      <c r="P860" s="15">
        <f>(((J860/60)/60)/24)+DATE(1970,1,1)</f>
        <v>42079.745578703703</v>
      </c>
      <c r="Q860" s="15">
        <f>(((I860/60)/60)/24)+DATE(1970,1,1)</f>
        <v>42109.957638888889</v>
      </c>
      <c r="R860" t="s">
        <v>8277</v>
      </c>
      <c r="S860" t="s">
        <v>8323</v>
      </c>
      <c r="T860" t="s">
        <v>8325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6">
        <v>4000</v>
      </c>
      <c r="E861" s="16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6">
        <f>IFERROR(E861/L861, 0)</f>
        <v>42.724489795918366</v>
      </c>
      <c r="N861" t="b">
        <v>1</v>
      </c>
      <c r="O861" s="5">
        <f>E861/D861</f>
        <v>1.0467500000000001</v>
      </c>
      <c r="P861" s="15">
        <f>(((J861/60)/60)/24)+DATE(1970,1,1)</f>
        <v>42128.820231481484</v>
      </c>
      <c r="Q861" s="15">
        <f>(((I861/60)/60)/24)+DATE(1970,1,1)</f>
        <v>42159</v>
      </c>
      <c r="R861" t="s">
        <v>8277</v>
      </c>
      <c r="S861" t="s">
        <v>8323</v>
      </c>
      <c r="T861" t="s">
        <v>8325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6">
        <v>14000</v>
      </c>
      <c r="E862" s="16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6">
        <f>IFERROR(E862/L862, 0)</f>
        <v>52.916666666666664</v>
      </c>
      <c r="N862" t="b">
        <v>0</v>
      </c>
      <c r="O862" s="5">
        <f>E862/D862</f>
        <v>0.18142857142857144</v>
      </c>
      <c r="P862" s="15">
        <f>(((J862/60)/60)/24)+DATE(1970,1,1)</f>
        <v>41570.482789351852</v>
      </c>
      <c r="Q862" s="15">
        <f>(((I862/60)/60)/24)+DATE(1970,1,1)</f>
        <v>41600.524456018517</v>
      </c>
      <c r="R862" t="s">
        <v>8278</v>
      </c>
      <c r="S862" t="s">
        <v>8323</v>
      </c>
      <c r="T862" t="s">
        <v>8326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6">
        <v>4500</v>
      </c>
      <c r="E863" s="16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6">
        <f>IFERROR(E863/L863, 0)</f>
        <v>50.5</v>
      </c>
      <c r="N863" t="b">
        <v>0</v>
      </c>
      <c r="O863" s="5">
        <f>E863/D863</f>
        <v>2.2444444444444444E-2</v>
      </c>
      <c r="P863" s="15">
        <f>(((J863/60)/60)/24)+DATE(1970,1,1)</f>
        <v>42599.965324074074</v>
      </c>
      <c r="Q863" s="15">
        <f>(((I863/60)/60)/24)+DATE(1970,1,1)</f>
        <v>42629.965324074074</v>
      </c>
      <c r="R863" t="s">
        <v>8278</v>
      </c>
      <c r="S863" t="s">
        <v>8323</v>
      </c>
      <c r="T863" t="s">
        <v>8326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6">
        <v>50000</v>
      </c>
      <c r="E864" s="16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6">
        <f>IFERROR(E864/L864, 0)</f>
        <v>42.5</v>
      </c>
      <c r="N864" t="b">
        <v>0</v>
      </c>
      <c r="O864" s="5">
        <f>E864/D864</f>
        <v>3.3999999999999998E-3</v>
      </c>
      <c r="P864" s="15">
        <f>(((J864/60)/60)/24)+DATE(1970,1,1)</f>
        <v>41559.5549537037</v>
      </c>
      <c r="Q864" s="15">
        <f>(((I864/60)/60)/24)+DATE(1970,1,1)</f>
        <v>41589.596620370372</v>
      </c>
      <c r="R864" t="s">
        <v>8278</v>
      </c>
      <c r="S864" t="s">
        <v>8323</v>
      </c>
      <c r="T864" t="s">
        <v>8326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6">
        <v>2000</v>
      </c>
      <c r="E865" s="16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6">
        <f>IFERROR(E865/L865, 0)</f>
        <v>18</v>
      </c>
      <c r="N865" t="b">
        <v>0</v>
      </c>
      <c r="O865" s="5">
        <f>E865/D865</f>
        <v>4.4999999999999998E-2</v>
      </c>
      <c r="P865" s="15">
        <f>(((J865/60)/60)/24)+DATE(1970,1,1)</f>
        <v>40921.117662037039</v>
      </c>
      <c r="Q865" s="15">
        <f>(((I865/60)/60)/24)+DATE(1970,1,1)</f>
        <v>40951.117662037039</v>
      </c>
      <c r="R865" t="s">
        <v>8278</v>
      </c>
      <c r="S865" t="s">
        <v>8323</v>
      </c>
      <c r="T865" t="s">
        <v>8326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6">
        <v>6500</v>
      </c>
      <c r="E866" s="1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6">
        <f>IFERROR(E866/L866, 0)</f>
        <v>34.177215189873415</v>
      </c>
      <c r="N866" t="b">
        <v>0</v>
      </c>
      <c r="O866" s="5">
        <f>E866/D866</f>
        <v>0.41538461538461541</v>
      </c>
      <c r="P866" s="15">
        <f>(((J866/60)/60)/24)+DATE(1970,1,1)</f>
        <v>41541.106921296298</v>
      </c>
      <c r="Q866" s="15">
        <f>(((I866/60)/60)/24)+DATE(1970,1,1)</f>
        <v>41563.415972222225</v>
      </c>
      <c r="R866" t="s">
        <v>8278</v>
      </c>
      <c r="S866" t="s">
        <v>8323</v>
      </c>
      <c r="T866" t="s">
        <v>8326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6">
        <v>2200</v>
      </c>
      <c r="E867" s="16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6">
        <f>IFERROR(E867/L867, 0)</f>
        <v>22.5</v>
      </c>
      <c r="N867" t="b">
        <v>0</v>
      </c>
      <c r="O867" s="5">
        <f>E867/D867</f>
        <v>2.0454545454545454E-2</v>
      </c>
      <c r="P867" s="15">
        <f>(((J867/60)/60)/24)+DATE(1970,1,1)</f>
        <v>41230.77311342593</v>
      </c>
      <c r="Q867" s="15">
        <f>(((I867/60)/60)/24)+DATE(1970,1,1)</f>
        <v>41290.77311342593</v>
      </c>
      <c r="R867" t="s">
        <v>8278</v>
      </c>
      <c r="S867" t="s">
        <v>8323</v>
      </c>
      <c r="T867" t="s">
        <v>8326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6">
        <v>3500</v>
      </c>
      <c r="E868" s="16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6">
        <f>IFERROR(E868/L868, 0)</f>
        <v>58.18181818181818</v>
      </c>
      <c r="N868" t="b">
        <v>0</v>
      </c>
      <c r="O868" s="5">
        <f>E868/D868</f>
        <v>0.18285714285714286</v>
      </c>
      <c r="P868" s="15">
        <f>(((J868/60)/60)/24)+DATE(1970,1,1)</f>
        <v>42025.637939814813</v>
      </c>
      <c r="Q868" s="15">
        <f>(((I868/60)/60)/24)+DATE(1970,1,1)</f>
        <v>42063.631944444445</v>
      </c>
      <c r="R868" t="s">
        <v>8278</v>
      </c>
      <c r="S868" t="s">
        <v>8323</v>
      </c>
      <c r="T868" t="s">
        <v>8326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6">
        <v>5000</v>
      </c>
      <c r="E869" s="16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6">
        <f>IFERROR(E869/L869, 0)</f>
        <v>109.18181818181819</v>
      </c>
      <c r="N869" t="b">
        <v>0</v>
      </c>
      <c r="O869" s="5">
        <f>E869/D869</f>
        <v>0.2402</v>
      </c>
      <c r="P869" s="15">
        <f>(((J869/60)/60)/24)+DATE(1970,1,1)</f>
        <v>40088.105393518519</v>
      </c>
      <c r="Q869" s="15">
        <f>(((I869/60)/60)/24)+DATE(1970,1,1)</f>
        <v>40148.207638888889</v>
      </c>
      <c r="R869" t="s">
        <v>8278</v>
      </c>
      <c r="S869" t="s">
        <v>8323</v>
      </c>
      <c r="T869" t="s">
        <v>8326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6">
        <v>45000</v>
      </c>
      <c r="E870" s="16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6">
        <f>IFERROR(E870/L870, 0)</f>
        <v>50</v>
      </c>
      <c r="N870" t="b">
        <v>0</v>
      </c>
      <c r="O870" s="5">
        <f>E870/D870</f>
        <v>1.1111111111111111E-3</v>
      </c>
      <c r="P870" s="15">
        <f>(((J870/60)/60)/24)+DATE(1970,1,1)</f>
        <v>41616.027754629627</v>
      </c>
      <c r="Q870" s="15">
        <f>(((I870/60)/60)/24)+DATE(1970,1,1)</f>
        <v>41646.027754629627</v>
      </c>
      <c r="R870" t="s">
        <v>8278</v>
      </c>
      <c r="S870" t="s">
        <v>8323</v>
      </c>
      <c r="T870" t="s">
        <v>8326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6">
        <v>8800</v>
      </c>
      <c r="E871" s="16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6">
        <f>IFERROR(E871/L871, 0)</f>
        <v>346.66666666666669</v>
      </c>
      <c r="N871" t="b">
        <v>0</v>
      </c>
      <c r="O871" s="5">
        <f>E871/D871</f>
        <v>0.11818181818181818</v>
      </c>
      <c r="P871" s="15">
        <f>(((J871/60)/60)/24)+DATE(1970,1,1)</f>
        <v>41342.845567129632</v>
      </c>
      <c r="Q871" s="15">
        <f>(((I871/60)/60)/24)+DATE(1970,1,1)</f>
        <v>41372.803900462961</v>
      </c>
      <c r="R871" t="s">
        <v>8278</v>
      </c>
      <c r="S871" t="s">
        <v>8323</v>
      </c>
      <c r="T871" t="s">
        <v>8326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6">
        <v>20000</v>
      </c>
      <c r="E872" s="16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6">
        <f>IFERROR(E872/L872, 0)</f>
        <v>12.4</v>
      </c>
      <c r="N872" t="b">
        <v>0</v>
      </c>
      <c r="O872" s="5">
        <f>E872/D872</f>
        <v>3.0999999999999999E-3</v>
      </c>
      <c r="P872" s="15">
        <f>(((J872/60)/60)/24)+DATE(1970,1,1)</f>
        <v>41488.022256944445</v>
      </c>
      <c r="Q872" s="15">
        <f>(((I872/60)/60)/24)+DATE(1970,1,1)</f>
        <v>41518.022256944445</v>
      </c>
      <c r="R872" t="s">
        <v>8278</v>
      </c>
      <c r="S872" t="s">
        <v>8323</v>
      </c>
      <c r="T872" t="s">
        <v>8326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6">
        <v>6000</v>
      </c>
      <c r="E873" s="16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6">
        <f>IFERROR(E873/L873, 0)</f>
        <v>27.083333333333332</v>
      </c>
      <c r="N873" t="b">
        <v>0</v>
      </c>
      <c r="O873" s="5">
        <f>E873/D873</f>
        <v>5.4166666666666669E-2</v>
      </c>
      <c r="P873" s="15">
        <f>(((J873/60)/60)/24)+DATE(1970,1,1)</f>
        <v>41577.561284722222</v>
      </c>
      <c r="Q873" s="15">
        <f>(((I873/60)/60)/24)+DATE(1970,1,1)</f>
        <v>41607.602951388886</v>
      </c>
      <c r="R873" t="s">
        <v>8278</v>
      </c>
      <c r="S873" t="s">
        <v>8323</v>
      </c>
      <c r="T873" t="s">
        <v>8326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6">
        <v>8000</v>
      </c>
      <c r="E874" s="16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6">
        <f>IFERROR(E874/L874, 0)</f>
        <v>32.5</v>
      </c>
      <c r="N874" t="b">
        <v>0</v>
      </c>
      <c r="O874" s="5">
        <f>E874/D874</f>
        <v>8.1250000000000003E-3</v>
      </c>
      <c r="P874" s="15">
        <f>(((J874/60)/60)/24)+DATE(1970,1,1)</f>
        <v>40567.825543981482</v>
      </c>
      <c r="Q874" s="15">
        <f>(((I874/60)/60)/24)+DATE(1970,1,1)</f>
        <v>40612.825543981482</v>
      </c>
      <c r="R874" t="s">
        <v>8278</v>
      </c>
      <c r="S874" t="s">
        <v>8323</v>
      </c>
      <c r="T874" t="s">
        <v>8326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6">
        <v>3500</v>
      </c>
      <c r="E875" s="16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6">
        <f>IFERROR(E875/L875, 0)</f>
        <v>9</v>
      </c>
      <c r="N875" t="b">
        <v>0</v>
      </c>
      <c r="O875" s="5">
        <f>E875/D875</f>
        <v>1.2857142857142857E-2</v>
      </c>
      <c r="P875" s="15">
        <f>(((J875/60)/60)/24)+DATE(1970,1,1)</f>
        <v>41184.167129629634</v>
      </c>
      <c r="Q875" s="15">
        <f>(((I875/60)/60)/24)+DATE(1970,1,1)</f>
        <v>41224.208796296298</v>
      </c>
      <c r="R875" t="s">
        <v>8278</v>
      </c>
      <c r="S875" t="s">
        <v>8323</v>
      </c>
      <c r="T875" t="s">
        <v>8326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6">
        <v>3000</v>
      </c>
      <c r="E876" s="1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6">
        <f>IFERROR(E876/L876, 0)</f>
        <v>34.761904761904759</v>
      </c>
      <c r="N876" t="b">
        <v>0</v>
      </c>
      <c r="O876" s="5">
        <f>E876/D876</f>
        <v>0.24333333333333335</v>
      </c>
      <c r="P876" s="15">
        <f>(((J876/60)/60)/24)+DATE(1970,1,1)</f>
        <v>41368.583726851852</v>
      </c>
      <c r="Q876" s="15">
        <f>(((I876/60)/60)/24)+DATE(1970,1,1)</f>
        <v>41398.583726851852</v>
      </c>
      <c r="R876" t="s">
        <v>8278</v>
      </c>
      <c r="S876" t="s">
        <v>8323</v>
      </c>
      <c r="T876" t="s">
        <v>8326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6">
        <v>5000</v>
      </c>
      <c r="E877" s="16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6">
        <f>IFERROR(E877/L877, 0)</f>
        <v>0</v>
      </c>
      <c r="N877" t="b">
        <v>0</v>
      </c>
      <c r="O877" s="5">
        <f>E877/D877</f>
        <v>0</v>
      </c>
      <c r="P877" s="15">
        <f>(((J877/60)/60)/24)+DATE(1970,1,1)</f>
        <v>42248.723738425921</v>
      </c>
      <c r="Q877" s="15">
        <f>(((I877/60)/60)/24)+DATE(1970,1,1)</f>
        <v>42268.723738425921</v>
      </c>
      <c r="R877" t="s">
        <v>8278</v>
      </c>
      <c r="S877" t="s">
        <v>8323</v>
      </c>
      <c r="T877" t="s">
        <v>8326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6">
        <v>3152</v>
      </c>
      <c r="E878" s="16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6">
        <f>IFERROR(E878/L878, 0)</f>
        <v>28.577777777777779</v>
      </c>
      <c r="N878" t="b">
        <v>0</v>
      </c>
      <c r="O878" s="5">
        <f>E878/D878</f>
        <v>0.40799492385786801</v>
      </c>
      <c r="P878" s="15">
        <f>(((J878/60)/60)/24)+DATE(1970,1,1)</f>
        <v>41276.496840277774</v>
      </c>
      <c r="Q878" s="15">
        <f>(((I878/60)/60)/24)+DATE(1970,1,1)</f>
        <v>41309.496840277774</v>
      </c>
      <c r="R878" t="s">
        <v>8278</v>
      </c>
      <c r="S878" t="s">
        <v>8323</v>
      </c>
      <c r="T878" t="s">
        <v>8326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6">
        <v>2000</v>
      </c>
      <c r="E879" s="16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6">
        <f>IFERROR(E879/L879, 0)</f>
        <v>46.586206896551722</v>
      </c>
      <c r="N879" t="b">
        <v>0</v>
      </c>
      <c r="O879" s="5">
        <f>E879/D879</f>
        <v>0.67549999999999999</v>
      </c>
      <c r="P879" s="15">
        <f>(((J879/60)/60)/24)+DATE(1970,1,1)</f>
        <v>41597.788888888892</v>
      </c>
      <c r="Q879" s="15">
        <f>(((I879/60)/60)/24)+DATE(1970,1,1)</f>
        <v>41627.788888888892</v>
      </c>
      <c r="R879" t="s">
        <v>8278</v>
      </c>
      <c r="S879" t="s">
        <v>8323</v>
      </c>
      <c r="T879" t="s">
        <v>8326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6">
        <v>5000</v>
      </c>
      <c r="E880" s="16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6">
        <f>IFERROR(E880/L880, 0)</f>
        <v>32.5</v>
      </c>
      <c r="N880" t="b">
        <v>0</v>
      </c>
      <c r="O880" s="5">
        <f>E880/D880</f>
        <v>1.2999999999999999E-2</v>
      </c>
      <c r="P880" s="15">
        <f>(((J880/60)/60)/24)+DATE(1970,1,1)</f>
        <v>40505.232916666668</v>
      </c>
      <c r="Q880" s="15">
        <f>(((I880/60)/60)/24)+DATE(1970,1,1)</f>
        <v>40535.232916666668</v>
      </c>
      <c r="R880" t="s">
        <v>8278</v>
      </c>
      <c r="S880" t="s">
        <v>8323</v>
      </c>
      <c r="T880" t="s">
        <v>8326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6">
        <v>2100</v>
      </c>
      <c r="E881" s="16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6">
        <f>IFERROR(E881/L881, 0)</f>
        <v>21.466666666666665</v>
      </c>
      <c r="N881" t="b">
        <v>0</v>
      </c>
      <c r="O881" s="5">
        <f>E881/D881</f>
        <v>0.30666666666666664</v>
      </c>
      <c r="P881" s="15">
        <f>(((J881/60)/60)/24)+DATE(1970,1,1)</f>
        <v>41037.829918981479</v>
      </c>
      <c r="Q881" s="15">
        <f>(((I881/60)/60)/24)+DATE(1970,1,1)</f>
        <v>41058.829918981479</v>
      </c>
      <c r="R881" t="s">
        <v>8278</v>
      </c>
      <c r="S881" t="s">
        <v>8323</v>
      </c>
      <c r="T881" t="s">
        <v>8326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6">
        <v>3780</v>
      </c>
      <c r="E882" s="16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6">
        <f>IFERROR(E882/L882, 0)</f>
        <v>14.125</v>
      </c>
      <c r="N882" t="b">
        <v>0</v>
      </c>
      <c r="O882" s="5">
        <f>E882/D882</f>
        <v>2.9894179894179893E-2</v>
      </c>
      <c r="P882" s="15">
        <f>(((J882/60)/60)/24)+DATE(1970,1,1)</f>
        <v>41179.32104166667</v>
      </c>
      <c r="Q882" s="15">
        <f>(((I882/60)/60)/24)+DATE(1970,1,1)</f>
        <v>41212.32104166667</v>
      </c>
      <c r="R882" t="s">
        <v>8279</v>
      </c>
      <c r="S882" t="s">
        <v>8323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6">
        <v>3750</v>
      </c>
      <c r="E883" s="16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6">
        <f>IFERROR(E883/L883, 0)</f>
        <v>30</v>
      </c>
      <c r="N883" t="b">
        <v>0</v>
      </c>
      <c r="O883" s="5">
        <f>E883/D883</f>
        <v>8.0000000000000002E-3</v>
      </c>
      <c r="P883" s="15">
        <f>(((J883/60)/60)/24)+DATE(1970,1,1)</f>
        <v>40877.25099537037</v>
      </c>
      <c r="Q883" s="15">
        <f>(((I883/60)/60)/24)+DATE(1970,1,1)</f>
        <v>40922.25099537037</v>
      </c>
      <c r="R883" t="s">
        <v>8279</v>
      </c>
      <c r="S883" t="s">
        <v>8323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6">
        <v>1500</v>
      </c>
      <c r="E884" s="16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6">
        <f>IFERROR(E884/L884, 0)</f>
        <v>21.571428571428573</v>
      </c>
      <c r="N884" t="b">
        <v>0</v>
      </c>
      <c r="O884" s="5">
        <f>E884/D884</f>
        <v>0.20133333333333334</v>
      </c>
      <c r="P884" s="15">
        <f>(((J884/60)/60)/24)+DATE(1970,1,1)</f>
        <v>40759.860532407409</v>
      </c>
      <c r="Q884" s="15">
        <f>(((I884/60)/60)/24)+DATE(1970,1,1)</f>
        <v>40792.860532407409</v>
      </c>
      <c r="R884" t="s">
        <v>8279</v>
      </c>
      <c r="S884" t="s">
        <v>8323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6">
        <v>5000</v>
      </c>
      <c r="E885" s="16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6">
        <f>IFERROR(E885/L885, 0)</f>
        <v>83.375</v>
      </c>
      <c r="N885" t="b">
        <v>0</v>
      </c>
      <c r="O885" s="5">
        <f>E885/D885</f>
        <v>0.4002</v>
      </c>
      <c r="P885" s="15">
        <f>(((J885/60)/60)/24)+DATE(1970,1,1)</f>
        <v>42371.935590277775</v>
      </c>
      <c r="Q885" s="15">
        <f>(((I885/60)/60)/24)+DATE(1970,1,1)</f>
        <v>42431.935590277775</v>
      </c>
      <c r="R885" t="s">
        <v>8279</v>
      </c>
      <c r="S885" t="s">
        <v>8323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6">
        <v>2000</v>
      </c>
      <c r="E886" s="1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6">
        <f>IFERROR(E886/L886, 0)</f>
        <v>10</v>
      </c>
      <c r="N886" t="b">
        <v>0</v>
      </c>
      <c r="O886" s="5">
        <f>E886/D886</f>
        <v>0.01</v>
      </c>
      <c r="P886" s="15">
        <f>(((J886/60)/60)/24)+DATE(1970,1,1)</f>
        <v>40981.802615740737</v>
      </c>
      <c r="Q886" s="15">
        <f>(((I886/60)/60)/24)+DATE(1970,1,1)</f>
        <v>41041.104861111111</v>
      </c>
      <c r="R886" t="s">
        <v>8279</v>
      </c>
      <c r="S886" t="s">
        <v>8323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6">
        <v>1000</v>
      </c>
      <c r="E887" s="16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6">
        <f>IFERROR(E887/L887, 0)</f>
        <v>35.714285714285715</v>
      </c>
      <c r="N887" t="b">
        <v>0</v>
      </c>
      <c r="O887" s="5">
        <f>E887/D887</f>
        <v>0.75</v>
      </c>
      <c r="P887" s="15">
        <f>(((J887/60)/60)/24)+DATE(1970,1,1)</f>
        <v>42713.941099537042</v>
      </c>
      <c r="Q887" s="15">
        <f>(((I887/60)/60)/24)+DATE(1970,1,1)</f>
        <v>42734.941099537042</v>
      </c>
      <c r="R887" t="s">
        <v>8279</v>
      </c>
      <c r="S887" t="s">
        <v>8323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6">
        <v>500</v>
      </c>
      <c r="E888" s="16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6">
        <f>IFERROR(E888/L888, 0)</f>
        <v>29.285714285714285</v>
      </c>
      <c r="N888" t="b">
        <v>0</v>
      </c>
      <c r="O888" s="5">
        <f>E888/D888</f>
        <v>0.41</v>
      </c>
      <c r="P888" s="15">
        <f>(((J888/60)/60)/24)+DATE(1970,1,1)</f>
        <v>42603.870520833334</v>
      </c>
      <c r="Q888" s="15">
        <f>(((I888/60)/60)/24)+DATE(1970,1,1)</f>
        <v>42628.870520833334</v>
      </c>
      <c r="R888" t="s">
        <v>8279</v>
      </c>
      <c r="S888" t="s">
        <v>8323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6">
        <v>1000</v>
      </c>
      <c r="E889" s="16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6">
        <f>IFERROR(E889/L889, 0)</f>
        <v>0</v>
      </c>
      <c r="N889" t="b">
        <v>0</v>
      </c>
      <c r="O889" s="5">
        <f>E889/D889</f>
        <v>0</v>
      </c>
      <c r="P889" s="15">
        <f>(((J889/60)/60)/24)+DATE(1970,1,1)</f>
        <v>41026.958969907406</v>
      </c>
      <c r="Q889" s="15">
        <f>(((I889/60)/60)/24)+DATE(1970,1,1)</f>
        <v>41056.958969907406</v>
      </c>
      <c r="R889" t="s">
        <v>8279</v>
      </c>
      <c r="S889" t="s">
        <v>8323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6">
        <v>1000</v>
      </c>
      <c r="E890" s="16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6">
        <f>IFERROR(E890/L890, 0)</f>
        <v>18</v>
      </c>
      <c r="N890" t="b">
        <v>0</v>
      </c>
      <c r="O890" s="5">
        <f>E890/D890</f>
        <v>7.1999999999999995E-2</v>
      </c>
      <c r="P890" s="15">
        <f>(((J890/60)/60)/24)+DATE(1970,1,1)</f>
        <v>40751.753298611111</v>
      </c>
      <c r="Q890" s="15">
        <f>(((I890/60)/60)/24)+DATE(1970,1,1)</f>
        <v>40787.25</v>
      </c>
      <c r="R890" t="s">
        <v>8279</v>
      </c>
      <c r="S890" t="s">
        <v>8323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6">
        <v>25000</v>
      </c>
      <c r="E891" s="16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6">
        <f>IFERROR(E891/L891, 0)</f>
        <v>73.760000000000005</v>
      </c>
      <c r="N891" t="b">
        <v>0</v>
      </c>
      <c r="O891" s="5">
        <f>E891/D891</f>
        <v>9.4412800000000005E-2</v>
      </c>
      <c r="P891" s="15">
        <f>(((J891/60)/60)/24)+DATE(1970,1,1)</f>
        <v>41887.784062500003</v>
      </c>
      <c r="Q891" s="15">
        <f>(((I891/60)/60)/24)+DATE(1970,1,1)</f>
        <v>41917.784062500003</v>
      </c>
      <c r="R891" t="s">
        <v>8279</v>
      </c>
      <c r="S891" t="s">
        <v>8323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6">
        <v>3000</v>
      </c>
      <c r="E892" s="16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6">
        <f>IFERROR(E892/L892, 0)</f>
        <v>31.25</v>
      </c>
      <c r="N892" t="b">
        <v>0</v>
      </c>
      <c r="O892" s="5">
        <f>E892/D892</f>
        <v>4.1666666666666664E-2</v>
      </c>
      <c r="P892" s="15">
        <f>(((J892/60)/60)/24)+DATE(1970,1,1)</f>
        <v>41569.698831018519</v>
      </c>
      <c r="Q892" s="15">
        <f>(((I892/60)/60)/24)+DATE(1970,1,1)</f>
        <v>41599.740497685183</v>
      </c>
      <c r="R892" t="s">
        <v>8279</v>
      </c>
      <c r="S892" t="s">
        <v>8323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6">
        <v>8000</v>
      </c>
      <c r="E893" s="16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6">
        <f>IFERROR(E893/L893, 0)</f>
        <v>28.888888888888889</v>
      </c>
      <c r="N893" t="b">
        <v>0</v>
      </c>
      <c r="O893" s="5">
        <f>E893/D893</f>
        <v>3.2500000000000001E-2</v>
      </c>
      <c r="P893" s="15">
        <f>(((J893/60)/60)/24)+DATE(1970,1,1)</f>
        <v>41842.031597222223</v>
      </c>
      <c r="Q893" s="15">
        <f>(((I893/60)/60)/24)+DATE(1970,1,1)</f>
        <v>41872.031597222223</v>
      </c>
      <c r="R893" t="s">
        <v>8279</v>
      </c>
      <c r="S893" t="s">
        <v>8323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6">
        <v>6000</v>
      </c>
      <c r="E894" s="16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6">
        <f>IFERROR(E894/L894, 0)</f>
        <v>143.8235294117647</v>
      </c>
      <c r="N894" t="b">
        <v>0</v>
      </c>
      <c r="O894" s="5">
        <f>E894/D894</f>
        <v>0.40749999999999997</v>
      </c>
      <c r="P894" s="15">
        <f>(((J894/60)/60)/24)+DATE(1970,1,1)</f>
        <v>40304.20003472222</v>
      </c>
      <c r="Q894" s="15">
        <f>(((I894/60)/60)/24)+DATE(1970,1,1)</f>
        <v>40391.166666666664</v>
      </c>
      <c r="R894" t="s">
        <v>8279</v>
      </c>
      <c r="S894" t="s">
        <v>8323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6">
        <v>2000</v>
      </c>
      <c r="E895" s="16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6">
        <f>IFERROR(E895/L895, 0)</f>
        <v>40</v>
      </c>
      <c r="N895" t="b">
        <v>0</v>
      </c>
      <c r="O895" s="5">
        <f>E895/D895</f>
        <v>0.1</v>
      </c>
      <c r="P895" s="15">
        <f>(((J895/60)/60)/24)+DATE(1970,1,1)</f>
        <v>42065.897719907407</v>
      </c>
      <c r="Q895" s="15">
        <f>(((I895/60)/60)/24)+DATE(1970,1,1)</f>
        <v>42095.856053240743</v>
      </c>
      <c r="R895" t="s">
        <v>8279</v>
      </c>
      <c r="S895" t="s">
        <v>8323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6">
        <v>20000</v>
      </c>
      <c r="E896" s="1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6">
        <f>IFERROR(E896/L896, 0)</f>
        <v>147.81132075471697</v>
      </c>
      <c r="N896" t="b">
        <v>0</v>
      </c>
      <c r="O896" s="5">
        <f>E896/D896</f>
        <v>0.39169999999999999</v>
      </c>
      <c r="P896" s="15">
        <f>(((J896/60)/60)/24)+DATE(1970,1,1)</f>
        <v>42496.981597222228</v>
      </c>
      <c r="Q896" s="15">
        <f>(((I896/60)/60)/24)+DATE(1970,1,1)</f>
        <v>42526.981597222228</v>
      </c>
      <c r="R896" t="s">
        <v>8279</v>
      </c>
      <c r="S896" t="s">
        <v>8323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6">
        <v>8000</v>
      </c>
      <c r="E897" s="16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6">
        <f>IFERROR(E897/L897, 0)</f>
        <v>27.857142857142858</v>
      </c>
      <c r="N897" t="b">
        <v>0</v>
      </c>
      <c r="O897" s="5">
        <f>E897/D897</f>
        <v>2.4375000000000001E-2</v>
      </c>
      <c r="P897" s="15">
        <f>(((J897/60)/60)/24)+DATE(1970,1,1)</f>
        <v>40431.127650462964</v>
      </c>
      <c r="Q897" s="15">
        <f>(((I897/60)/60)/24)+DATE(1970,1,1)</f>
        <v>40476.127650462964</v>
      </c>
      <c r="R897" t="s">
        <v>8279</v>
      </c>
      <c r="S897" t="s">
        <v>8323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6">
        <v>8000</v>
      </c>
      <c r="E898" s="16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6">
        <f>IFERROR(E898/L898, 0)</f>
        <v>44.444444444444443</v>
      </c>
      <c r="N898" t="b">
        <v>0</v>
      </c>
      <c r="O898" s="5">
        <f>E898/D898</f>
        <v>0.4</v>
      </c>
      <c r="P898" s="15">
        <f>(((J898/60)/60)/24)+DATE(1970,1,1)</f>
        <v>42218.872986111113</v>
      </c>
      <c r="Q898" s="15">
        <f>(((I898/60)/60)/24)+DATE(1970,1,1)</f>
        <v>42244.166666666672</v>
      </c>
      <c r="R898" t="s">
        <v>8279</v>
      </c>
      <c r="S898" t="s">
        <v>8323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6">
        <v>3000</v>
      </c>
      <c r="E899" s="16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6">
        <f>IFERROR(E899/L899, 0)</f>
        <v>0</v>
      </c>
      <c r="N899" t="b">
        <v>0</v>
      </c>
      <c r="O899" s="5">
        <f>E899/D899</f>
        <v>0</v>
      </c>
      <c r="P899" s="15">
        <f>(((J899/60)/60)/24)+DATE(1970,1,1)</f>
        <v>41211.688750000001</v>
      </c>
      <c r="Q899" s="15">
        <f>(((I899/60)/60)/24)+DATE(1970,1,1)</f>
        <v>41241.730416666665</v>
      </c>
      <c r="R899" t="s">
        <v>8279</v>
      </c>
      <c r="S899" t="s">
        <v>8323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6">
        <v>2500</v>
      </c>
      <c r="E900" s="16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6">
        <f>IFERROR(E900/L900, 0)</f>
        <v>35</v>
      </c>
      <c r="N900" t="b">
        <v>0</v>
      </c>
      <c r="O900" s="5">
        <f>E900/D900</f>
        <v>2.8000000000000001E-2</v>
      </c>
      <c r="P900" s="15">
        <f>(((J900/60)/60)/24)+DATE(1970,1,1)</f>
        <v>40878.758217592593</v>
      </c>
      <c r="Q900" s="15">
        <f>(((I900/60)/60)/24)+DATE(1970,1,1)</f>
        <v>40923.758217592593</v>
      </c>
      <c r="R900" t="s">
        <v>8279</v>
      </c>
      <c r="S900" t="s">
        <v>8323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6">
        <v>750</v>
      </c>
      <c r="E901" s="16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6">
        <f>IFERROR(E901/L901, 0)</f>
        <v>35</v>
      </c>
      <c r="N901" t="b">
        <v>0</v>
      </c>
      <c r="O901" s="5">
        <f>E901/D901</f>
        <v>0.37333333333333335</v>
      </c>
      <c r="P901" s="15">
        <f>(((J901/60)/60)/24)+DATE(1970,1,1)</f>
        <v>40646.099097222221</v>
      </c>
      <c r="Q901" s="15">
        <f>(((I901/60)/60)/24)+DATE(1970,1,1)</f>
        <v>40691.099097222221</v>
      </c>
      <c r="R901" t="s">
        <v>8279</v>
      </c>
      <c r="S901" t="s">
        <v>8323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6">
        <v>5000</v>
      </c>
      <c r="E902" s="16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6">
        <f>IFERROR(E902/L902, 0)</f>
        <v>10.5</v>
      </c>
      <c r="N902" t="b">
        <v>0</v>
      </c>
      <c r="O902" s="5">
        <f>E902/D902</f>
        <v>4.1999999999999997E-3</v>
      </c>
      <c r="P902" s="15">
        <f>(((J902/60)/60)/24)+DATE(1970,1,1)</f>
        <v>42429.84956018519</v>
      </c>
      <c r="Q902" s="15">
        <f>(((I902/60)/60)/24)+DATE(1970,1,1)</f>
        <v>42459.807893518519</v>
      </c>
      <c r="R902" t="s">
        <v>8278</v>
      </c>
      <c r="S902" t="s">
        <v>8323</v>
      </c>
      <c r="T902" t="s">
        <v>8326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6">
        <v>6500</v>
      </c>
      <c r="E903" s="16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6">
        <f>IFERROR(E903/L903, 0)</f>
        <v>0</v>
      </c>
      <c r="N903" t="b">
        <v>0</v>
      </c>
      <c r="O903" s="5">
        <f>E903/D903</f>
        <v>0</v>
      </c>
      <c r="P903" s="15">
        <f>(((J903/60)/60)/24)+DATE(1970,1,1)</f>
        <v>40291.81150462963</v>
      </c>
      <c r="Q903" s="15">
        <f>(((I903/60)/60)/24)+DATE(1970,1,1)</f>
        <v>40337.799305555556</v>
      </c>
      <c r="R903" t="s">
        <v>8278</v>
      </c>
      <c r="S903" t="s">
        <v>8323</v>
      </c>
      <c r="T903" t="s">
        <v>8326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6">
        <v>30000</v>
      </c>
      <c r="E904" s="16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6">
        <f>IFERROR(E904/L904, 0)</f>
        <v>30</v>
      </c>
      <c r="N904" t="b">
        <v>0</v>
      </c>
      <c r="O904" s="5">
        <f>E904/D904</f>
        <v>3.0000000000000001E-3</v>
      </c>
      <c r="P904" s="15">
        <f>(((J904/60)/60)/24)+DATE(1970,1,1)</f>
        <v>41829.965532407405</v>
      </c>
      <c r="Q904" s="15">
        <f>(((I904/60)/60)/24)+DATE(1970,1,1)</f>
        <v>41881.645833333336</v>
      </c>
      <c r="R904" t="s">
        <v>8278</v>
      </c>
      <c r="S904" t="s">
        <v>8323</v>
      </c>
      <c r="T904" t="s">
        <v>8326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6">
        <v>5000</v>
      </c>
      <c r="E905" s="16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6">
        <f>IFERROR(E905/L905, 0)</f>
        <v>40</v>
      </c>
      <c r="N905" t="b">
        <v>0</v>
      </c>
      <c r="O905" s="5">
        <f>E905/D905</f>
        <v>3.2000000000000001E-2</v>
      </c>
      <c r="P905" s="15">
        <f>(((J905/60)/60)/24)+DATE(1970,1,1)</f>
        <v>41149.796064814815</v>
      </c>
      <c r="Q905" s="15">
        <f>(((I905/60)/60)/24)+DATE(1970,1,1)</f>
        <v>41175.100694444445</v>
      </c>
      <c r="R905" t="s">
        <v>8278</v>
      </c>
      <c r="S905" t="s">
        <v>8323</v>
      </c>
      <c r="T905" t="s">
        <v>8326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6">
        <v>50000</v>
      </c>
      <c r="E906" s="1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6">
        <f>IFERROR(E906/L906, 0)</f>
        <v>50.333333333333336</v>
      </c>
      <c r="N906" t="b">
        <v>0</v>
      </c>
      <c r="O906" s="5">
        <f>E906/D906</f>
        <v>3.0200000000000001E-3</v>
      </c>
      <c r="P906" s="15">
        <f>(((J906/60)/60)/24)+DATE(1970,1,1)</f>
        <v>42342.080289351856</v>
      </c>
      <c r="Q906" s="15">
        <f>(((I906/60)/60)/24)+DATE(1970,1,1)</f>
        <v>42372.080289351856</v>
      </c>
      <c r="R906" t="s">
        <v>8278</v>
      </c>
      <c r="S906" t="s">
        <v>8323</v>
      </c>
      <c r="T906" t="s">
        <v>8326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6">
        <v>6500</v>
      </c>
      <c r="E907" s="16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6">
        <f>IFERROR(E907/L907, 0)</f>
        <v>32.666666666666664</v>
      </c>
      <c r="N907" t="b">
        <v>0</v>
      </c>
      <c r="O907" s="5">
        <f>E907/D907</f>
        <v>3.0153846153846153E-2</v>
      </c>
      <c r="P907" s="15">
        <f>(((J907/60)/60)/24)+DATE(1970,1,1)</f>
        <v>40507.239884259259</v>
      </c>
      <c r="Q907" s="15">
        <f>(((I907/60)/60)/24)+DATE(1970,1,1)</f>
        <v>40567.239884259259</v>
      </c>
      <c r="R907" t="s">
        <v>8278</v>
      </c>
      <c r="S907" t="s">
        <v>8323</v>
      </c>
      <c r="T907" t="s">
        <v>8326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6">
        <v>15000</v>
      </c>
      <c r="E908" s="16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6">
        <f>IFERROR(E908/L908, 0)</f>
        <v>0</v>
      </c>
      <c r="N908" t="b">
        <v>0</v>
      </c>
      <c r="O908" s="5">
        <f>E908/D908</f>
        <v>0</v>
      </c>
      <c r="P908" s="15">
        <f>(((J908/60)/60)/24)+DATE(1970,1,1)</f>
        <v>41681.189699074072</v>
      </c>
      <c r="Q908" s="15">
        <f>(((I908/60)/60)/24)+DATE(1970,1,1)</f>
        <v>41711.148032407407</v>
      </c>
      <c r="R908" t="s">
        <v>8278</v>
      </c>
      <c r="S908" t="s">
        <v>8323</v>
      </c>
      <c r="T908" t="s">
        <v>8326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6">
        <v>2900</v>
      </c>
      <c r="E909" s="16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6">
        <f>IFERROR(E909/L909, 0)</f>
        <v>0</v>
      </c>
      <c r="N909" t="b">
        <v>0</v>
      </c>
      <c r="O909" s="5">
        <f>E909/D909</f>
        <v>0</v>
      </c>
      <c r="P909" s="15">
        <f>(((J909/60)/60)/24)+DATE(1970,1,1)</f>
        <v>40767.192395833335</v>
      </c>
      <c r="Q909" s="15">
        <f>(((I909/60)/60)/24)+DATE(1970,1,1)</f>
        <v>40797.192395833335</v>
      </c>
      <c r="R909" t="s">
        <v>8278</v>
      </c>
      <c r="S909" t="s">
        <v>8323</v>
      </c>
      <c r="T909" t="s">
        <v>8326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6">
        <v>2500</v>
      </c>
      <c r="E910" s="16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6">
        <f>IFERROR(E910/L910, 0)</f>
        <v>0</v>
      </c>
      <c r="N910" t="b">
        <v>0</v>
      </c>
      <c r="O910" s="5">
        <f>E910/D910</f>
        <v>0</v>
      </c>
      <c r="P910" s="15">
        <f>(((J910/60)/60)/24)+DATE(1970,1,1)</f>
        <v>40340.801562499997</v>
      </c>
      <c r="Q910" s="15">
        <f>(((I910/60)/60)/24)+DATE(1970,1,1)</f>
        <v>40386.207638888889</v>
      </c>
      <c r="R910" t="s">
        <v>8278</v>
      </c>
      <c r="S910" t="s">
        <v>8323</v>
      </c>
      <c r="T910" t="s">
        <v>8326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6">
        <v>16000</v>
      </c>
      <c r="E911" s="16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6">
        <f>IFERROR(E911/L911, 0)</f>
        <v>65</v>
      </c>
      <c r="N911" t="b">
        <v>0</v>
      </c>
      <c r="O911" s="5">
        <f>E911/D911</f>
        <v>3.2500000000000001E-2</v>
      </c>
      <c r="P911" s="15">
        <f>(((J911/60)/60)/24)+DATE(1970,1,1)</f>
        <v>41081.69027777778</v>
      </c>
      <c r="Q911" s="15">
        <f>(((I911/60)/60)/24)+DATE(1970,1,1)</f>
        <v>41113.166666666664</v>
      </c>
      <c r="R911" t="s">
        <v>8278</v>
      </c>
      <c r="S911" t="s">
        <v>8323</v>
      </c>
      <c r="T911" t="s">
        <v>8326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6">
        <v>550</v>
      </c>
      <c r="E912" s="16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6">
        <f>IFERROR(E912/L912, 0)</f>
        <v>24.6</v>
      </c>
      <c r="N912" t="b">
        <v>0</v>
      </c>
      <c r="O912" s="5">
        <f>E912/D912</f>
        <v>0.22363636363636363</v>
      </c>
      <c r="P912" s="15">
        <f>(((J912/60)/60)/24)+DATE(1970,1,1)</f>
        <v>42737.545358796298</v>
      </c>
      <c r="Q912" s="15">
        <f>(((I912/60)/60)/24)+DATE(1970,1,1)</f>
        <v>42797.545358796298</v>
      </c>
      <c r="R912" t="s">
        <v>8278</v>
      </c>
      <c r="S912" t="s">
        <v>8323</v>
      </c>
      <c r="T912" t="s">
        <v>8326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6">
        <v>100000</v>
      </c>
      <c r="E913" s="16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6">
        <f>IFERROR(E913/L913, 0)</f>
        <v>0</v>
      </c>
      <c r="N913" t="b">
        <v>0</v>
      </c>
      <c r="O913" s="5">
        <f>E913/D913</f>
        <v>0</v>
      </c>
      <c r="P913" s="15">
        <f>(((J913/60)/60)/24)+DATE(1970,1,1)</f>
        <v>41642.005150462966</v>
      </c>
      <c r="Q913" s="15">
        <f>(((I913/60)/60)/24)+DATE(1970,1,1)</f>
        <v>41663.005150462966</v>
      </c>
      <c r="R913" t="s">
        <v>8278</v>
      </c>
      <c r="S913" t="s">
        <v>8323</v>
      </c>
      <c r="T913" t="s">
        <v>8326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6">
        <v>3500</v>
      </c>
      <c r="E914" s="16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6">
        <f>IFERROR(E914/L914, 0)</f>
        <v>15</v>
      </c>
      <c r="N914" t="b">
        <v>0</v>
      </c>
      <c r="O914" s="5">
        <f>E914/D914</f>
        <v>8.5714285714285719E-3</v>
      </c>
      <c r="P914" s="15">
        <f>(((J914/60)/60)/24)+DATE(1970,1,1)</f>
        <v>41194.109340277777</v>
      </c>
      <c r="Q914" s="15">
        <f>(((I914/60)/60)/24)+DATE(1970,1,1)</f>
        <v>41254.151006944441</v>
      </c>
      <c r="R914" t="s">
        <v>8278</v>
      </c>
      <c r="S914" t="s">
        <v>8323</v>
      </c>
      <c r="T914" t="s">
        <v>8326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6">
        <v>30000</v>
      </c>
      <c r="E915" s="16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6">
        <f>IFERROR(E915/L915, 0)</f>
        <v>82.583333333333329</v>
      </c>
      <c r="N915" t="b">
        <v>0</v>
      </c>
      <c r="O915" s="5">
        <f>E915/D915</f>
        <v>6.6066666666666662E-2</v>
      </c>
      <c r="P915" s="15">
        <f>(((J915/60)/60)/24)+DATE(1970,1,1)</f>
        <v>41004.139108796298</v>
      </c>
      <c r="Q915" s="15">
        <f>(((I915/60)/60)/24)+DATE(1970,1,1)</f>
        <v>41034.139108796298</v>
      </c>
      <c r="R915" t="s">
        <v>8278</v>
      </c>
      <c r="S915" t="s">
        <v>8323</v>
      </c>
      <c r="T915" t="s">
        <v>8326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6">
        <v>1500</v>
      </c>
      <c r="E916" s="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6">
        <f>IFERROR(E916/L916, 0)</f>
        <v>0</v>
      </c>
      <c r="N916" t="b">
        <v>0</v>
      </c>
      <c r="O916" s="5">
        <f>E916/D916</f>
        <v>0</v>
      </c>
      <c r="P916" s="15">
        <f>(((J916/60)/60)/24)+DATE(1970,1,1)</f>
        <v>41116.763275462967</v>
      </c>
      <c r="Q916" s="15">
        <f>(((I916/60)/60)/24)+DATE(1970,1,1)</f>
        <v>41146.763275462967</v>
      </c>
      <c r="R916" t="s">
        <v>8278</v>
      </c>
      <c r="S916" t="s">
        <v>8323</v>
      </c>
      <c r="T916" t="s">
        <v>8326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6">
        <v>6500</v>
      </c>
      <c r="E917" s="16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6">
        <f>IFERROR(E917/L917, 0)</f>
        <v>41.666666666666664</v>
      </c>
      <c r="N917" t="b">
        <v>0</v>
      </c>
      <c r="O917" s="5">
        <f>E917/D917</f>
        <v>5.7692307692307696E-2</v>
      </c>
      <c r="P917" s="15">
        <f>(((J917/60)/60)/24)+DATE(1970,1,1)</f>
        <v>40937.679560185185</v>
      </c>
      <c r="Q917" s="15">
        <f>(((I917/60)/60)/24)+DATE(1970,1,1)</f>
        <v>40969.207638888889</v>
      </c>
      <c r="R917" t="s">
        <v>8278</v>
      </c>
      <c r="S917" t="s">
        <v>8323</v>
      </c>
      <c r="T917" t="s">
        <v>8326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6">
        <v>3300</v>
      </c>
      <c r="E918" s="16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6">
        <f>IFERROR(E918/L918, 0)</f>
        <v>0</v>
      </c>
      <c r="N918" t="b">
        <v>0</v>
      </c>
      <c r="O918" s="5">
        <f>E918/D918</f>
        <v>0</v>
      </c>
      <c r="P918" s="15">
        <f>(((J918/60)/60)/24)+DATE(1970,1,1)</f>
        <v>40434.853402777779</v>
      </c>
      <c r="Q918" s="15">
        <f>(((I918/60)/60)/24)+DATE(1970,1,1)</f>
        <v>40473.208333333336</v>
      </c>
      <c r="R918" t="s">
        <v>8278</v>
      </c>
      <c r="S918" t="s">
        <v>8323</v>
      </c>
      <c r="T918" t="s">
        <v>8326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6">
        <v>5000</v>
      </c>
      <c r="E919" s="16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6">
        <f>IFERROR(E919/L919, 0)</f>
        <v>30</v>
      </c>
      <c r="N919" t="b">
        <v>0</v>
      </c>
      <c r="O919" s="5">
        <f>E919/D919</f>
        <v>6.0000000000000001E-3</v>
      </c>
      <c r="P919" s="15">
        <f>(((J919/60)/60)/24)+DATE(1970,1,1)</f>
        <v>41802.94363425926</v>
      </c>
      <c r="Q919" s="15">
        <f>(((I919/60)/60)/24)+DATE(1970,1,1)</f>
        <v>41834.104166666664</v>
      </c>
      <c r="R919" t="s">
        <v>8278</v>
      </c>
      <c r="S919" t="s">
        <v>8323</v>
      </c>
      <c r="T919" t="s">
        <v>8326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6">
        <v>3900</v>
      </c>
      <c r="E920" s="16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6">
        <f>IFERROR(E920/L920, 0)</f>
        <v>19.600000000000001</v>
      </c>
      <c r="N920" t="b">
        <v>0</v>
      </c>
      <c r="O920" s="5">
        <f>E920/D920</f>
        <v>5.0256410256410255E-2</v>
      </c>
      <c r="P920" s="15">
        <f>(((J920/60)/60)/24)+DATE(1970,1,1)</f>
        <v>41944.916215277779</v>
      </c>
      <c r="Q920" s="15">
        <f>(((I920/60)/60)/24)+DATE(1970,1,1)</f>
        <v>41974.957881944443</v>
      </c>
      <c r="R920" t="s">
        <v>8278</v>
      </c>
      <c r="S920" t="s">
        <v>8323</v>
      </c>
      <c r="T920" t="s">
        <v>8326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6">
        <v>20000</v>
      </c>
      <c r="E921" s="16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6">
        <f>IFERROR(E921/L921, 0)</f>
        <v>100</v>
      </c>
      <c r="N921" t="b">
        <v>0</v>
      </c>
      <c r="O921" s="5">
        <f>E921/D921</f>
        <v>5.0000000000000001E-3</v>
      </c>
      <c r="P921" s="15">
        <f>(((J921/60)/60)/24)+DATE(1970,1,1)</f>
        <v>41227.641724537039</v>
      </c>
      <c r="Q921" s="15">
        <f>(((I921/60)/60)/24)+DATE(1970,1,1)</f>
        <v>41262.641724537039</v>
      </c>
      <c r="R921" t="s">
        <v>8278</v>
      </c>
      <c r="S921" t="s">
        <v>8323</v>
      </c>
      <c r="T921" t="s">
        <v>8326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6">
        <v>5500</v>
      </c>
      <c r="E922" s="16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6">
        <f>IFERROR(E922/L922, 0)</f>
        <v>0</v>
      </c>
      <c r="N922" t="b">
        <v>0</v>
      </c>
      <c r="O922" s="5">
        <f>E922/D922</f>
        <v>0</v>
      </c>
      <c r="P922" s="15">
        <f>(((J922/60)/60)/24)+DATE(1970,1,1)</f>
        <v>41562.67155092593</v>
      </c>
      <c r="Q922" s="15">
        <f>(((I922/60)/60)/24)+DATE(1970,1,1)</f>
        <v>41592.713217592594</v>
      </c>
      <c r="R922" t="s">
        <v>8278</v>
      </c>
      <c r="S922" t="s">
        <v>8323</v>
      </c>
      <c r="T922" t="s">
        <v>8326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6">
        <v>15000</v>
      </c>
      <c r="E923" s="16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6">
        <f>IFERROR(E923/L923, 0)</f>
        <v>231.75</v>
      </c>
      <c r="N923" t="b">
        <v>0</v>
      </c>
      <c r="O923" s="5">
        <f>E923/D923</f>
        <v>0.309</v>
      </c>
      <c r="P923" s="15">
        <f>(((J923/60)/60)/24)+DATE(1970,1,1)</f>
        <v>40847.171018518515</v>
      </c>
      <c r="Q923" s="15">
        <f>(((I923/60)/60)/24)+DATE(1970,1,1)</f>
        <v>40889.212685185186</v>
      </c>
      <c r="R923" t="s">
        <v>8278</v>
      </c>
      <c r="S923" t="s">
        <v>8323</v>
      </c>
      <c r="T923" t="s">
        <v>8326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6">
        <v>27000</v>
      </c>
      <c r="E924" s="16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6">
        <f>IFERROR(E924/L924, 0)</f>
        <v>189.33333333333334</v>
      </c>
      <c r="N924" t="b">
        <v>0</v>
      </c>
      <c r="O924" s="5">
        <f>E924/D924</f>
        <v>0.21037037037037037</v>
      </c>
      <c r="P924" s="15">
        <f>(((J924/60)/60)/24)+DATE(1970,1,1)</f>
        <v>41878.530011574076</v>
      </c>
      <c r="Q924" s="15">
        <f>(((I924/60)/60)/24)+DATE(1970,1,1)</f>
        <v>41913.530011574076</v>
      </c>
      <c r="R924" t="s">
        <v>8278</v>
      </c>
      <c r="S924" t="s">
        <v>8323</v>
      </c>
      <c r="T924" t="s">
        <v>8326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6">
        <v>15000</v>
      </c>
      <c r="E925" s="16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6">
        <f>IFERROR(E925/L925, 0)</f>
        <v>55</v>
      </c>
      <c r="N925" t="b">
        <v>0</v>
      </c>
      <c r="O925" s="5">
        <f>E925/D925</f>
        <v>2.1999999999999999E-2</v>
      </c>
      <c r="P925" s="15">
        <f>(((J925/60)/60)/24)+DATE(1970,1,1)</f>
        <v>41934.959756944445</v>
      </c>
      <c r="Q925" s="15">
        <f>(((I925/60)/60)/24)+DATE(1970,1,1)</f>
        <v>41965.001423611116</v>
      </c>
      <c r="R925" t="s">
        <v>8278</v>
      </c>
      <c r="S925" t="s">
        <v>8323</v>
      </c>
      <c r="T925" t="s">
        <v>8326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6">
        <v>3000</v>
      </c>
      <c r="E926" s="1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6">
        <f>IFERROR(E926/L926, 0)</f>
        <v>21.8</v>
      </c>
      <c r="N926" t="b">
        <v>0</v>
      </c>
      <c r="O926" s="5">
        <f>E926/D926</f>
        <v>0.109</v>
      </c>
      <c r="P926" s="15">
        <f>(((J926/60)/60)/24)+DATE(1970,1,1)</f>
        <v>41288.942928240744</v>
      </c>
      <c r="Q926" s="15">
        <f>(((I926/60)/60)/24)+DATE(1970,1,1)</f>
        <v>41318.942928240744</v>
      </c>
      <c r="R926" t="s">
        <v>8278</v>
      </c>
      <c r="S926" t="s">
        <v>8323</v>
      </c>
      <c r="T926" t="s">
        <v>8326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6">
        <v>6000</v>
      </c>
      <c r="E927" s="16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6">
        <f>IFERROR(E927/L927, 0)</f>
        <v>32</v>
      </c>
      <c r="N927" t="b">
        <v>0</v>
      </c>
      <c r="O927" s="5">
        <f>E927/D927</f>
        <v>2.6666666666666668E-2</v>
      </c>
      <c r="P927" s="15">
        <f>(((J927/60)/60)/24)+DATE(1970,1,1)</f>
        <v>41575.880914351852</v>
      </c>
      <c r="Q927" s="15">
        <f>(((I927/60)/60)/24)+DATE(1970,1,1)</f>
        <v>41605.922581018516</v>
      </c>
      <c r="R927" t="s">
        <v>8278</v>
      </c>
      <c r="S927" t="s">
        <v>8323</v>
      </c>
      <c r="T927" t="s">
        <v>8326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6">
        <v>7000</v>
      </c>
      <c r="E928" s="16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6">
        <f>IFERROR(E928/L928, 0)</f>
        <v>0</v>
      </c>
      <c r="N928" t="b">
        <v>0</v>
      </c>
      <c r="O928" s="5">
        <f>E928/D928</f>
        <v>0</v>
      </c>
      <c r="P928" s="15">
        <f>(((J928/60)/60)/24)+DATE(1970,1,1)</f>
        <v>40338.02002314815</v>
      </c>
      <c r="Q928" s="15">
        <f>(((I928/60)/60)/24)+DATE(1970,1,1)</f>
        <v>40367.944444444445</v>
      </c>
      <c r="R928" t="s">
        <v>8278</v>
      </c>
      <c r="S928" t="s">
        <v>8323</v>
      </c>
      <c r="T928" t="s">
        <v>8326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6">
        <v>20000</v>
      </c>
      <c r="E929" s="16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6">
        <f>IFERROR(E929/L929, 0)</f>
        <v>0</v>
      </c>
      <c r="N929" t="b">
        <v>0</v>
      </c>
      <c r="O929" s="5">
        <f>E929/D929</f>
        <v>0</v>
      </c>
      <c r="P929" s="15">
        <f>(((J929/60)/60)/24)+DATE(1970,1,1)</f>
        <v>41013.822858796295</v>
      </c>
      <c r="Q929" s="15">
        <f>(((I929/60)/60)/24)+DATE(1970,1,1)</f>
        <v>41043.822858796295</v>
      </c>
      <c r="R929" t="s">
        <v>8278</v>
      </c>
      <c r="S929" t="s">
        <v>8323</v>
      </c>
      <c r="T929" t="s">
        <v>8326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6">
        <v>14500</v>
      </c>
      <c r="E930" s="16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6">
        <f>IFERROR(E930/L930, 0)</f>
        <v>56.25</v>
      </c>
      <c r="N930" t="b">
        <v>0</v>
      </c>
      <c r="O930" s="5">
        <f>E930/D930</f>
        <v>0.10862068965517241</v>
      </c>
      <c r="P930" s="15">
        <f>(((J930/60)/60)/24)+DATE(1970,1,1)</f>
        <v>41180.86241898148</v>
      </c>
      <c r="Q930" s="15">
        <f>(((I930/60)/60)/24)+DATE(1970,1,1)</f>
        <v>41231</v>
      </c>
      <c r="R930" t="s">
        <v>8278</v>
      </c>
      <c r="S930" t="s">
        <v>8323</v>
      </c>
      <c r="T930" t="s">
        <v>8326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6">
        <v>500</v>
      </c>
      <c r="E931" s="16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6">
        <f>IFERROR(E931/L931, 0)</f>
        <v>0</v>
      </c>
      <c r="N931" t="b">
        <v>0</v>
      </c>
      <c r="O931" s="5">
        <f>E931/D931</f>
        <v>0</v>
      </c>
      <c r="P931" s="15">
        <f>(((J931/60)/60)/24)+DATE(1970,1,1)</f>
        <v>40978.238067129627</v>
      </c>
      <c r="Q931" s="15">
        <f>(((I931/60)/60)/24)+DATE(1970,1,1)</f>
        <v>41008.196400462963</v>
      </c>
      <c r="R931" t="s">
        <v>8278</v>
      </c>
      <c r="S931" t="s">
        <v>8323</v>
      </c>
      <c r="T931" t="s">
        <v>8326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6">
        <v>900</v>
      </c>
      <c r="E932" s="16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6">
        <f>IFERROR(E932/L932, 0)</f>
        <v>69</v>
      </c>
      <c r="N932" t="b">
        <v>0</v>
      </c>
      <c r="O932" s="5">
        <f>E932/D932</f>
        <v>0.38333333333333336</v>
      </c>
      <c r="P932" s="15">
        <f>(((J932/60)/60)/24)+DATE(1970,1,1)</f>
        <v>40312.915578703702</v>
      </c>
      <c r="Q932" s="15">
        <f>(((I932/60)/60)/24)+DATE(1970,1,1)</f>
        <v>40354.897222222222</v>
      </c>
      <c r="R932" t="s">
        <v>8278</v>
      </c>
      <c r="S932" t="s">
        <v>8323</v>
      </c>
      <c r="T932" t="s">
        <v>8326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6">
        <v>2000</v>
      </c>
      <c r="E933" s="16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6">
        <f>IFERROR(E933/L933, 0)</f>
        <v>18.714285714285715</v>
      </c>
      <c r="N933" t="b">
        <v>0</v>
      </c>
      <c r="O933" s="5">
        <f>E933/D933</f>
        <v>6.5500000000000003E-2</v>
      </c>
      <c r="P933" s="15">
        <f>(((J933/60)/60)/24)+DATE(1970,1,1)</f>
        <v>41680.359976851854</v>
      </c>
      <c r="Q933" s="15">
        <f>(((I933/60)/60)/24)+DATE(1970,1,1)</f>
        <v>41714.916666666664</v>
      </c>
      <c r="R933" t="s">
        <v>8278</v>
      </c>
      <c r="S933" t="s">
        <v>8323</v>
      </c>
      <c r="T933" t="s">
        <v>8326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6">
        <v>9500</v>
      </c>
      <c r="E934" s="16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6">
        <f>IFERROR(E934/L934, 0)</f>
        <v>46.033333333333331</v>
      </c>
      <c r="N934" t="b">
        <v>0</v>
      </c>
      <c r="O934" s="5">
        <f>E934/D934</f>
        <v>0.14536842105263159</v>
      </c>
      <c r="P934" s="15">
        <f>(((J934/60)/60)/24)+DATE(1970,1,1)</f>
        <v>41310.969270833331</v>
      </c>
      <c r="Q934" s="15">
        <f>(((I934/60)/60)/24)+DATE(1970,1,1)</f>
        <v>41355.927604166667</v>
      </c>
      <c r="R934" t="s">
        <v>8278</v>
      </c>
      <c r="S934" t="s">
        <v>8323</v>
      </c>
      <c r="T934" t="s">
        <v>8326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6">
        <v>2000</v>
      </c>
      <c r="E935" s="16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6">
        <f>IFERROR(E935/L935, 0)</f>
        <v>60</v>
      </c>
      <c r="N935" t="b">
        <v>0</v>
      </c>
      <c r="O935" s="5">
        <f>E935/D935</f>
        <v>0.06</v>
      </c>
      <c r="P935" s="15">
        <f>(((J935/60)/60)/24)+DATE(1970,1,1)</f>
        <v>41711.169085648151</v>
      </c>
      <c r="Q935" s="15">
        <f>(((I935/60)/60)/24)+DATE(1970,1,1)</f>
        <v>41771.169085648151</v>
      </c>
      <c r="R935" t="s">
        <v>8278</v>
      </c>
      <c r="S935" t="s">
        <v>8323</v>
      </c>
      <c r="T935" t="s">
        <v>8326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6">
        <v>5000</v>
      </c>
      <c r="E936" s="1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6">
        <f>IFERROR(E936/L936, 0)</f>
        <v>50.666666666666664</v>
      </c>
      <c r="N936" t="b">
        <v>0</v>
      </c>
      <c r="O936" s="5">
        <f>E936/D936</f>
        <v>0.30399999999999999</v>
      </c>
      <c r="P936" s="15">
        <f>(((J936/60)/60)/24)+DATE(1970,1,1)</f>
        <v>41733.737083333333</v>
      </c>
      <c r="Q936" s="15">
        <f>(((I936/60)/60)/24)+DATE(1970,1,1)</f>
        <v>41763.25</v>
      </c>
      <c r="R936" t="s">
        <v>8278</v>
      </c>
      <c r="S936" t="s">
        <v>8323</v>
      </c>
      <c r="T936" t="s">
        <v>8326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6">
        <v>3500</v>
      </c>
      <c r="E937" s="16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6">
        <f>IFERROR(E937/L937, 0)</f>
        <v>25</v>
      </c>
      <c r="N937" t="b">
        <v>0</v>
      </c>
      <c r="O937" s="5">
        <f>E937/D937</f>
        <v>1.4285714285714285E-2</v>
      </c>
      <c r="P937" s="15">
        <f>(((J937/60)/60)/24)+DATE(1970,1,1)</f>
        <v>42368.333668981482</v>
      </c>
      <c r="Q937" s="15">
        <f>(((I937/60)/60)/24)+DATE(1970,1,1)</f>
        <v>42398.333668981482</v>
      </c>
      <c r="R937" t="s">
        <v>8278</v>
      </c>
      <c r="S937" t="s">
        <v>8323</v>
      </c>
      <c r="T937" t="s">
        <v>8326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6">
        <v>1400</v>
      </c>
      <c r="E938" s="16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6">
        <f>IFERROR(E938/L938, 0)</f>
        <v>0</v>
      </c>
      <c r="N938" t="b">
        <v>0</v>
      </c>
      <c r="O938" s="5">
        <f>E938/D938</f>
        <v>0</v>
      </c>
      <c r="P938" s="15">
        <f>(((J938/60)/60)/24)+DATE(1970,1,1)</f>
        <v>40883.024178240739</v>
      </c>
      <c r="Q938" s="15">
        <f>(((I938/60)/60)/24)+DATE(1970,1,1)</f>
        <v>40926.833333333336</v>
      </c>
      <c r="R938" t="s">
        <v>8278</v>
      </c>
      <c r="S938" t="s">
        <v>8323</v>
      </c>
      <c r="T938" t="s">
        <v>8326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6">
        <v>3500</v>
      </c>
      <c r="E939" s="16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6">
        <f>IFERROR(E939/L939, 0)</f>
        <v>20</v>
      </c>
      <c r="N939" t="b">
        <v>0</v>
      </c>
      <c r="O939" s="5">
        <f>E939/D939</f>
        <v>1.1428571428571429E-2</v>
      </c>
      <c r="P939" s="15">
        <f>(((J939/60)/60)/24)+DATE(1970,1,1)</f>
        <v>41551.798113425924</v>
      </c>
      <c r="Q939" s="15">
        <f>(((I939/60)/60)/24)+DATE(1970,1,1)</f>
        <v>41581.839780092596</v>
      </c>
      <c r="R939" t="s">
        <v>8278</v>
      </c>
      <c r="S939" t="s">
        <v>8323</v>
      </c>
      <c r="T939" t="s">
        <v>8326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6">
        <v>7000</v>
      </c>
      <c r="E940" s="16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6">
        <f>IFERROR(E940/L940, 0)</f>
        <v>25</v>
      </c>
      <c r="N940" t="b">
        <v>0</v>
      </c>
      <c r="O940" s="5">
        <f>E940/D940</f>
        <v>3.5714285714285713E-3</v>
      </c>
      <c r="P940" s="15">
        <f>(((J940/60)/60)/24)+DATE(1970,1,1)</f>
        <v>41124.479722222226</v>
      </c>
      <c r="Q940" s="15">
        <f>(((I940/60)/60)/24)+DATE(1970,1,1)</f>
        <v>41154.479722222226</v>
      </c>
      <c r="R940" t="s">
        <v>8278</v>
      </c>
      <c r="S940" t="s">
        <v>8323</v>
      </c>
      <c r="T940" t="s">
        <v>8326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6">
        <v>2750</v>
      </c>
      <c r="E941" s="16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6">
        <f>IFERROR(E941/L941, 0)</f>
        <v>20</v>
      </c>
      <c r="N941" t="b">
        <v>0</v>
      </c>
      <c r="O941" s="5">
        <f>E941/D941</f>
        <v>1.4545454545454545E-2</v>
      </c>
      <c r="P941" s="15">
        <f>(((J941/60)/60)/24)+DATE(1970,1,1)</f>
        <v>41416.763171296298</v>
      </c>
      <c r="Q941" s="15">
        <f>(((I941/60)/60)/24)+DATE(1970,1,1)</f>
        <v>41455.831944444442</v>
      </c>
      <c r="R941" t="s">
        <v>8278</v>
      </c>
      <c r="S941" t="s">
        <v>8323</v>
      </c>
      <c r="T941" t="s">
        <v>8326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6">
        <v>9000</v>
      </c>
      <c r="E942" s="16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6">
        <f>IFERROR(E942/L942, 0)</f>
        <v>110.28571428571429</v>
      </c>
      <c r="N942" t="b">
        <v>0</v>
      </c>
      <c r="O942" s="5">
        <f>E942/D942</f>
        <v>0.17155555555555554</v>
      </c>
      <c r="P942" s="15">
        <f>(((J942/60)/60)/24)+DATE(1970,1,1)</f>
        <v>42182.008402777778</v>
      </c>
      <c r="Q942" s="15">
        <f>(((I942/60)/60)/24)+DATE(1970,1,1)</f>
        <v>42227.008402777778</v>
      </c>
      <c r="R942" t="s">
        <v>8273</v>
      </c>
      <c r="S942" t="s">
        <v>8317</v>
      </c>
      <c r="T942" t="s">
        <v>8319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6">
        <v>50000</v>
      </c>
      <c r="E943" s="16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6">
        <f>IFERROR(E943/L943, 0)</f>
        <v>37.451612903225808</v>
      </c>
      <c r="N943" t="b">
        <v>0</v>
      </c>
      <c r="O943" s="5">
        <f>E943/D943</f>
        <v>2.3220000000000001E-2</v>
      </c>
      <c r="P943" s="15">
        <f>(((J943/60)/60)/24)+DATE(1970,1,1)</f>
        <v>42746.096585648149</v>
      </c>
      <c r="Q943" s="15">
        <f>(((I943/60)/60)/24)+DATE(1970,1,1)</f>
        <v>42776.096585648149</v>
      </c>
      <c r="R943" t="s">
        <v>8273</v>
      </c>
      <c r="S943" t="s">
        <v>8317</v>
      </c>
      <c r="T943" t="s">
        <v>8319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6">
        <v>7500</v>
      </c>
      <c r="E944" s="16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6">
        <f>IFERROR(E944/L944, 0)</f>
        <v>41.75</v>
      </c>
      <c r="N944" t="b">
        <v>0</v>
      </c>
      <c r="O944" s="5">
        <f>E944/D944</f>
        <v>8.9066666666666669E-2</v>
      </c>
      <c r="P944" s="15">
        <f>(((J944/60)/60)/24)+DATE(1970,1,1)</f>
        <v>42382.843287037031</v>
      </c>
      <c r="Q944" s="15">
        <f>(((I944/60)/60)/24)+DATE(1970,1,1)</f>
        <v>42418.843287037031</v>
      </c>
      <c r="R944" t="s">
        <v>8273</v>
      </c>
      <c r="S944" t="s">
        <v>8317</v>
      </c>
      <c r="T944" t="s">
        <v>8319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6">
        <v>3000</v>
      </c>
      <c r="E945" s="16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6">
        <f>IFERROR(E945/L945, 0)</f>
        <v>24.083333333333332</v>
      </c>
      <c r="N945" t="b">
        <v>0</v>
      </c>
      <c r="O945" s="5">
        <f>E945/D945</f>
        <v>9.633333333333334E-2</v>
      </c>
      <c r="P945" s="15">
        <f>(((J945/60)/60)/24)+DATE(1970,1,1)</f>
        <v>42673.66788194445</v>
      </c>
      <c r="Q945" s="15">
        <f>(((I945/60)/60)/24)+DATE(1970,1,1)</f>
        <v>42703.709548611107</v>
      </c>
      <c r="R945" t="s">
        <v>8273</v>
      </c>
      <c r="S945" t="s">
        <v>8317</v>
      </c>
      <c r="T945" t="s">
        <v>8319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6">
        <v>50000</v>
      </c>
      <c r="E946" s="1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6">
        <f>IFERROR(E946/L946, 0)</f>
        <v>69.40625</v>
      </c>
      <c r="N946" t="b">
        <v>0</v>
      </c>
      <c r="O946" s="5">
        <f>E946/D946</f>
        <v>0.13325999999999999</v>
      </c>
      <c r="P946" s="15">
        <f>(((J946/60)/60)/24)+DATE(1970,1,1)</f>
        <v>42444.583912037036</v>
      </c>
      <c r="Q946" s="15">
        <f>(((I946/60)/60)/24)+DATE(1970,1,1)</f>
        <v>42478.583333333328</v>
      </c>
      <c r="R946" t="s">
        <v>8273</v>
      </c>
      <c r="S946" t="s">
        <v>8317</v>
      </c>
      <c r="T946" t="s">
        <v>8319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6">
        <v>100000</v>
      </c>
      <c r="E947" s="16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6">
        <f>IFERROR(E947/L947, 0)</f>
        <v>155.25</v>
      </c>
      <c r="N947" t="b">
        <v>0</v>
      </c>
      <c r="O947" s="5">
        <f>E947/D947</f>
        <v>2.4840000000000001E-2</v>
      </c>
      <c r="P947" s="15">
        <f>(((J947/60)/60)/24)+DATE(1970,1,1)</f>
        <v>42732.872986111113</v>
      </c>
      <c r="Q947" s="15">
        <f>(((I947/60)/60)/24)+DATE(1970,1,1)</f>
        <v>42784.999305555553</v>
      </c>
      <c r="R947" t="s">
        <v>8273</v>
      </c>
      <c r="S947" t="s">
        <v>8317</v>
      </c>
      <c r="T947" t="s">
        <v>8319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6">
        <v>15000</v>
      </c>
      <c r="E948" s="16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6">
        <f>IFERROR(E948/L948, 0)</f>
        <v>57.2</v>
      </c>
      <c r="N948" t="b">
        <v>0</v>
      </c>
      <c r="O948" s="5">
        <f>E948/D948</f>
        <v>1.9066666666666666E-2</v>
      </c>
      <c r="P948" s="15">
        <f>(((J948/60)/60)/24)+DATE(1970,1,1)</f>
        <v>42592.750555555554</v>
      </c>
      <c r="Q948" s="15">
        <f>(((I948/60)/60)/24)+DATE(1970,1,1)</f>
        <v>42622.750555555554</v>
      </c>
      <c r="R948" t="s">
        <v>8273</v>
      </c>
      <c r="S948" t="s">
        <v>8317</v>
      </c>
      <c r="T948" t="s">
        <v>8319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6">
        <v>850</v>
      </c>
      <c r="E949" s="16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6">
        <f>IFERROR(E949/L949, 0)</f>
        <v>0</v>
      </c>
      <c r="N949" t="b">
        <v>0</v>
      </c>
      <c r="O949" s="5">
        <f>E949/D949</f>
        <v>0</v>
      </c>
      <c r="P949" s="15">
        <f>(((J949/60)/60)/24)+DATE(1970,1,1)</f>
        <v>42491.781319444446</v>
      </c>
      <c r="Q949" s="15">
        <f>(((I949/60)/60)/24)+DATE(1970,1,1)</f>
        <v>42551.781319444446</v>
      </c>
      <c r="R949" t="s">
        <v>8273</v>
      </c>
      <c r="S949" t="s">
        <v>8317</v>
      </c>
      <c r="T949" t="s">
        <v>8319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6">
        <v>4000</v>
      </c>
      <c r="E950" s="16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6">
        <f>IFERROR(E950/L950, 0)</f>
        <v>60</v>
      </c>
      <c r="N950" t="b">
        <v>0</v>
      </c>
      <c r="O950" s="5">
        <f>E950/D950</f>
        <v>0.12</v>
      </c>
      <c r="P950" s="15">
        <f>(((J950/60)/60)/24)+DATE(1970,1,1)</f>
        <v>42411.828287037039</v>
      </c>
      <c r="Q950" s="15">
        <f>(((I950/60)/60)/24)+DATE(1970,1,1)</f>
        <v>42441.828287037039</v>
      </c>
      <c r="R950" t="s">
        <v>8273</v>
      </c>
      <c r="S950" t="s">
        <v>8317</v>
      </c>
      <c r="T950" t="s">
        <v>8319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6">
        <v>20000</v>
      </c>
      <c r="E951" s="16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6">
        <f>IFERROR(E951/L951, 0)</f>
        <v>39</v>
      </c>
      <c r="N951" t="b">
        <v>0</v>
      </c>
      <c r="O951" s="5">
        <f>E951/D951</f>
        <v>1.3650000000000001E-2</v>
      </c>
      <c r="P951" s="15">
        <f>(((J951/60)/60)/24)+DATE(1970,1,1)</f>
        <v>42361.043703703705</v>
      </c>
      <c r="Q951" s="15">
        <f>(((I951/60)/60)/24)+DATE(1970,1,1)</f>
        <v>42421.043703703705</v>
      </c>
      <c r="R951" t="s">
        <v>8273</v>
      </c>
      <c r="S951" t="s">
        <v>8317</v>
      </c>
      <c r="T951" t="s">
        <v>8319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6">
        <v>5000</v>
      </c>
      <c r="E952" s="16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6">
        <f>IFERROR(E952/L952, 0)</f>
        <v>58.416666666666664</v>
      </c>
      <c r="N952" t="b">
        <v>0</v>
      </c>
      <c r="O952" s="5">
        <f>E952/D952</f>
        <v>0.28039999999999998</v>
      </c>
      <c r="P952" s="15">
        <f>(((J952/60)/60)/24)+DATE(1970,1,1)</f>
        <v>42356.750706018516</v>
      </c>
      <c r="Q952" s="15">
        <f>(((I952/60)/60)/24)+DATE(1970,1,1)</f>
        <v>42386.750706018516</v>
      </c>
      <c r="R952" t="s">
        <v>8273</v>
      </c>
      <c r="S952" t="s">
        <v>8317</v>
      </c>
      <c r="T952" t="s">
        <v>8319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6">
        <v>50000</v>
      </c>
      <c r="E953" s="16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6">
        <f>IFERROR(E953/L953, 0)</f>
        <v>158.63636363636363</v>
      </c>
      <c r="N953" t="b">
        <v>0</v>
      </c>
      <c r="O953" s="5">
        <f>E953/D953</f>
        <v>0.38390000000000002</v>
      </c>
      <c r="P953" s="15">
        <f>(((J953/60)/60)/24)+DATE(1970,1,1)</f>
        <v>42480.653611111105</v>
      </c>
      <c r="Q953" s="15">
        <f>(((I953/60)/60)/24)+DATE(1970,1,1)</f>
        <v>42525.653611111105</v>
      </c>
      <c r="R953" t="s">
        <v>8273</v>
      </c>
      <c r="S953" t="s">
        <v>8317</v>
      </c>
      <c r="T953" t="s">
        <v>8319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6">
        <v>49000</v>
      </c>
      <c r="E954" s="16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6">
        <f>IFERROR(E954/L954, 0)</f>
        <v>99.857142857142861</v>
      </c>
      <c r="N954" t="b">
        <v>0</v>
      </c>
      <c r="O954" s="5">
        <f>E954/D954</f>
        <v>0.39942857142857141</v>
      </c>
      <c r="P954" s="15">
        <f>(((J954/60)/60)/24)+DATE(1970,1,1)</f>
        <v>42662.613564814819</v>
      </c>
      <c r="Q954" s="15">
        <f>(((I954/60)/60)/24)+DATE(1970,1,1)</f>
        <v>42692.655231481483</v>
      </c>
      <c r="R954" t="s">
        <v>8273</v>
      </c>
      <c r="S954" t="s">
        <v>8317</v>
      </c>
      <c r="T954" t="s">
        <v>8319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6">
        <v>15000</v>
      </c>
      <c r="E955" s="16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6">
        <f>IFERROR(E955/L955, 0)</f>
        <v>25.2</v>
      </c>
      <c r="N955" t="b">
        <v>0</v>
      </c>
      <c r="O955" s="5">
        <f>E955/D955</f>
        <v>8.3999999999999995E-3</v>
      </c>
      <c r="P955" s="15">
        <f>(((J955/60)/60)/24)+DATE(1970,1,1)</f>
        <v>41999.164340277777</v>
      </c>
      <c r="Q955" s="15">
        <f>(((I955/60)/60)/24)+DATE(1970,1,1)</f>
        <v>42029.164340277777</v>
      </c>
      <c r="R955" t="s">
        <v>8273</v>
      </c>
      <c r="S955" t="s">
        <v>8317</v>
      </c>
      <c r="T955" t="s">
        <v>8319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6">
        <v>15000</v>
      </c>
      <c r="E956" s="1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6">
        <f>IFERROR(E956/L956, 0)</f>
        <v>89.191780821917803</v>
      </c>
      <c r="N956" t="b">
        <v>0</v>
      </c>
      <c r="O956" s="5">
        <f>E956/D956</f>
        <v>0.43406666666666666</v>
      </c>
      <c r="P956" s="15">
        <f>(((J956/60)/60)/24)+DATE(1970,1,1)</f>
        <v>42194.833784722221</v>
      </c>
      <c r="Q956" s="15">
        <f>(((I956/60)/60)/24)+DATE(1970,1,1)</f>
        <v>42236.833784722221</v>
      </c>
      <c r="R956" t="s">
        <v>8273</v>
      </c>
      <c r="S956" t="s">
        <v>8317</v>
      </c>
      <c r="T956" t="s">
        <v>8319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6">
        <v>300000</v>
      </c>
      <c r="E957" s="16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6">
        <f>IFERROR(E957/L957, 0)</f>
        <v>182.6236559139785</v>
      </c>
      <c r="N957" t="b">
        <v>0</v>
      </c>
      <c r="O957" s="5">
        <f>E957/D957</f>
        <v>5.6613333333333335E-2</v>
      </c>
      <c r="P957" s="15">
        <f>(((J957/60)/60)/24)+DATE(1970,1,1)</f>
        <v>42586.295138888891</v>
      </c>
      <c r="Q957" s="15">
        <f>(((I957/60)/60)/24)+DATE(1970,1,1)</f>
        <v>42626.295138888891</v>
      </c>
      <c r="R957" t="s">
        <v>8273</v>
      </c>
      <c r="S957" t="s">
        <v>8317</v>
      </c>
      <c r="T957" t="s">
        <v>8319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6">
        <v>50000</v>
      </c>
      <c r="E958" s="16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6">
        <f>IFERROR(E958/L958, 0)</f>
        <v>50.647058823529413</v>
      </c>
      <c r="N958" t="b">
        <v>0</v>
      </c>
      <c r="O958" s="5">
        <f>E958/D958</f>
        <v>1.7219999999999999E-2</v>
      </c>
      <c r="P958" s="15">
        <f>(((J958/60)/60)/24)+DATE(1970,1,1)</f>
        <v>42060.913877314815</v>
      </c>
      <c r="Q958" s="15">
        <f>(((I958/60)/60)/24)+DATE(1970,1,1)</f>
        <v>42120.872210648144</v>
      </c>
      <c r="R958" t="s">
        <v>8273</v>
      </c>
      <c r="S958" t="s">
        <v>8317</v>
      </c>
      <c r="T958" t="s">
        <v>8319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6">
        <v>12000</v>
      </c>
      <c r="E959" s="16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6">
        <f>IFERROR(E959/L959, 0)</f>
        <v>33.285714285714285</v>
      </c>
      <c r="N959" t="b">
        <v>0</v>
      </c>
      <c r="O959" s="5">
        <f>E959/D959</f>
        <v>1.9416666666666665E-2</v>
      </c>
      <c r="P959" s="15">
        <f>(((J959/60)/60)/24)+DATE(1970,1,1)</f>
        <v>42660.552465277782</v>
      </c>
      <c r="Q959" s="15">
        <f>(((I959/60)/60)/24)+DATE(1970,1,1)</f>
        <v>42691.594131944439</v>
      </c>
      <c r="R959" t="s">
        <v>8273</v>
      </c>
      <c r="S959" t="s">
        <v>8317</v>
      </c>
      <c r="T959" t="s">
        <v>8319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6">
        <v>7777</v>
      </c>
      <c r="E960" s="16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6">
        <f>IFERROR(E960/L960, 0)</f>
        <v>51.823529411764703</v>
      </c>
      <c r="N960" t="b">
        <v>0</v>
      </c>
      <c r="O960" s="5">
        <f>E960/D960</f>
        <v>0.11328275684711328</v>
      </c>
      <c r="P960" s="15">
        <f>(((J960/60)/60)/24)+DATE(1970,1,1)</f>
        <v>42082.802812499998</v>
      </c>
      <c r="Q960" s="15">
        <f>(((I960/60)/60)/24)+DATE(1970,1,1)</f>
        <v>42104.207638888889</v>
      </c>
      <c r="R960" t="s">
        <v>8273</v>
      </c>
      <c r="S960" t="s">
        <v>8317</v>
      </c>
      <c r="T960" t="s">
        <v>8319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6">
        <v>50000</v>
      </c>
      <c r="E961" s="16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6">
        <f>IFERROR(E961/L961, 0)</f>
        <v>113.62573099415205</v>
      </c>
      <c r="N961" t="b">
        <v>0</v>
      </c>
      <c r="O961" s="5">
        <f>E961/D961</f>
        <v>0.3886</v>
      </c>
      <c r="P961" s="15">
        <f>(((J961/60)/60)/24)+DATE(1970,1,1)</f>
        <v>41993.174363425926</v>
      </c>
      <c r="Q961" s="15">
        <f>(((I961/60)/60)/24)+DATE(1970,1,1)</f>
        <v>42023.174363425926</v>
      </c>
      <c r="R961" t="s">
        <v>8273</v>
      </c>
      <c r="S961" t="s">
        <v>8317</v>
      </c>
      <c r="T961" t="s">
        <v>8319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6">
        <v>55650</v>
      </c>
      <c r="E962" s="16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6">
        <f>IFERROR(E962/L962, 0)</f>
        <v>136.46276595744681</v>
      </c>
      <c r="N962" t="b">
        <v>0</v>
      </c>
      <c r="O962" s="5">
        <f>E962/D962</f>
        <v>0.46100628930817611</v>
      </c>
      <c r="P962" s="15">
        <f>(((J962/60)/60)/24)+DATE(1970,1,1)</f>
        <v>42766.626793981486</v>
      </c>
      <c r="Q962" s="15">
        <f>(((I962/60)/60)/24)+DATE(1970,1,1)</f>
        <v>42808.585127314815</v>
      </c>
      <c r="R962" t="s">
        <v>8273</v>
      </c>
      <c r="S962" t="s">
        <v>8317</v>
      </c>
      <c r="T962" t="s">
        <v>8319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6">
        <v>95000</v>
      </c>
      <c r="E963" s="16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6">
        <f>IFERROR(E963/L963, 0)</f>
        <v>364.35454545454547</v>
      </c>
      <c r="N963" t="b">
        <v>0</v>
      </c>
      <c r="O963" s="5">
        <f>E963/D963</f>
        <v>0.42188421052631581</v>
      </c>
      <c r="P963" s="15">
        <f>(((J963/60)/60)/24)+DATE(1970,1,1)</f>
        <v>42740.693692129629</v>
      </c>
      <c r="Q963" s="15">
        <f>(((I963/60)/60)/24)+DATE(1970,1,1)</f>
        <v>42786.791666666672</v>
      </c>
      <c r="R963" t="s">
        <v>8273</v>
      </c>
      <c r="S963" t="s">
        <v>8317</v>
      </c>
      <c r="T963" t="s">
        <v>8319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6">
        <v>2500</v>
      </c>
      <c r="E964" s="16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6">
        <f>IFERROR(E964/L964, 0)</f>
        <v>19.243243243243242</v>
      </c>
      <c r="N964" t="b">
        <v>0</v>
      </c>
      <c r="O964" s="5">
        <f>E964/D964</f>
        <v>0.2848</v>
      </c>
      <c r="P964" s="15">
        <f>(((J964/60)/60)/24)+DATE(1970,1,1)</f>
        <v>42373.712418981479</v>
      </c>
      <c r="Q964" s="15">
        <f>(((I964/60)/60)/24)+DATE(1970,1,1)</f>
        <v>42411.712418981479</v>
      </c>
      <c r="R964" t="s">
        <v>8273</v>
      </c>
      <c r="S964" t="s">
        <v>8317</v>
      </c>
      <c r="T964" t="s">
        <v>8319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6">
        <v>35000</v>
      </c>
      <c r="E965" s="16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6">
        <f>IFERROR(E965/L965, 0)</f>
        <v>41.888888888888886</v>
      </c>
      <c r="N965" t="b">
        <v>0</v>
      </c>
      <c r="O965" s="5">
        <f>E965/D965</f>
        <v>1.0771428571428571E-2</v>
      </c>
      <c r="P965" s="15">
        <f>(((J965/60)/60)/24)+DATE(1970,1,1)</f>
        <v>42625.635636574079</v>
      </c>
      <c r="Q965" s="15">
        <f>(((I965/60)/60)/24)+DATE(1970,1,1)</f>
        <v>42660.635636574079</v>
      </c>
      <c r="R965" t="s">
        <v>8273</v>
      </c>
      <c r="S965" t="s">
        <v>8317</v>
      </c>
      <c r="T965" t="s">
        <v>8319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6">
        <v>110000</v>
      </c>
      <c r="E966" s="1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6">
        <f>IFERROR(E966/L966, 0)</f>
        <v>30.310344827586206</v>
      </c>
      <c r="N966" t="b">
        <v>0</v>
      </c>
      <c r="O966" s="5">
        <f>E966/D966</f>
        <v>7.9909090909090902E-3</v>
      </c>
      <c r="P966" s="15">
        <f>(((J966/60)/60)/24)+DATE(1970,1,1)</f>
        <v>42208.628692129627</v>
      </c>
      <c r="Q966" s="15">
        <f>(((I966/60)/60)/24)+DATE(1970,1,1)</f>
        <v>42248.628692129627</v>
      </c>
      <c r="R966" t="s">
        <v>8273</v>
      </c>
      <c r="S966" t="s">
        <v>8317</v>
      </c>
      <c r="T966" t="s">
        <v>8319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6">
        <v>25000</v>
      </c>
      <c r="E967" s="16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6">
        <f>IFERROR(E967/L967, 0)</f>
        <v>49.666666666666664</v>
      </c>
      <c r="N967" t="b">
        <v>0</v>
      </c>
      <c r="O967" s="5">
        <f>E967/D967</f>
        <v>1.192E-2</v>
      </c>
      <c r="P967" s="15">
        <f>(((J967/60)/60)/24)+DATE(1970,1,1)</f>
        <v>42637.016736111109</v>
      </c>
      <c r="Q967" s="15">
        <f>(((I967/60)/60)/24)+DATE(1970,1,1)</f>
        <v>42669.165972222225</v>
      </c>
      <c r="R967" t="s">
        <v>8273</v>
      </c>
      <c r="S967" t="s">
        <v>8317</v>
      </c>
      <c r="T967" t="s">
        <v>8319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6">
        <v>12000</v>
      </c>
      <c r="E968" s="16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6">
        <f>IFERROR(E968/L968, 0)</f>
        <v>59.2</v>
      </c>
      <c r="N968" t="b">
        <v>0</v>
      </c>
      <c r="O968" s="5">
        <f>E968/D968</f>
        <v>0.14799999999999999</v>
      </c>
      <c r="P968" s="15">
        <f>(((J968/60)/60)/24)+DATE(1970,1,1)</f>
        <v>42619.635787037041</v>
      </c>
      <c r="Q968" s="15">
        <f>(((I968/60)/60)/24)+DATE(1970,1,1)</f>
        <v>42649.635787037041</v>
      </c>
      <c r="R968" t="s">
        <v>8273</v>
      </c>
      <c r="S968" t="s">
        <v>8317</v>
      </c>
      <c r="T968" t="s">
        <v>8319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6">
        <v>20000</v>
      </c>
      <c r="E969" s="16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6">
        <f>IFERROR(E969/L969, 0)</f>
        <v>43.97530864197531</v>
      </c>
      <c r="N969" t="b">
        <v>0</v>
      </c>
      <c r="O969" s="5">
        <f>E969/D969</f>
        <v>0.17810000000000001</v>
      </c>
      <c r="P969" s="15">
        <f>(((J969/60)/60)/24)+DATE(1970,1,1)</f>
        <v>42422.254328703704</v>
      </c>
      <c r="Q969" s="15">
        <f>(((I969/60)/60)/24)+DATE(1970,1,1)</f>
        <v>42482.21266203704</v>
      </c>
      <c r="R969" t="s">
        <v>8273</v>
      </c>
      <c r="S969" t="s">
        <v>8317</v>
      </c>
      <c r="T969" t="s">
        <v>8319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6">
        <v>8000</v>
      </c>
      <c r="E970" s="16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6">
        <f>IFERROR(E970/L970, 0)</f>
        <v>26.5</v>
      </c>
      <c r="N970" t="b">
        <v>0</v>
      </c>
      <c r="O970" s="5">
        <f>E970/D970</f>
        <v>1.325E-2</v>
      </c>
      <c r="P970" s="15">
        <f>(((J970/60)/60)/24)+DATE(1970,1,1)</f>
        <v>41836.847615740742</v>
      </c>
      <c r="Q970" s="15">
        <f>(((I970/60)/60)/24)+DATE(1970,1,1)</f>
        <v>41866.847615740742</v>
      </c>
      <c r="R970" t="s">
        <v>8273</v>
      </c>
      <c r="S970" t="s">
        <v>8317</v>
      </c>
      <c r="T970" t="s">
        <v>8319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6">
        <v>30000</v>
      </c>
      <c r="E971" s="16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6">
        <f>IFERROR(E971/L971, 0)</f>
        <v>1272.7272727272727</v>
      </c>
      <c r="N971" t="b">
        <v>0</v>
      </c>
      <c r="O971" s="5">
        <f>E971/D971</f>
        <v>0.46666666666666667</v>
      </c>
      <c r="P971" s="15">
        <f>(((J971/60)/60)/24)+DATE(1970,1,1)</f>
        <v>42742.30332175926</v>
      </c>
      <c r="Q971" s="15">
        <f>(((I971/60)/60)/24)+DATE(1970,1,1)</f>
        <v>42775.30332175926</v>
      </c>
      <c r="R971" t="s">
        <v>8273</v>
      </c>
      <c r="S971" t="s">
        <v>8317</v>
      </c>
      <c r="T971" t="s">
        <v>8319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6">
        <v>5000</v>
      </c>
      <c r="E972" s="16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6">
        <f>IFERROR(E972/L972, 0)</f>
        <v>164</v>
      </c>
      <c r="N972" t="b">
        <v>0</v>
      </c>
      <c r="O972" s="5">
        <f>E972/D972</f>
        <v>0.4592</v>
      </c>
      <c r="P972" s="15">
        <f>(((J972/60)/60)/24)+DATE(1970,1,1)</f>
        <v>42721.220520833333</v>
      </c>
      <c r="Q972" s="15">
        <f>(((I972/60)/60)/24)+DATE(1970,1,1)</f>
        <v>42758.207638888889</v>
      </c>
      <c r="R972" t="s">
        <v>8273</v>
      </c>
      <c r="S972" t="s">
        <v>8317</v>
      </c>
      <c r="T972" t="s">
        <v>8319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6">
        <v>100000</v>
      </c>
      <c r="E973" s="16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6">
        <f>IFERROR(E973/L973, 0)</f>
        <v>45.2</v>
      </c>
      <c r="N973" t="b">
        <v>0</v>
      </c>
      <c r="O973" s="5">
        <f>E973/D973</f>
        <v>2.2599999999999999E-3</v>
      </c>
      <c r="P973" s="15">
        <f>(((J973/60)/60)/24)+DATE(1970,1,1)</f>
        <v>42111.709027777775</v>
      </c>
      <c r="Q973" s="15">
        <f>(((I973/60)/60)/24)+DATE(1970,1,1)</f>
        <v>42156.709027777775</v>
      </c>
      <c r="R973" t="s">
        <v>8273</v>
      </c>
      <c r="S973" t="s">
        <v>8317</v>
      </c>
      <c r="T973" t="s">
        <v>8319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6">
        <v>20000</v>
      </c>
      <c r="E974" s="16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6">
        <f>IFERROR(E974/L974, 0)</f>
        <v>153.88888888888889</v>
      </c>
      <c r="N974" t="b">
        <v>0</v>
      </c>
      <c r="O974" s="5">
        <f>E974/D974</f>
        <v>0.34625</v>
      </c>
      <c r="P974" s="15">
        <f>(((J974/60)/60)/24)+DATE(1970,1,1)</f>
        <v>41856.865717592591</v>
      </c>
      <c r="Q974" s="15">
        <f>(((I974/60)/60)/24)+DATE(1970,1,1)</f>
        <v>41886.290972222225</v>
      </c>
      <c r="R974" t="s">
        <v>8273</v>
      </c>
      <c r="S974" t="s">
        <v>8317</v>
      </c>
      <c r="T974" t="s">
        <v>8319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6">
        <v>20000</v>
      </c>
      <c r="E975" s="16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6">
        <f>IFERROR(E975/L975, 0)</f>
        <v>51.375</v>
      </c>
      <c r="N975" t="b">
        <v>0</v>
      </c>
      <c r="O975" s="5">
        <f>E975/D975</f>
        <v>2.0549999999999999E-2</v>
      </c>
      <c r="P975" s="15">
        <f>(((J975/60)/60)/24)+DATE(1970,1,1)</f>
        <v>42257.014965277776</v>
      </c>
      <c r="Q975" s="15">
        <f>(((I975/60)/60)/24)+DATE(1970,1,1)</f>
        <v>42317.056631944448</v>
      </c>
      <c r="R975" t="s">
        <v>8273</v>
      </c>
      <c r="S975" t="s">
        <v>8317</v>
      </c>
      <c r="T975" t="s">
        <v>8319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6">
        <v>50000</v>
      </c>
      <c r="E976" s="1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6">
        <f>IFERROR(E976/L976, 0)</f>
        <v>93.333333333333329</v>
      </c>
      <c r="N976" t="b">
        <v>0</v>
      </c>
      <c r="O976" s="5">
        <f>E976/D976</f>
        <v>5.5999999999999999E-3</v>
      </c>
      <c r="P976" s="15">
        <f>(((J976/60)/60)/24)+DATE(1970,1,1)</f>
        <v>42424.749490740738</v>
      </c>
      <c r="Q976" s="15">
        <f>(((I976/60)/60)/24)+DATE(1970,1,1)</f>
        <v>42454.707824074074</v>
      </c>
      <c r="R976" t="s">
        <v>8273</v>
      </c>
      <c r="S976" t="s">
        <v>8317</v>
      </c>
      <c r="T976" t="s">
        <v>8319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6">
        <v>100000</v>
      </c>
      <c r="E977" s="16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6">
        <f>IFERROR(E977/L977, 0)</f>
        <v>108.625</v>
      </c>
      <c r="N977" t="b">
        <v>0</v>
      </c>
      <c r="O977" s="5">
        <f>E977/D977</f>
        <v>2.6069999999999999E-2</v>
      </c>
      <c r="P977" s="15">
        <f>(((J977/60)/60)/24)+DATE(1970,1,1)</f>
        <v>42489.696585648147</v>
      </c>
      <c r="Q977" s="15">
        <f>(((I977/60)/60)/24)+DATE(1970,1,1)</f>
        <v>42549.696585648147</v>
      </c>
      <c r="R977" t="s">
        <v>8273</v>
      </c>
      <c r="S977" t="s">
        <v>8317</v>
      </c>
      <c r="T977" t="s">
        <v>8319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6">
        <v>150000</v>
      </c>
      <c r="E978" s="16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6">
        <f>IFERROR(E978/L978, 0)</f>
        <v>160.5</v>
      </c>
      <c r="N978" t="b">
        <v>0</v>
      </c>
      <c r="O978" s="5">
        <f>E978/D978</f>
        <v>1.9259999999999999E-2</v>
      </c>
      <c r="P978" s="15">
        <f>(((J978/60)/60)/24)+DATE(1970,1,1)</f>
        <v>42185.058993055558</v>
      </c>
      <c r="Q978" s="15">
        <f>(((I978/60)/60)/24)+DATE(1970,1,1)</f>
        <v>42230.058993055558</v>
      </c>
      <c r="R978" t="s">
        <v>8273</v>
      </c>
      <c r="S978" t="s">
        <v>8317</v>
      </c>
      <c r="T978" t="s">
        <v>8319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6">
        <v>2700</v>
      </c>
      <c r="E979" s="16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6">
        <f>IFERROR(E979/L979, 0)</f>
        <v>75.75</v>
      </c>
      <c r="N979" t="b">
        <v>0</v>
      </c>
      <c r="O979" s="5">
        <f>E979/D979</f>
        <v>0.33666666666666667</v>
      </c>
      <c r="P979" s="15">
        <f>(((J979/60)/60)/24)+DATE(1970,1,1)</f>
        <v>42391.942094907412</v>
      </c>
      <c r="Q979" s="15">
        <f>(((I979/60)/60)/24)+DATE(1970,1,1)</f>
        <v>42421.942094907412</v>
      </c>
      <c r="R979" t="s">
        <v>8273</v>
      </c>
      <c r="S979" t="s">
        <v>8317</v>
      </c>
      <c r="T979" t="s">
        <v>8319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6">
        <v>172889</v>
      </c>
      <c r="E980" s="16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6">
        <f>IFERROR(E980/L980, 0)</f>
        <v>790.83739837398377</v>
      </c>
      <c r="N980" t="b">
        <v>0</v>
      </c>
      <c r="O980" s="5">
        <f>E980/D980</f>
        <v>0.5626326718299024</v>
      </c>
      <c r="P980" s="15">
        <f>(((J980/60)/60)/24)+DATE(1970,1,1)</f>
        <v>42395.309039351851</v>
      </c>
      <c r="Q980" s="15">
        <f>(((I980/60)/60)/24)+DATE(1970,1,1)</f>
        <v>42425.309039351851</v>
      </c>
      <c r="R980" t="s">
        <v>8273</v>
      </c>
      <c r="S980" t="s">
        <v>8317</v>
      </c>
      <c r="T980" t="s">
        <v>8319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6">
        <v>35000</v>
      </c>
      <c r="E981" s="16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6">
        <f>IFERROR(E981/L981, 0)</f>
        <v>301.93916666666667</v>
      </c>
      <c r="N981" t="b">
        <v>0</v>
      </c>
      <c r="O981" s="5">
        <f>E981/D981</f>
        <v>0.82817600000000002</v>
      </c>
      <c r="P981" s="15">
        <f>(((J981/60)/60)/24)+DATE(1970,1,1)</f>
        <v>42506.416990740734</v>
      </c>
      <c r="Q981" s="15">
        <f>(((I981/60)/60)/24)+DATE(1970,1,1)</f>
        <v>42541.790972222225</v>
      </c>
      <c r="R981" t="s">
        <v>8273</v>
      </c>
      <c r="S981" t="s">
        <v>8317</v>
      </c>
      <c r="T981" t="s">
        <v>8319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6">
        <v>10000</v>
      </c>
      <c r="E982" s="16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6">
        <f>IFERROR(E982/L982, 0)</f>
        <v>47.935483870967744</v>
      </c>
      <c r="N982" t="b">
        <v>0</v>
      </c>
      <c r="O982" s="5">
        <f>E982/D982</f>
        <v>0.14860000000000001</v>
      </c>
      <c r="P982" s="15">
        <f>(((J982/60)/60)/24)+DATE(1970,1,1)</f>
        <v>41928.904189814813</v>
      </c>
      <c r="Q982" s="15">
        <f>(((I982/60)/60)/24)+DATE(1970,1,1)</f>
        <v>41973.945856481485</v>
      </c>
      <c r="R982" t="s">
        <v>8273</v>
      </c>
      <c r="S982" t="s">
        <v>8317</v>
      </c>
      <c r="T982" t="s">
        <v>8319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6">
        <v>88888</v>
      </c>
      <c r="E983" s="16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6">
        <f>IFERROR(E983/L983, 0)</f>
        <v>2.75</v>
      </c>
      <c r="N983" t="b">
        <v>0</v>
      </c>
      <c r="O983" s="5">
        <f>E983/D983</f>
        <v>1.2375123751237513E-4</v>
      </c>
      <c r="P983" s="15">
        <f>(((J983/60)/60)/24)+DATE(1970,1,1)</f>
        <v>41830.947013888886</v>
      </c>
      <c r="Q983" s="15">
        <f>(((I983/60)/60)/24)+DATE(1970,1,1)</f>
        <v>41860.947013888886</v>
      </c>
      <c r="R983" t="s">
        <v>8273</v>
      </c>
      <c r="S983" t="s">
        <v>8317</v>
      </c>
      <c r="T983" t="s">
        <v>8319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6">
        <v>17500</v>
      </c>
      <c r="E984" s="16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6">
        <f>IFERROR(E984/L984, 0)</f>
        <v>1</v>
      </c>
      <c r="N984" t="b">
        <v>0</v>
      </c>
      <c r="O984" s="5">
        <f>E984/D984</f>
        <v>1.7142857142857143E-4</v>
      </c>
      <c r="P984" s="15">
        <f>(((J984/60)/60)/24)+DATE(1970,1,1)</f>
        <v>42615.753310185188</v>
      </c>
      <c r="Q984" s="15">
        <f>(((I984/60)/60)/24)+DATE(1970,1,1)</f>
        <v>42645.753310185188</v>
      </c>
      <c r="R984" t="s">
        <v>8273</v>
      </c>
      <c r="S984" t="s">
        <v>8317</v>
      </c>
      <c r="T984" t="s">
        <v>8319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6">
        <v>104219</v>
      </c>
      <c r="E985" s="16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6">
        <f>IFERROR(E985/L985, 0)</f>
        <v>171.79329608938548</v>
      </c>
      <c r="N985" t="b">
        <v>0</v>
      </c>
      <c r="O985" s="5">
        <f>E985/D985</f>
        <v>0.2950613611721471</v>
      </c>
      <c r="P985" s="15">
        <f>(((J985/60)/60)/24)+DATE(1970,1,1)</f>
        <v>42574.667650462965</v>
      </c>
      <c r="Q985" s="15">
        <f>(((I985/60)/60)/24)+DATE(1970,1,1)</f>
        <v>42605.870833333334</v>
      </c>
      <c r="R985" t="s">
        <v>8273</v>
      </c>
      <c r="S985" t="s">
        <v>8317</v>
      </c>
      <c r="T985" t="s">
        <v>8319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6">
        <v>10000</v>
      </c>
      <c r="E986" s="1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6">
        <f>IFERROR(E986/L986, 0)</f>
        <v>35.333333333333336</v>
      </c>
      <c r="N986" t="b">
        <v>0</v>
      </c>
      <c r="O986" s="5">
        <f>E986/D986</f>
        <v>1.06E-2</v>
      </c>
      <c r="P986" s="15">
        <f>(((J986/60)/60)/24)+DATE(1970,1,1)</f>
        <v>42061.11583333333</v>
      </c>
      <c r="Q986" s="15">
        <f>(((I986/60)/60)/24)+DATE(1970,1,1)</f>
        <v>42091.074166666673</v>
      </c>
      <c r="R986" t="s">
        <v>8273</v>
      </c>
      <c r="S986" t="s">
        <v>8317</v>
      </c>
      <c r="T986" t="s">
        <v>8319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6">
        <v>30000</v>
      </c>
      <c r="E987" s="16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6">
        <f>IFERROR(E987/L987, 0)</f>
        <v>82.086956521739125</v>
      </c>
      <c r="N987" t="b">
        <v>0</v>
      </c>
      <c r="O987" s="5">
        <f>E987/D987</f>
        <v>6.2933333333333327E-2</v>
      </c>
      <c r="P987" s="15">
        <f>(((J987/60)/60)/24)+DATE(1970,1,1)</f>
        <v>42339.967708333337</v>
      </c>
      <c r="Q987" s="15">
        <f>(((I987/60)/60)/24)+DATE(1970,1,1)</f>
        <v>42369.958333333328</v>
      </c>
      <c r="R987" t="s">
        <v>8273</v>
      </c>
      <c r="S987" t="s">
        <v>8317</v>
      </c>
      <c r="T987" t="s">
        <v>8319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6">
        <v>20000</v>
      </c>
      <c r="E988" s="16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6">
        <f>IFERROR(E988/L988, 0)</f>
        <v>110.8695652173913</v>
      </c>
      <c r="N988" t="b">
        <v>0</v>
      </c>
      <c r="O988" s="5">
        <f>E988/D988</f>
        <v>0.1275</v>
      </c>
      <c r="P988" s="15">
        <f>(((J988/60)/60)/24)+DATE(1970,1,1)</f>
        <v>42324.767361111109</v>
      </c>
      <c r="Q988" s="15">
        <f>(((I988/60)/60)/24)+DATE(1970,1,1)</f>
        <v>42379</v>
      </c>
      <c r="R988" t="s">
        <v>8273</v>
      </c>
      <c r="S988" t="s">
        <v>8317</v>
      </c>
      <c r="T988" t="s">
        <v>8319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6">
        <v>50000</v>
      </c>
      <c r="E989" s="16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6">
        <f>IFERROR(E989/L989, 0)</f>
        <v>161.21951219512195</v>
      </c>
      <c r="N989" t="b">
        <v>0</v>
      </c>
      <c r="O989" s="5">
        <f>E989/D989</f>
        <v>0.13220000000000001</v>
      </c>
      <c r="P989" s="15">
        <f>(((J989/60)/60)/24)+DATE(1970,1,1)</f>
        <v>41773.294560185182</v>
      </c>
      <c r="Q989" s="15">
        <f>(((I989/60)/60)/24)+DATE(1970,1,1)</f>
        <v>41813.294560185182</v>
      </c>
      <c r="R989" t="s">
        <v>8273</v>
      </c>
      <c r="S989" t="s">
        <v>8317</v>
      </c>
      <c r="T989" t="s">
        <v>8319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6">
        <v>5000</v>
      </c>
      <c r="E990" s="16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6">
        <f>IFERROR(E990/L990, 0)</f>
        <v>0</v>
      </c>
      <c r="N990" t="b">
        <v>0</v>
      </c>
      <c r="O990" s="5">
        <f>E990/D990</f>
        <v>0</v>
      </c>
      <c r="P990" s="15">
        <f>(((J990/60)/60)/24)+DATE(1970,1,1)</f>
        <v>42614.356770833328</v>
      </c>
      <c r="Q990" s="15">
        <f>(((I990/60)/60)/24)+DATE(1970,1,1)</f>
        <v>42644.356770833328</v>
      </c>
      <c r="R990" t="s">
        <v>8273</v>
      </c>
      <c r="S990" t="s">
        <v>8317</v>
      </c>
      <c r="T990" t="s">
        <v>8319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6">
        <v>10000</v>
      </c>
      <c r="E991" s="16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6">
        <f>IFERROR(E991/L991, 0)</f>
        <v>52.40625</v>
      </c>
      <c r="N991" t="b">
        <v>0</v>
      </c>
      <c r="O991" s="5">
        <f>E991/D991</f>
        <v>0.16769999999999999</v>
      </c>
      <c r="P991" s="15">
        <f>(((J991/60)/60)/24)+DATE(1970,1,1)</f>
        <v>42611.933969907404</v>
      </c>
      <c r="Q991" s="15">
        <f>(((I991/60)/60)/24)+DATE(1970,1,1)</f>
        <v>42641.933969907404</v>
      </c>
      <c r="R991" t="s">
        <v>8273</v>
      </c>
      <c r="S991" t="s">
        <v>8317</v>
      </c>
      <c r="T991" t="s">
        <v>8319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6">
        <v>25000</v>
      </c>
      <c r="E992" s="16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6">
        <f>IFERROR(E992/L992, 0)</f>
        <v>13</v>
      </c>
      <c r="N992" t="b">
        <v>0</v>
      </c>
      <c r="O992" s="5">
        <f>E992/D992</f>
        <v>1.0399999999999999E-3</v>
      </c>
      <c r="P992" s="15">
        <f>(((J992/60)/60)/24)+DATE(1970,1,1)</f>
        <v>41855.784305555557</v>
      </c>
      <c r="Q992" s="15">
        <f>(((I992/60)/60)/24)+DATE(1970,1,1)</f>
        <v>41885.784305555557</v>
      </c>
      <c r="R992" t="s">
        <v>8273</v>
      </c>
      <c r="S992" t="s">
        <v>8317</v>
      </c>
      <c r="T992" t="s">
        <v>8319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6">
        <v>5000</v>
      </c>
      <c r="E993" s="16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6">
        <f>IFERROR(E993/L993, 0)</f>
        <v>30.285714285714285</v>
      </c>
      <c r="N993" t="b">
        <v>0</v>
      </c>
      <c r="O993" s="5">
        <f>E993/D993</f>
        <v>4.24E-2</v>
      </c>
      <c r="P993" s="15">
        <f>(((J993/60)/60)/24)+DATE(1970,1,1)</f>
        <v>42538.75680555556</v>
      </c>
      <c r="Q993" s="15">
        <f>(((I993/60)/60)/24)+DATE(1970,1,1)</f>
        <v>42563.785416666666</v>
      </c>
      <c r="R993" t="s">
        <v>8273</v>
      </c>
      <c r="S993" t="s">
        <v>8317</v>
      </c>
      <c r="T993" t="s">
        <v>8319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6">
        <v>100000</v>
      </c>
      <c r="E994" s="16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6">
        <f>IFERROR(E994/L994, 0)</f>
        <v>116.75</v>
      </c>
      <c r="N994" t="b">
        <v>0</v>
      </c>
      <c r="O994" s="5">
        <f>E994/D994</f>
        <v>4.6699999999999997E-3</v>
      </c>
      <c r="P994" s="15">
        <f>(((J994/60)/60)/24)+DATE(1970,1,1)</f>
        <v>42437.924988425926</v>
      </c>
      <c r="Q994" s="15">
        <f>(((I994/60)/60)/24)+DATE(1970,1,1)</f>
        <v>42497.883321759262</v>
      </c>
      <c r="R994" t="s">
        <v>8273</v>
      </c>
      <c r="S994" t="s">
        <v>8317</v>
      </c>
      <c r="T994" t="s">
        <v>8319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6">
        <v>70000</v>
      </c>
      <c r="E995" s="16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6">
        <f>IFERROR(E995/L995, 0)</f>
        <v>89.59693877551021</v>
      </c>
      <c r="N995" t="b">
        <v>0</v>
      </c>
      <c r="O995" s="5">
        <f>E995/D995</f>
        <v>0.25087142857142858</v>
      </c>
      <c r="P995" s="15">
        <f>(((J995/60)/60)/24)+DATE(1970,1,1)</f>
        <v>42652.964907407411</v>
      </c>
      <c r="Q995" s="15">
        <f>(((I995/60)/60)/24)+DATE(1970,1,1)</f>
        <v>42686.208333333328</v>
      </c>
      <c r="R995" t="s">
        <v>8273</v>
      </c>
      <c r="S995" t="s">
        <v>8317</v>
      </c>
      <c r="T995" t="s">
        <v>8319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6">
        <v>200000</v>
      </c>
      <c r="E996" s="1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6">
        <f>IFERROR(E996/L996, 0)</f>
        <v>424.45454545454544</v>
      </c>
      <c r="N996" t="b">
        <v>0</v>
      </c>
      <c r="O996" s="5">
        <f>E996/D996</f>
        <v>2.3345000000000001E-2</v>
      </c>
      <c r="P996" s="15">
        <f>(((J996/60)/60)/24)+DATE(1970,1,1)</f>
        <v>41921.263078703705</v>
      </c>
      <c r="Q996" s="15">
        <f>(((I996/60)/60)/24)+DATE(1970,1,1)</f>
        <v>41973.957638888889</v>
      </c>
      <c r="R996" t="s">
        <v>8273</v>
      </c>
      <c r="S996" t="s">
        <v>8317</v>
      </c>
      <c r="T996" t="s">
        <v>8319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6">
        <v>10000</v>
      </c>
      <c r="E997" s="16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6">
        <f>IFERROR(E997/L997, 0)</f>
        <v>80.666666666666671</v>
      </c>
      <c r="N997" t="b">
        <v>0</v>
      </c>
      <c r="O997" s="5">
        <f>E997/D997</f>
        <v>7.2599999999999998E-2</v>
      </c>
      <c r="P997" s="15">
        <f>(((J997/60)/60)/24)+DATE(1970,1,1)</f>
        <v>41947.940740740742</v>
      </c>
      <c r="Q997" s="15">
        <f>(((I997/60)/60)/24)+DATE(1970,1,1)</f>
        <v>41972.666666666672</v>
      </c>
      <c r="R997" t="s">
        <v>8273</v>
      </c>
      <c r="S997" t="s">
        <v>8317</v>
      </c>
      <c r="T997" t="s">
        <v>8319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6">
        <v>4000</v>
      </c>
      <c r="E998" s="16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6">
        <f>IFERROR(E998/L998, 0)</f>
        <v>13</v>
      </c>
      <c r="N998" t="b">
        <v>0</v>
      </c>
      <c r="O998" s="5">
        <f>E998/D998</f>
        <v>1.6250000000000001E-2</v>
      </c>
      <c r="P998" s="15">
        <f>(((J998/60)/60)/24)+DATE(1970,1,1)</f>
        <v>41817.866435185184</v>
      </c>
      <c r="Q998" s="15">
        <f>(((I998/60)/60)/24)+DATE(1970,1,1)</f>
        <v>41847.643750000003</v>
      </c>
      <c r="R998" t="s">
        <v>8273</v>
      </c>
      <c r="S998" t="s">
        <v>8317</v>
      </c>
      <c r="T998" t="s">
        <v>8319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6">
        <v>5000</v>
      </c>
      <c r="E999" s="16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6">
        <f>IFERROR(E999/L999, 0)</f>
        <v>8.125</v>
      </c>
      <c r="N999" t="b">
        <v>0</v>
      </c>
      <c r="O999" s="5">
        <f>E999/D999</f>
        <v>1.2999999999999999E-2</v>
      </c>
      <c r="P999" s="15">
        <f>(((J999/60)/60)/24)+DATE(1970,1,1)</f>
        <v>41941.10297453704</v>
      </c>
      <c r="Q999" s="15">
        <f>(((I999/60)/60)/24)+DATE(1970,1,1)</f>
        <v>41971.144641203704</v>
      </c>
      <c r="R999" t="s">
        <v>8273</v>
      </c>
      <c r="S999" t="s">
        <v>8317</v>
      </c>
      <c r="T999" t="s">
        <v>8319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6">
        <v>60000</v>
      </c>
      <c r="E1000" s="16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6">
        <f>IFERROR(E1000/L1000, 0)</f>
        <v>153.42794759825327</v>
      </c>
      <c r="N1000" t="b">
        <v>0</v>
      </c>
      <c r="O1000" s="5">
        <f>E1000/D1000</f>
        <v>0.58558333333333334</v>
      </c>
      <c r="P1000" s="15">
        <f>(((J1000/60)/60)/24)+DATE(1970,1,1)</f>
        <v>42282.168993055559</v>
      </c>
      <c r="Q1000" s="15">
        <f>(((I1000/60)/60)/24)+DATE(1970,1,1)</f>
        <v>42327.210659722223</v>
      </c>
      <c r="R1000" t="s">
        <v>8273</v>
      </c>
      <c r="S1000" t="s">
        <v>8317</v>
      </c>
      <c r="T1000" t="s">
        <v>8319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6">
        <v>150000</v>
      </c>
      <c r="E1001" s="16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6">
        <f>IFERROR(E1001/L1001, 0)</f>
        <v>292.07499999999999</v>
      </c>
      <c r="N1001" t="b">
        <v>0</v>
      </c>
      <c r="O1001" s="5">
        <f>E1001/D1001</f>
        <v>7.7886666666666673E-2</v>
      </c>
      <c r="P1001" s="15">
        <f>(((J1001/60)/60)/24)+DATE(1970,1,1)</f>
        <v>41926.29965277778</v>
      </c>
      <c r="Q1001" s="15">
        <f>(((I1001/60)/60)/24)+DATE(1970,1,1)</f>
        <v>41956.334722222222</v>
      </c>
      <c r="R1001" t="s">
        <v>8273</v>
      </c>
      <c r="S1001" t="s">
        <v>8317</v>
      </c>
      <c r="T1001" t="s">
        <v>8319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6">
        <v>894700</v>
      </c>
      <c r="E1002" s="16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6">
        <f>IFERROR(E1002/L1002, 0)</f>
        <v>3304</v>
      </c>
      <c r="N1002" t="b">
        <v>0</v>
      </c>
      <c r="O1002" s="5">
        <f>E1002/D1002</f>
        <v>2.2157147647256063E-2</v>
      </c>
      <c r="P1002" s="15">
        <f>(((J1002/60)/60)/24)+DATE(1970,1,1)</f>
        <v>42749.059722222228</v>
      </c>
      <c r="Q1002" s="15">
        <f>(((I1002/60)/60)/24)+DATE(1970,1,1)</f>
        <v>42809.018055555556</v>
      </c>
      <c r="R1002" t="s">
        <v>8273</v>
      </c>
      <c r="S1002" t="s">
        <v>8317</v>
      </c>
      <c r="T1002" t="s">
        <v>8319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6">
        <v>5000</v>
      </c>
      <c r="E1003" s="16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6">
        <f>IFERROR(E1003/L1003, 0)</f>
        <v>1300</v>
      </c>
      <c r="N1003" t="b">
        <v>0</v>
      </c>
      <c r="O1003" s="5">
        <f>E1003/D1003</f>
        <v>1.04</v>
      </c>
      <c r="P1003" s="15">
        <f>(((J1003/60)/60)/24)+DATE(1970,1,1)</f>
        <v>42720.720057870371</v>
      </c>
      <c r="Q1003" s="15">
        <f>(((I1003/60)/60)/24)+DATE(1970,1,1)</f>
        <v>42765.720057870371</v>
      </c>
      <c r="R1003" t="s">
        <v>8273</v>
      </c>
      <c r="S1003" t="s">
        <v>8317</v>
      </c>
      <c r="T1003" t="s">
        <v>8319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6">
        <v>9999</v>
      </c>
      <c r="E1004" s="16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6">
        <f>IFERROR(E1004/L1004, 0)</f>
        <v>134.54545454545453</v>
      </c>
      <c r="N1004" t="b">
        <v>0</v>
      </c>
      <c r="O1004" s="5">
        <f>E1004/D1004</f>
        <v>0.29602960296029601</v>
      </c>
      <c r="P1004" s="15">
        <f>(((J1004/60)/60)/24)+DATE(1970,1,1)</f>
        <v>42325.684189814812</v>
      </c>
      <c r="Q1004" s="15">
        <f>(((I1004/60)/60)/24)+DATE(1970,1,1)</f>
        <v>42355.249305555553</v>
      </c>
      <c r="R1004" t="s">
        <v>8273</v>
      </c>
      <c r="S1004" t="s">
        <v>8317</v>
      </c>
      <c r="T1004" t="s">
        <v>8319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6">
        <v>20000</v>
      </c>
      <c r="E1005" s="16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6">
        <f>IFERROR(E1005/L1005, 0)</f>
        <v>214.06666666666666</v>
      </c>
      <c r="N1005" t="b">
        <v>0</v>
      </c>
      <c r="O1005" s="5">
        <f>E1005/D1005</f>
        <v>0.16055</v>
      </c>
      <c r="P1005" s="15">
        <f>(((J1005/60)/60)/24)+DATE(1970,1,1)</f>
        <v>42780.709039351852</v>
      </c>
      <c r="Q1005" s="15">
        <f>(((I1005/60)/60)/24)+DATE(1970,1,1)</f>
        <v>42810.667372685188</v>
      </c>
      <c r="R1005" t="s">
        <v>8273</v>
      </c>
      <c r="S1005" t="s">
        <v>8317</v>
      </c>
      <c r="T1005" t="s">
        <v>8319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6">
        <v>25000</v>
      </c>
      <c r="E1006" s="1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6">
        <f>IFERROR(E1006/L1006, 0)</f>
        <v>216.33684210526314</v>
      </c>
      <c r="N1006" t="b">
        <v>0</v>
      </c>
      <c r="O1006" s="5">
        <f>E1006/D1006</f>
        <v>0.82208000000000003</v>
      </c>
      <c r="P1006" s="15">
        <f>(((J1006/60)/60)/24)+DATE(1970,1,1)</f>
        <v>42388.708645833336</v>
      </c>
      <c r="Q1006" s="15">
        <f>(((I1006/60)/60)/24)+DATE(1970,1,1)</f>
        <v>42418.708645833336</v>
      </c>
      <c r="R1006" t="s">
        <v>8273</v>
      </c>
      <c r="S1006" t="s">
        <v>8317</v>
      </c>
      <c r="T1006" t="s">
        <v>8319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6">
        <v>200000</v>
      </c>
      <c r="E1007" s="16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6">
        <f>IFERROR(E1007/L1007, 0)</f>
        <v>932.31055900621118</v>
      </c>
      <c r="N1007" t="b">
        <v>0</v>
      </c>
      <c r="O1007" s="5">
        <f>E1007/D1007</f>
        <v>0.75051000000000001</v>
      </c>
      <c r="P1007" s="15">
        <f>(((J1007/60)/60)/24)+DATE(1970,1,1)</f>
        <v>42276.624803240738</v>
      </c>
      <c r="Q1007" s="15">
        <f>(((I1007/60)/60)/24)+DATE(1970,1,1)</f>
        <v>42307.624803240738</v>
      </c>
      <c r="R1007" t="s">
        <v>8273</v>
      </c>
      <c r="S1007" t="s">
        <v>8317</v>
      </c>
      <c r="T1007" t="s">
        <v>8319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6">
        <v>4000</v>
      </c>
      <c r="E1008" s="16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6">
        <f>IFERROR(E1008/L1008, 0)</f>
        <v>29.25</v>
      </c>
      <c r="N1008" t="b">
        <v>0</v>
      </c>
      <c r="O1008" s="5">
        <f>E1008/D1008</f>
        <v>5.8500000000000003E-2</v>
      </c>
      <c r="P1008" s="15">
        <f>(((J1008/60)/60)/24)+DATE(1970,1,1)</f>
        <v>41977.040185185186</v>
      </c>
      <c r="Q1008" s="15">
        <f>(((I1008/60)/60)/24)+DATE(1970,1,1)</f>
        <v>41985.299305555556</v>
      </c>
      <c r="R1008" t="s">
        <v>8273</v>
      </c>
      <c r="S1008" t="s">
        <v>8317</v>
      </c>
      <c r="T1008" t="s">
        <v>8319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6">
        <v>30000</v>
      </c>
      <c r="E1009" s="16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6">
        <f>IFERROR(E1009/L1009, 0)</f>
        <v>174.94736842105263</v>
      </c>
      <c r="N1009" t="b">
        <v>0</v>
      </c>
      <c r="O1009" s="5">
        <f>E1009/D1009</f>
        <v>0.44319999999999998</v>
      </c>
      <c r="P1009" s="15">
        <f>(((J1009/60)/60)/24)+DATE(1970,1,1)</f>
        <v>42676.583599537036</v>
      </c>
      <c r="Q1009" s="15">
        <f>(((I1009/60)/60)/24)+DATE(1970,1,1)</f>
        <v>42718.6252662037</v>
      </c>
      <c r="R1009" t="s">
        <v>8273</v>
      </c>
      <c r="S1009" t="s">
        <v>8317</v>
      </c>
      <c r="T1009" t="s">
        <v>8319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6">
        <v>93500</v>
      </c>
      <c r="E1010" s="16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6">
        <f>IFERROR(E1010/L1010, 0)</f>
        <v>250</v>
      </c>
      <c r="N1010" t="b">
        <v>0</v>
      </c>
      <c r="O1010" s="5">
        <f>E1010/D1010</f>
        <v>2.6737967914438501E-3</v>
      </c>
      <c r="P1010" s="15">
        <f>(((J1010/60)/60)/24)+DATE(1970,1,1)</f>
        <v>42702.809201388889</v>
      </c>
      <c r="Q1010" s="15">
        <f>(((I1010/60)/60)/24)+DATE(1970,1,1)</f>
        <v>42732.809201388889</v>
      </c>
      <c r="R1010" t="s">
        <v>8273</v>
      </c>
      <c r="S1010" t="s">
        <v>8317</v>
      </c>
      <c r="T1010" t="s">
        <v>8319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6">
        <v>50000</v>
      </c>
      <c r="E1011" s="16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6">
        <f>IFERROR(E1011/L1011, 0)</f>
        <v>65</v>
      </c>
      <c r="N1011" t="b">
        <v>0</v>
      </c>
      <c r="O1011" s="5">
        <f>E1011/D1011</f>
        <v>0.1313</v>
      </c>
      <c r="P1011" s="15">
        <f>(((J1011/60)/60)/24)+DATE(1970,1,1)</f>
        <v>42510.604699074072</v>
      </c>
      <c r="Q1011" s="15">
        <f>(((I1011/60)/60)/24)+DATE(1970,1,1)</f>
        <v>42540.604699074072</v>
      </c>
      <c r="R1011" t="s">
        <v>8273</v>
      </c>
      <c r="S1011" t="s">
        <v>8317</v>
      </c>
      <c r="T1011" t="s">
        <v>8319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6">
        <v>115250</v>
      </c>
      <c r="E1012" s="16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6">
        <f>IFERROR(E1012/L1012, 0)</f>
        <v>55</v>
      </c>
      <c r="N1012" t="b">
        <v>0</v>
      </c>
      <c r="O1012" s="5">
        <f>E1012/D1012</f>
        <v>1.9088937093275488E-3</v>
      </c>
      <c r="P1012" s="15">
        <f>(((J1012/60)/60)/24)+DATE(1970,1,1)</f>
        <v>42561.829421296294</v>
      </c>
      <c r="Q1012" s="15">
        <f>(((I1012/60)/60)/24)+DATE(1970,1,1)</f>
        <v>42618.124305555553</v>
      </c>
      <c r="R1012" t="s">
        <v>8273</v>
      </c>
      <c r="S1012" t="s">
        <v>8317</v>
      </c>
      <c r="T1012" t="s">
        <v>8319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6">
        <v>20000</v>
      </c>
      <c r="E1013" s="16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6">
        <f>IFERROR(E1013/L1013, 0)</f>
        <v>75</v>
      </c>
      <c r="N1013" t="b">
        <v>0</v>
      </c>
      <c r="O1013" s="5">
        <f>E1013/D1013</f>
        <v>3.7499999999999999E-3</v>
      </c>
      <c r="P1013" s="15">
        <f>(((J1013/60)/60)/24)+DATE(1970,1,1)</f>
        <v>41946.898090277777</v>
      </c>
      <c r="Q1013" s="15">
        <f>(((I1013/60)/60)/24)+DATE(1970,1,1)</f>
        <v>41991.898090277777</v>
      </c>
      <c r="R1013" t="s">
        <v>8273</v>
      </c>
      <c r="S1013" t="s">
        <v>8317</v>
      </c>
      <c r="T1013" t="s">
        <v>8319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6">
        <v>5000</v>
      </c>
      <c r="E1014" s="16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6">
        <f>IFERROR(E1014/L1014, 0)</f>
        <v>1389.3561935483872</v>
      </c>
      <c r="N1014" t="b">
        <v>0</v>
      </c>
      <c r="O1014" s="5">
        <f>E1014/D1014</f>
        <v>215.35021</v>
      </c>
      <c r="P1014" s="15">
        <f>(((J1014/60)/60)/24)+DATE(1970,1,1)</f>
        <v>42714.440416666665</v>
      </c>
      <c r="Q1014" s="15">
        <f>(((I1014/60)/60)/24)+DATE(1970,1,1)</f>
        <v>42759.440416666665</v>
      </c>
      <c r="R1014" t="s">
        <v>8273</v>
      </c>
      <c r="S1014" t="s">
        <v>8317</v>
      </c>
      <c r="T1014" t="s">
        <v>8319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6">
        <v>25000</v>
      </c>
      <c r="E1015" s="16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6">
        <f>IFERROR(E1015/L1015, 0)</f>
        <v>95.911111111111111</v>
      </c>
      <c r="N1015" t="b">
        <v>0</v>
      </c>
      <c r="O1015" s="5">
        <f>E1015/D1015</f>
        <v>0.34527999999999998</v>
      </c>
      <c r="P1015" s="15">
        <f>(((J1015/60)/60)/24)+DATE(1970,1,1)</f>
        <v>42339.833981481483</v>
      </c>
      <c r="Q1015" s="15">
        <f>(((I1015/60)/60)/24)+DATE(1970,1,1)</f>
        <v>42367.833333333328</v>
      </c>
      <c r="R1015" t="s">
        <v>8273</v>
      </c>
      <c r="S1015" t="s">
        <v>8317</v>
      </c>
      <c r="T1015" t="s">
        <v>8319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6">
        <v>10000</v>
      </c>
      <c r="E1016" s="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6">
        <f>IFERROR(E1016/L1016, 0)</f>
        <v>191.25</v>
      </c>
      <c r="N1016" t="b">
        <v>0</v>
      </c>
      <c r="O1016" s="5">
        <f>E1016/D1016</f>
        <v>0.30599999999999999</v>
      </c>
      <c r="P1016" s="15">
        <f>(((J1016/60)/60)/24)+DATE(1970,1,1)</f>
        <v>41955.002488425926</v>
      </c>
      <c r="Q1016" s="15">
        <f>(((I1016/60)/60)/24)+DATE(1970,1,1)</f>
        <v>42005.002488425926</v>
      </c>
      <c r="R1016" t="s">
        <v>8273</v>
      </c>
      <c r="S1016" t="s">
        <v>8317</v>
      </c>
      <c r="T1016" t="s">
        <v>8319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6">
        <v>9000</v>
      </c>
      <c r="E1017" s="16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6">
        <f>IFERROR(E1017/L1017, 0)</f>
        <v>40</v>
      </c>
      <c r="N1017" t="b">
        <v>0</v>
      </c>
      <c r="O1017" s="5">
        <f>E1017/D1017</f>
        <v>2.6666666666666668E-2</v>
      </c>
      <c r="P1017" s="15">
        <f>(((J1017/60)/60)/24)+DATE(1970,1,1)</f>
        <v>42303.878414351857</v>
      </c>
      <c r="Q1017" s="15">
        <f>(((I1017/60)/60)/24)+DATE(1970,1,1)</f>
        <v>42333.920081018514</v>
      </c>
      <c r="R1017" t="s">
        <v>8273</v>
      </c>
      <c r="S1017" t="s">
        <v>8317</v>
      </c>
      <c r="T1017" t="s">
        <v>8319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6">
        <v>100000</v>
      </c>
      <c r="E1018" s="16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6">
        <f>IFERROR(E1018/L1018, 0)</f>
        <v>74.78947368421052</v>
      </c>
      <c r="N1018" t="b">
        <v>0</v>
      </c>
      <c r="O1018" s="5">
        <f>E1018/D1018</f>
        <v>2.8420000000000001E-2</v>
      </c>
      <c r="P1018" s="15">
        <f>(((J1018/60)/60)/24)+DATE(1970,1,1)</f>
        <v>42422.107129629629</v>
      </c>
      <c r="Q1018" s="15">
        <f>(((I1018/60)/60)/24)+DATE(1970,1,1)</f>
        <v>42467.065462962957</v>
      </c>
      <c r="R1018" t="s">
        <v>8273</v>
      </c>
      <c r="S1018" t="s">
        <v>8317</v>
      </c>
      <c r="T1018" t="s">
        <v>8319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6">
        <v>250000</v>
      </c>
      <c r="E1019" s="16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6">
        <f>IFERROR(E1019/L1019, 0)</f>
        <v>161.11830985915492</v>
      </c>
      <c r="N1019" t="b">
        <v>0</v>
      </c>
      <c r="O1019" s="5">
        <f>E1019/D1019</f>
        <v>0.22878799999999999</v>
      </c>
      <c r="P1019" s="15">
        <f>(((J1019/60)/60)/24)+DATE(1970,1,1)</f>
        <v>42289.675173611111</v>
      </c>
      <c r="Q1019" s="15">
        <f>(((I1019/60)/60)/24)+DATE(1970,1,1)</f>
        <v>42329.716840277775</v>
      </c>
      <c r="R1019" t="s">
        <v>8273</v>
      </c>
      <c r="S1019" t="s">
        <v>8317</v>
      </c>
      <c r="T1019" t="s">
        <v>8319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6">
        <v>20000</v>
      </c>
      <c r="E1020" s="16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6">
        <f>IFERROR(E1020/L1020, 0)</f>
        <v>88.714285714285708</v>
      </c>
      <c r="N1020" t="b">
        <v>0</v>
      </c>
      <c r="O1020" s="5">
        <f>E1020/D1020</f>
        <v>3.1050000000000001E-2</v>
      </c>
      <c r="P1020" s="15">
        <f>(((J1020/60)/60)/24)+DATE(1970,1,1)</f>
        <v>42535.492280092592</v>
      </c>
      <c r="Q1020" s="15">
        <f>(((I1020/60)/60)/24)+DATE(1970,1,1)</f>
        <v>42565.492280092592</v>
      </c>
      <c r="R1020" t="s">
        <v>8273</v>
      </c>
      <c r="S1020" t="s">
        <v>8317</v>
      </c>
      <c r="T1020" t="s">
        <v>8319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6">
        <v>45000</v>
      </c>
      <c r="E1021" s="16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6">
        <f>IFERROR(E1021/L1021, 0)</f>
        <v>53.25</v>
      </c>
      <c r="N1021" t="b">
        <v>0</v>
      </c>
      <c r="O1021" s="5">
        <f>E1021/D1021</f>
        <v>0.47333333333333333</v>
      </c>
      <c r="P1021" s="15">
        <f>(((J1021/60)/60)/24)+DATE(1970,1,1)</f>
        <v>42009.973946759259</v>
      </c>
      <c r="Q1021" s="15">
        <f>(((I1021/60)/60)/24)+DATE(1970,1,1)</f>
        <v>42039.973946759259</v>
      </c>
      <c r="R1021" t="s">
        <v>8273</v>
      </c>
      <c r="S1021" t="s">
        <v>8317</v>
      </c>
      <c r="T1021" t="s">
        <v>8319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6">
        <v>1550</v>
      </c>
      <c r="E1022" s="16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6">
        <f>IFERROR(E1022/L1022, 0)</f>
        <v>106.2</v>
      </c>
      <c r="N1022" t="b">
        <v>1</v>
      </c>
      <c r="O1022" s="5">
        <f>E1022/D1022</f>
        <v>2.0554838709677421</v>
      </c>
      <c r="P1022" s="15">
        <f>(((J1022/60)/60)/24)+DATE(1970,1,1)</f>
        <v>42127.069548611107</v>
      </c>
      <c r="Q1022" s="15">
        <f>(((I1022/60)/60)/24)+DATE(1970,1,1)</f>
        <v>42157.032638888893</v>
      </c>
      <c r="R1022" t="s">
        <v>8280</v>
      </c>
      <c r="S1022" t="s">
        <v>8323</v>
      </c>
      <c r="T1022" t="s">
        <v>8328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6">
        <v>3000</v>
      </c>
      <c r="E1023" s="16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6">
        <f>IFERROR(E1023/L1023, 0)</f>
        <v>22.079728033472804</v>
      </c>
      <c r="N1023" t="b">
        <v>1</v>
      </c>
      <c r="O1023" s="5">
        <f>E1023/D1023</f>
        <v>3.5180366666666667</v>
      </c>
      <c r="P1023" s="15">
        <f>(((J1023/60)/60)/24)+DATE(1970,1,1)</f>
        <v>42271.251979166671</v>
      </c>
      <c r="Q1023" s="15">
        <f>(((I1023/60)/60)/24)+DATE(1970,1,1)</f>
        <v>42294.166666666672</v>
      </c>
      <c r="R1023" t="s">
        <v>8280</v>
      </c>
      <c r="S1023" t="s">
        <v>8323</v>
      </c>
      <c r="T1023" t="s">
        <v>8328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6">
        <v>2000</v>
      </c>
      <c r="E1024" s="16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6">
        <f>IFERROR(E1024/L1024, 0)</f>
        <v>31.054054054054053</v>
      </c>
      <c r="N1024" t="b">
        <v>1</v>
      </c>
      <c r="O1024" s="5">
        <f>E1024/D1024</f>
        <v>1.149</v>
      </c>
      <c r="P1024" s="15">
        <f>(((J1024/60)/60)/24)+DATE(1970,1,1)</f>
        <v>42111.646724537044</v>
      </c>
      <c r="Q1024" s="15">
        <f>(((I1024/60)/60)/24)+DATE(1970,1,1)</f>
        <v>42141.646724537044</v>
      </c>
      <c r="R1024" t="s">
        <v>8280</v>
      </c>
      <c r="S1024" t="s">
        <v>8323</v>
      </c>
      <c r="T1024" t="s">
        <v>8328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6">
        <v>2000</v>
      </c>
      <c r="E1025" s="16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6">
        <f>IFERROR(E1025/L1025, 0)</f>
        <v>36.206106870229007</v>
      </c>
      <c r="N1025" t="b">
        <v>1</v>
      </c>
      <c r="O1025" s="5">
        <f>E1025/D1025</f>
        <v>2.3715000000000002</v>
      </c>
      <c r="P1025" s="15">
        <f>(((J1025/60)/60)/24)+DATE(1970,1,1)</f>
        <v>42145.919687500005</v>
      </c>
      <c r="Q1025" s="15">
        <f>(((I1025/60)/60)/24)+DATE(1970,1,1)</f>
        <v>42175.919687500005</v>
      </c>
      <c r="R1025" t="s">
        <v>8280</v>
      </c>
      <c r="S1025" t="s">
        <v>8323</v>
      </c>
      <c r="T1025" t="s">
        <v>8328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6">
        <v>20000</v>
      </c>
      <c r="E1026" s="1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6">
        <f>IFERROR(E1026/L1026, 0)</f>
        <v>388.9762295081967</v>
      </c>
      <c r="N1026" t="b">
        <v>1</v>
      </c>
      <c r="O1026" s="5">
        <f>E1026/D1026</f>
        <v>1.1863774999999999</v>
      </c>
      <c r="P1026" s="15">
        <f>(((J1026/60)/60)/24)+DATE(1970,1,1)</f>
        <v>42370.580590277779</v>
      </c>
      <c r="Q1026" s="15">
        <f>(((I1026/60)/60)/24)+DATE(1970,1,1)</f>
        <v>42400.580590277779</v>
      </c>
      <c r="R1026" t="s">
        <v>8280</v>
      </c>
      <c r="S1026" t="s">
        <v>8323</v>
      </c>
      <c r="T1026" t="s">
        <v>8328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6">
        <v>70000</v>
      </c>
      <c r="E1027" s="16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6">
        <f>IFERROR(E1027/L1027, 0)</f>
        <v>71.848571428571432</v>
      </c>
      <c r="N1027" t="b">
        <v>1</v>
      </c>
      <c r="O1027" s="5">
        <f>E1027/D1027</f>
        <v>1.099283142857143</v>
      </c>
      <c r="P1027" s="15">
        <f>(((J1027/60)/60)/24)+DATE(1970,1,1)</f>
        <v>42049.833761574075</v>
      </c>
      <c r="Q1027" s="15">
        <f>(((I1027/60)/60)/24)+DATE(1970,1,1)</f>
        <v>42079.792094907403</v>
      </c>
      <c r="R1027" t="s">
        <v>8280</v>
      </c>
      <c r="S1027" t="s">
        <v>8323</v>
      </c>
      <c r="T1027" t="s">
        <v>8328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6">
        <v>7000</v>
      </c>
      <c r="E1028" s="16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6">
        <f>IFERROR(E1028/L1028, 0)</f>
        <v>57.381803278688523</v>
      </c>
      <c r="N1028" t="b">
        <v>1</v>
      </c>
      <c r="O1028" s="5">
        <f>E1028/D1028</f>
        <v>1.0000828571428571</v>
      </c>
      <c r="P1028" s="15">
        <f>(((J1028/60)/60)/24)+DATE(1970,1,1)</f>
        <v>42426.407592592594</v>
      </c>
      <c r="Q1028" s="15">
        <f>(((I1028/60)/60)/24)+DATE(1970,1,1)</f>
        <v>42460.365925925929</v>
      </c>
      <c r="R1028" t="s">
        <v>8280</v>
      </c>
      <c r="S1028" t="s">
        <v>8323</v>
      </c>
      <c r="T1028" t="s">
        <v>8328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6">
        <v>7501</v>
      </c>
      <c r="E1029" s="16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6">
        <f>IFERROR(E1029/L1029, 0)</f>
        <v>69.666666666666671</v>
      </c>
      <c r="N1029" t="b">
        <v>1</v>
      </c>
      <c r="O1029" s="5">
        <f>E1029/D1029</f>
        <v>1.0309292094387414</v>
      </c>
      <c r="P1029" s="15">
        <f>(((J1029/60)/60)/24)+DATE(1970,1,1)</f>
        <v>41905.034108796295</v>
      </c>
      <c r="Q1029" s="15">
        <f>(((I1029/60)/60)/24)+DATE(1970,1,1)</f>
        <v>41935.034108796295</v>
      </c>
      <c r="R1029" t="s">
        <v>8280</v>
      </c>
      <c r="S1029" t="s">
        <v>8323</v>
      </c>
      <c r="T1029" t="s">
        <v>8328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6">
        <v>10000</v>
      </c>
      <c r="E1030" s="16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6">
        <f>IFERROR(E1030/L1030, 0)</f>
        <v>45.988235294117644</v>
      </c>
      <c r="N1030" t="b">
        <v>1</v>
      </c>
      <c r="O1030" s="5">
        <f>E1030/D1030</f>
        <v>1.1727000000000001</v>
      </c>
      <c r="P1030" s="15">
        <f>(((J1030/60)/60)/24)+DATE(1970,1,1)</f>
        <v>42755.627372685187</v>
      </c>
      <c r="Q1030" s="15">
        <f>(((I1030/60)/60)/24)+DATE(1970,1,1)</f>
        <v>42800.833333333328</v>
      </c>
      <c r="R1030" t="s">
        <v>8280</v>
      </c>
      <c r="S1030" t="s">
        <v>8323</v>
      </c>
      <c r="T1030" t="s">
        <v>8328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6">
        <v>10000</v>
      </c>
      <c r="E1031" s="16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6">
        <f>IFERROR(E1031/L1031, 0)</f>
        <v>79.262411347517727</v>
      </c>
      <c r="N1031" t="b">
        <v>1</v>
      </c>
      <c r="O1031" s="5">
        <f>E1031/D1031</f>
        <v>1.1175999999999999</v>
      </c>
      <c r="P1031" s="15">
        <f>(((J1031/60)/60)/24)+DATE(1970,1,1)</f>
        <v>42044.711886574078</v>
      </c>
      <c r="Q1031" s="15">
        <f>(((I1031/60)/60)/24)+DATE(1970,1,1)</f>
        <v>42098.915972222225</v>
      </c>
      <c r="R1031" t="s">
        <v>8280</v>
      </c>
      <c r="S1031" t="s">
        <v>8323</v>
      </c>
      <c r="T1031" t="s">
        <v>8328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6">
        <v>2000</v>
      </c>
      <c r="E1032" s="16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6">
        <f>IFERROR(E1032/L1032, 0)</f>
        <v>43.031446540880502</v>
      </c>
      <c r="N1032" t="b">
        <v>1</v>
      </c>
      <c r="O1032" s="5">
        <f>E1032/D1032</f>
        <v>3.4209999999999998</v>
      </c>
      <c r="P1032" s="15">
        <f>(((J1032/60)/60)/24)+DATE(1970,1,1)</f>
        <v>42611.483206018514</v>
      </c>
      <c r="Q1032" s="15">
        <f>(((I1032/60)/60)/24)+DATE(1970,1,1)</f>
        <v>42625.483206018514</v>
      </c>
      <c r="R1032" t="s">
        <v>8280</v>
      </c>
      <c r="S1032" t="s">
        <v>8323</v>
      </c>
      <c r="T1032" t="s">
        <v>8328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6">
        <v>10000</v>
      </c>
      <c r="E1033" s="16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6">
        <f>IFERROR(E1033/L1033, 0)</f>
        <v>108.48484848484848</v>
      </c>
      <c r="N1033" t="b">
        <v>1</v>
      </c>
      <c r="O1033" s="5">
        <f>E1033/D1033</f>
        <v>1.0740000000000001</v>
      </c>
      <c r="P1033" s="15">
        <f>(((J1033/60)/60)/24)+DATE(1970,1,1)</f>
        <v>42324.764004629629</v>
      </c>
      <c r="Q1033" s="15">
        <f>(((I1033/60)/60)/24)+DATE(1970,1,1)</f>
        <v>42354.764004629629</v>
      </c>
      <c r="R1033" t="s">
        <v>8280</v>
      </c>
      <c r="S1033" t="s">
        <v>8323</v>
      </c>
      <c r="T1033" t="s">
        <v>8328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6">
        <v>5400</v>
      </c>
      <c r="E1034" s="16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6">
        <f>IFERROR(E1034/L1034, 0)</f>
        <v>61.029583333333335</v>
      </c>
      <c r="N1034" t="b">
        <v>1</v>
      </c>
      <c r="O1034" s="5">
        <f>E1034/D1034</f>
        <v>1.0849703703703704</v>
      </c>
      <c r="P1034" s="15">
        <f>(((J1034/60)/60)/24)+DATE(1970,1,1)</f>
        <v>42514.666956018518</v>
      </c>
      <c r="Q1034" s="15">
        <f>(((I1034/60)/60)/24)+DATE(1970,1,1)</f>
        <v>42544.666956018518</v>
      </c>
      <c r="R1034" t="s">
        <v>8280</v>
      </c>
      <c r="S1034" t="s">
        <v>8323</v>
      </c>
      <c r="T1034" t="s">
        <v>8328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6">
        <v>1328</v>
      </c>
      <c r="E1035" s="16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6">
        <f>IFERROR(E1035/L1035, 0)</f>
        <v>50.592592592592595</v>
      </c>
      <c r="N1035" t="b">
        <v>1</v>
      </c>
      <c r="O1035" s="5">
        <f>E1035/D1035</f>
        <v>1.0286144578313252</v>
      </c>
      <c r="P1035" s="15">
        <f>(((J1035/60)/60)/24)+DATE(1970,1,1)</f>
        <v>42688.732407407413</v>
      </c>
      <c r="Q1035" s="15">
        <f>(((I1035/60)/60)/24)+DATE(1970,1,1)</f>
        <v>42716.732407407413</v>
      </c>
      <c r="R1035" t="s">
        <v>8280</v>
      </c>
      <c r="S1035" t="s">
        <v>8323</v>
      </c>
      <c r="T1035" t="s">
        <v>8328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6">
        <v>5000</v>
      </c>
      <c r="E1036" s="1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6">
        <f>IFERROR(E1036/L1036, 0)</f>
        <v>39.157168674698795</v>
      </c>
      <c r="N1036" t="b">
        <v>1</v>
      </c>
      <c r="O1036" s="5">
        <f>E1036/D1036</f>
        <v>1.3000180000000001</v>
      </c>
      <c r="P1036" s="15">
        <f>(((J1036/60)/60)/24)+DATE(1970,1,1)</f>
        <v>42555.166712962964</v>
      </c>
      <c r="Q1036" s="15">
        <f>(((I1036/60)/60)/24)+DATE(1970,1,1)</f>
        <v>42587.165972222225</v>
      </c>
      <c r="R1036" t="s">
        <v>8280</v>
      </c>
      <c r="S1036" t="s">
        <v>8323</v>
      </c>
      <c r="T1036" t="s">
        <v>8328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6">
        <v>4600</v>
      </c>
      <c r="E1037" s="16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6">
        <f>IFERROR(E1037/L1037, 0)</f>
        <v>65.15789473684211</v>
      </c>
      <c r="N1037" t="b">
        <v>1</v>
      </c>
      <c r="O1037" s="5">
        <f>E1037/D1037</f>
        <v>1.0765217391304347</v>
      </c>
      <c r="P1037" s="15">
        <f>(((J1037/60)/60)/24)+DATE(1970,1,1)</f>
        <v>42016.641435185185</v>
      </c>
      <c r="Q1037" s="15">
        <f>(((I1037/60)/60)/24)+DATE(1970,1,1)</f>
        <v>42046.641435185185</v>
      </c>
      <c r="R1037" t="s">
        <v>8280</v>
      </c>
      <c r="S1037" t="s">
        <v>8323</v>
      </c>
      <c r="T1037" t="s">
        <v>8328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6">
        <v>4500</v>
      </c>
      <c r="E1038" s="16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6">
        <f>IFERROR(E1038/L1038, 0)</f>
        <v>23.963127962085309</v>
      </c>
      <c r="N1038" t="b">
        <v>1</v>
      </c>
      <c r="O1038" s="5">
        <f>E1038/D1038</f>
        <v>1.1236044444444444</v>
      </c>
      <c r="P1038" s="15">
        <f>(((J1038/60)/60)/24)+DATE(1970,1,1)</f>
        <v>41249.448958333334</v>
      </c>
      <c r="Q1038" s="15">
        <f>(((I1038/60)/60)/24)+DATE(1970,1,1)</f>
        <v>41281.333333333336</v>
      </c>
      <c r="R1038" t="s">
        <v>8280</v>
      </c>
      <c r="S1038" t="s">
        <v>8323</v>
      </c>
      <c r="T1038" t="s">
        <v>8328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6">
        <v>1000</v>
      </c>
      <c r="E1039" s="16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6">
        <f>IFERROR(E1039/L1039, 0)</f>
        <v>48.61904761904762</v>
      </c>
      <c r="N1039" t="b">
        <v>1</v>
      </c>
      <c r="O1039" s="5">
        <f>E1039/D1039</f>
        <v>1.0209999999999999</v>
      </c>
      <c r="P1039" s="15">
        <f>(((J1039/60)/60)/24)+DATE(1970,1,1)</f>
        <v>42119.822476851856</v>
      </c>
      <c r="Q1039" s="15">
        <f>(((I1039/60)/60)/24)+DATE(1970,1,1)</f>
        <v>42142.208333333328</v>
      </c>
      <c r="R1039" t="s">
        <v>8280</v>
      </c>
      <c r="S1039" t="s">
        <v>8323</v>
      </c>
      <c r="T1039" t="s">
        <v>8328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6">
        <v>1500</v>
      </c>
      <c r="E1040" s="16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6">
        <f>IFERROR(E1040/L1040, 0)</f>
        <v>35.73770491803279</v>
      </c>
      <c r="N1040" t="b">
        <v>1</v>
      </c>
      <c r="O1040" s="5">
        <f>E1040/D1040</f>
        <v>1.4533333333333334</v>
      </c>
      <c r="P1040" s="15">
        <f>(((J1040/60)/60)/24)+DATE(1970,1,1)</f>
        <v>42418.231747685189</v>
      </c>
      <c r="Q1040" s="15">
        <f>(((I1040/60)/60)/24)+DATE(1970,1,1)</f>
        <v>42448.190081018518</v>
      </c>
      <c r="R1040" t="s">
        <v>8280</v>
      </c>
      <c r="S1040" t="s">
        <v>8323</v>
      </c>
      <c r="T1040" t="s">
        <v>8328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6">
        <v>500</v>
      </c>
      <c r="E1041" s="16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6">
        <f>IFERROR(E1041/L1041, 0)</f>
        <v>21.366666666666667</v>
      </c>
      <c r="N1041" t="b">
        <v>1</v>
      </c>
      <c r="O1041" s="5">
        <f>E1041/D1041</f>
        <v>1.282</v>
      </c>
      <c r="P1041" s="15">
        <f>(((J1041/60)/60)/24)+DATE(1970,1,1)</f>
        <v>42692.109328703707</v>
      </c>
      <c r="Q1041" s="15">
        <f>(((I1041/60)/60)/24)+DATE(1970,1,1)</f>
        <v>42717.332638888889</v>
      </c>
      <c r="R1041" t="s">
        <v>8280</v>
      </c>
      <c r="S1041" t="s">
        <v>8323</v>
      </c>
      <c r="T1041" t="s">
        <v>8328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6">
        <v>85000</v>
      </c>
      <c r="E1042" s="16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6">
        <f>IFERROR(E1042/L1042, 0)</f>
        <v>250</v>
      </c>
      <c r="N1042" t="b">
        <v>0</v>
      </c>
      <c r="O1042" s="5">
        <f>E1042/D1042</f>
        <v>2.9411764705882353E-3</v>
      </c>
      <c r="P1042" s="15">
        <f>(((J1042/60)/60)/24)+DATE(1970,1,1)</f>
        <v>42579.708437499998</v>
      </c>
      <c r="Q1042" s="15">
        <f>(((I1042/60)/60)/24)+DATE(1970,1,1)</f>
        <v>42609.708437499998</v>
      </c>
      <c r="R1042" t="s">
        <v>8281</v>
      </c>
      <c r="S1042" t="s">
        <v>8329</v>
      </c>
      <c r="T1042" t="s">
        <v>8330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6">
        <v>50</v>
      </c>
      <c r="E1043" s="16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6">
        <f>IFERROR(E1043/L1043, 0)</f>
        <v>0</v>
      </c>
      <c r="N1043" t="b">
        <v>0</v>
      </c>
      <c r="O1043" s="5">
        <f>E1043/D1043</f>
        <v>0</v>
      </c>
      <c r="P1043" s="15">
        <f>(((J1043/60)/60)/24)+DATE(1970,1,1)</f>
        <v>41831.060092592597</v>
      </c>
      <c r="Q1043" s="15">
        <f>(((I1043/60)/60)/24)+DATE(1970,1,1)</f>
        <v>41851.060092592597</v>
      </c>
      <c r="R1043" t="s">
        <v>8281</v>
      </c>
      <c r="S1043" t="s">
        <v>8329</v>
      </c>
      <c r="T1043" t="s">
        <v>8330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6">
        <v>650</v>
      </c>
      <c r="E1044" s="16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6">
        <f>IFERROR(E1044/L1044, 0)</f>
        <v>10</v>
      </c>
      <c r="N1044" t="b">
        <v>0</v>
      </c>
      <c r="O1044" s="5">
        <f>E1044/D1044</f>
        <v>1.5384615384615385E-2</v>
      </c>
      <c r="P1044" s="15">
        <f>(((J1044/60)/60)/24)+DATE(1970,1,1)</f>
        <v>41851.696157407408</v>
      </c>
      <c r="Q1044" s="15">
        <f>(((I1044/60)/60)/24)+DATE(1970,1,1)</f>
        <v>41894.416666666664</v>
      </c>
      <c r="R1044" t="s">
        <v>8281</v>
      </c>
      <c r="S1044" t="s">
        <v>8329</v>
      </c>
      <c r="T1044" t="s">
        <v>8330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6">
        <v>100000</v>
      </c>
      <c r="E1045" s="16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6">
        <f>IFERROR(E1045/L1045, 0)</f>
        <v>29.236301369863014</v>
      </c>
      <c r="N1045" t="b">
        <v>0</v>
      </c>
      <c r="O1045" s="5">
        <f>E1045/D1045</f>
        <v>8.5370000000000001E-2</v>
      </c>
      <c r="P1045" s="15">
        <f>(((J1045/60)/60)/24)+DATE(1970,1,1)</f>
        <v>42114.252951388888</v>
      </c>
      <c r="Q1045" s="15">
        <f>(((I1045/60)/60)/24)+DATE(1970,1,1)</f>
        <v>42144.252951388888</v>
      </c>
      <c r="R1045" t="s">
        <v>8281</v>
      </c>
      <c r="S1045" t="s">
        <v>8329</v>
      </c>
      <c r="T1045" t="s">
        <v>8330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6">
        <v>7000</v>
      </c>
      <c r="E1046" s="1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6">
        <f>IFERROR(E1046/L1046, 0)</f>
        <v>3</v>
      </c>
      <c r="N1046" t="b">
        <v>0</v>
      </c>
      <c r="O1046" s="5">
        <f>E1046/D1046</f>
        <v>8.571428571428571E-4</v>
      </c>
      <c r="P1046" s="15">
        <f>(((J1046/60)/60)/24)+DATE(1970,1,1)</f>
        <v>42011.925937499997</v>
      </c>
      <c r="Q1046" s="15">
        <f>(((I1046/60)/60)/24)+DATE(1970,1,1)</f>
        <v>42068.852083333331</v>
      </c>
      <c r="R1046" t="s">
        <v>8281</v>
      </c>
      <c r="S1046" t="s">
        <v>8329</v>
      </c>
      <c r="T1046" t="s">
        <v>8330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6">
        <v>10000</v>
      </c>
      <c r="E1047" s="16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6">
        <f>IFERROR(E1047/L1047, 0)</f>
        <v>33.25</v>
      </c>
      <c r="N1047" t="b">
        <v>0</v>
      </c>
      <c r="O1047" s="5">
        <f>E1047/D1047</f>
        <v>2.6599999999999999E-2</v>
      </c>
      <c r="P1047" s="15">
        <f>(((J1047/60)/60)/24)+DATE(1970,1,1)</f>
        <v>41844.874421296299</v>
      </c>
      <c r="Q1047" s="15">
        <f>(((I1047/60)/60)/24)+DATE(1970,1,1)</f>
        <v>41874.874421296299</v>
      </c>
      <c r="R1047" t="s">
        <v>8281</v>
      </c>
      <c r="S1047" t="s">
        <v>8329</v>
      </c>
      <c r="T1047" t="s">
        <v>8330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6">
        <v>3000</v>
      </c>
      <c r="E1048" s="16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6">
        <f>IFERROR(E1048/L1048, 0)</f>
        <v>0</v>
      </c>
      <c r="N1048" t="b">
        <v>0</v>
      </c>
      <c r="O1048" s="5">
        <f>E1048/D1048</f>
        <v>0</v>
      </c>
      <c r="P1048" s="15">
        <f>(((J1048/60)/60)/24)+DATE(1970,1,1)</f>
        <v>42319.851388888885</v>
      </c>
      <c r="Q1048" s="15">
        <f>(((I1048/60)/60)/24)+DATE(1970,1,1)</f>
        <v>42364.851388888885</v>
      </c>
      <c r="R1048" t="s">
        <v>8281</v>
      </c>
      <c r="S1048" t="s">
        <v>8329</v>
      </c>
      <c r="T1048" t="s">
        <v>8330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6">
        <v>2000</v>
      </c>
      <c r="E1049" s="16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6">
        <f>IFERROR(E1049/L1049, 0)</f>
        <v>1</v>
      </c>
      <c r="N1049" t="b">
        <v>0</v>
      </c>
      <c r="O1049" s="5">
        <f>E1049/D1049</f>
        <v>5.0000000000000001E-4</v>
      </c>
      <c r="P1049" s="15">
        <f>(((J1049/60)/60)/24)+DATE(1970,1,1)</f>
        <v>41918.818460648145</v>
      </c>
      <c r="Q1049" s="15">
        <f>(((I1049/60)/60)/24)+DATE(1970,1,1)</f>
        <v>41948.860127314816</v>
      </c>
      <c r="R1049" t="s">
        <v>8281</v>
      </c>
      <c r="S1049" t="s">
        <v>8329</v>
      </c>
      <c r="T1049" t="s">
        <v>8330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6">
        <v>15000</v>
      </c>
      <c r="E1050" s="16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6">
        <f>IFERROR(E1050/L1050, 0)</f>
        <v>53</v>
      </c>
      <c r="N1050" t="b">
        <v>0</v>
      </c>
      <c r="O1050" s="5">
        <f>E1050/D1050</f>
        <v>1.4133333333333333E-2</v>
      </c>
      <c r="P1050" s="15">
        <f>(((J1050/60)/60)/24)+DATE(1970,1,1)</f>
        <v>42598.053113425922</v>
      </c>
      <c r="Q1050" s="15">
        <f>(((I1050/60)/60)/24)+DATE(1970,1,1)</f>
        <v>42638.053113425922</v>
      </c>
      <c r="R1050" t="s">
        <v>8281</v>
      </c>
      <c r="S1050" t="s">
        <v>8329</v>
      </c>
      <c r="T1050" t="s">
        <v>8330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6">
        <v>12000</v>
      </c>
      <c r="E1051" s="16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6">
        <f>IFERROR(E1051/L1051, 0)</f>
        <v>0</v>
      </c>
      <c r="N1051" t="b">
        <v>0</v>
      </c>
      <c r="O1051" s="5">
        <f>E1051/D1051</f>
        <v>0</v>
      </c>
      <c r="P1051" s="15">
        <f>(((J1051/60)/60)/24)+DATE(1970,1,1)</f>
        <v>42382.431076388893</v>
      </c>
      <c r="Q1051" s="15">
        <f>(((I1051/60)/60)/24)+DATE(1970,1,1)</f>
        <v>42412.431076388893</v>
      </c>
      <c r="R1051" t="s">
        <v>8281</v>
      </c>
      <c r="S1051" t="s">
        <v>8329</v>
      </c>
      <c r="T1051" t="s">
        <v>8330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6">
        <v>2500</v>
      </c>
      <c r="E1052" s="16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6">
        <f>IFERROR(E1052/L1052, 0)</f>
        <v>0</v>
      </c>
      <c r="N1052" t="b">
        <v>0</v>
      </c>
      <c r="O1052" s="5">
        <f>E1052/D1052</f>
        <v>0</v>
      </c>
      <c r="P1052" s="15">
        <f>(((J1052/60)/60)/24)+DATE(1970,1,1)</f>
        <v>42231.7971875</v>
      </c>
      <c r="Q1052" s="15">
        <f>(((I1052/60)/60)/24)+DATE(1970,1,1)</f>
        <v>42261.7971875</v>
      </c>
      <c r="R1052" t="s">
        <v>8281</v>
      </c>
      <c r="S1052" t="s">
        <v>8329</v>
      </c>
      <c r="T1052" t="s">
        <v>8330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6">
        <v>500</v>
      </c>
      <c r="E1053" s="16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6">
        <f>IFERROR(E1053/L1053, 0)</f>
        <v>0</v>
      </c>
      <c r="N1053" t="b">
        <v>0</v>
      </c>
      <c r="O1053" s="5">
        <f>E1053/D1053</f>
        <v>0</v>
      </c>
      <c r="P1053" s="15">
        <f>(((J1053/60)/60)/24)+DATE(1970,1,1)</f>
        <v>41850.014178240745</v>
      </c>
      <c r="Q1053" s="15">
        <f>(((I1053/60)/60)/24)+DATE(1970,1,1)</f>
        <v>41878.014178240745</v>
      </c>
      <c r="R1053" t="s">
        <v>8281</v>
      </c>
      <c r="S1053" t="s">
        <v>8329</v>
      </c>
      <c r="T1053" t="s">
        <v>8330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6">
        <v>4336</v>
      </c>
      <c r="E1054" s="16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6">
        <f>IFERROR(E1054/L1054, 0)</f>
        <v>0</v>
      </c>
      <c r="N1054" t="b">
        <v>0</v>
      </c>
      <c r="O1054" s="5">
        <f>E1054/D1054</f>
        <v>0</v>
      </c>
      <c r="P1054" s="15">
        <f>(((J1054/60)/60)/24)+DATE(1970,1,1)</f>
        <v>42483.797395833331</v>
      </c>
      <c r="Q1054" s="15">
        <f>(((I1054/60)/60)/24)+DATE(1970,1,1)</f>
        <v>42527.839583333334</v>
      </c>
      <c r="R1054" t="s">
        <v>8281</v>
      </c>
      <c r="S1054" t="s">
        <v>8329</v>
      </c>
      <c r="T1054" t="s">
        <v>8330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6">
        <v>1500</v>
      </c>
      <c r="E1055" s="16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6">
        <f>IFERROR(E1055/L1055, 0)</f>
        <v>15</v>
      </c>
      <c r="N1055" t="b">
        <v>0</v>
      </c>
      <c r="O1055" s="5">
        <f>E1055/D1055</f>
        <v>0.01</v>
      </c>
      <c r="P1055" s="15">
        <f>(((J1055/60)/60)/24)+DATE(1970,1,1)</f>
        <v>42775.172824074078</v>
      </c>
      <c r="Q1055" s="15">
        <f>(((I1055/60)/60)/24)+DATE(1970,1,1)</f>
        <v>42800.172824074078</v>
      </c>
      <c r="R1055" t="s">
        <v>8281</v>
      </c>
      <c r="S1055" t="s">
        <v>8329</v>
      </c>
      <c r="T1055" t="s">
        <v>8330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6">
        <v>2500</v>
      </c>
      <c r="E1056" s="1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6">
        <f>IFERROR(E1056/L1056, 0)</f>
        <v>0</v>
      </c>
      <c r="N1056" t="b">
        <v>0</v>
      </c>
      <c r="O1056" s="5">
        <f>E1056/D1056</f>
        <v>0</v>
      </c>
      <c r="P1056" s="15">
        <f>(((J1056/60)/60)/24)+DATE(1970,1,1)</f>
        <v>41831.851840277777</v>
      </c>
      <c r="Q1056" s="15">
        <f>(((I1056/60)/60)/24)+DATE(1970,1,1)</f>
        <v>41861.916666666664</v>
      </c>
      <c r="R1056" t="s">
        <v>8281</v>
      </c>
      <c r="S1056" t="s">
        <v>8329</v>
      </c>
      <c r="T1056" t="s">
        <v>8330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6">
        <v>3500</v>
      </c>
      <c r="E1057" s="16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6">
        <f>IFERROR(E1057/L1057, 0)</f>
        <v>0</v>
      </c>
      <c r="N1057" t="b">
        <v>0</v>
      </c>
      <c r="O1057" s="5">
        <f>E1057/D1057</f>
        <v>0</v>
      </c>
      <c r="P1057" s="15">
        <f>(((J1057/60)/60)/24)+DATE(1970,1,1)</f>
        <v>42406.992418981477</v>
      </c>
      <c r="Q1057" s="15">
        <f>(((I1057/60)/60)/24)+DATE(1970,1,1)</f>
        <v>42436.992418981477</v>
      </c>
      <c r="R1057" t="s">
        <v>8281</v>
      </c>
      <c r="S1057" t="s">
        <v>8329</v>
      </c>
      <c r="T1057" t="s">
        <v>8330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6">
        <v>10000</v>
      </c>
      <c r="E1058" s="16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6">
        <f>IFERROR(E1058/L1058, 0)</f>
        <v>0</v>
      </c>
      <c r="N1058" t="b">
        <v>0</v>
      </c>
      <c r="O1058" s="5">
        <f>E1058/D1058</f>
        <v>0</v>
      </c>
      <c r="P1058" s="15">
        <f>(((J1058/60)/60)/24)+DATE(1970,1,1)</f>
        <v>42058.719641203701</v>
      </c>
      <c r="Q1058" s="15">
        <f>(((I1058/60)/60)/24)+DATE(1970,1,1)</f>
        <v>42118.677974537044</v>
      </c>
      <c r="R1058" t="s">
        <v>8281</v>
      </c>
      <c r="S1058" t="s">
        <v>8329</v>
      </c>
      <c r="T1058" t="s">
        <v>8330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6">
        <v>10000</v>
      </c>
      <c r="E1059" s="16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6">
        <f>IFERROR(E1059/L1059, 0)</f>
        <v>0</v>
      </c>
      <c r="N1059" t="b">
        <v>0</v>
      </c>
      <c r="O1059" s="5">
        <f>E1059/D1059</f>
        <v>0</v>
      </c>
      <c r="P1059" s="15">
        <f>(((J1059/60)/60)/24)+DATE(1970,1,1)</f>
        <v>42678.871331018512</v>
      </c>
      <c r="Q1059" s="15">
        <f>(((I1059/60)/60)/24)+DATE(1970,1,1)</f>
        <v>42708.912997685184</v>
      </c>
      <c r="R1059" t="s">
        <v>8281</v>
      </c>
      <c r="S1059" t="s">
        <v>8329</v>
      </c>
      <c r="T1059" t="s">
        <v>8330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6">
        <v>40000</v>
      </c>
      <c r="E1060" s="16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6">
        <f>IFERROR(E1060/L1060, 0)</f>
        <v>0</v>
      </c>
      <c r="N1060" t="b">
        <v>0</v>
      </c>
      <c r="O1060" s="5">
        <f>E1060/D1060</f>
        <v>0</v>
      </c>
      <c r="P1060" s="15">
        <f>(((J1060/60)/60)/24)+DATE(1970,1,1)</f>
        <v>42047.900960648149</v>
      </c>
      <c r="Q1060" s="15">
        <f>(((I1060/60)/60)/24)+DATE(1970,1,1)</f>
        <v>42089</v>
      </c>
      <c r="R1060" t="s">
        <v>8281</v>
      </c>
      <c r="S1060" t="s">
        <v>8329</v>
      </c>
      <c r="T1060" t="s">
        <v>8330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6">
        <v>1100</v>
      </c>
      <c r="E1061" s="16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6">
        <f>IFERROR(E1061/L1061, 0)</f>
        <v>0</v>
      </c>
      <c r="N1061" t="b">
        <v>0</v>
      </c>
      <c r="O1061" s="5">
        <f>E1061/D1061</f>
        <v>0</v>
      </c>
      <c r="P1061" s="15">
        <f>(((J1061/60)/60)/24)+DATE(1970,1,1)</f>
        <v>42046.79</v>
      </c>
      <c r="Q1061" s="15">
        <f>(((I1061/60)/60)/24)+DATE(1970,1,1)</f>
        <v>42076.748333333337</v>
      </c>
      <c r="R1061" t="s">
        <v>8281</v>
      </c>
      <c r="S1061" t="s">
        <v>8329</v>
      </c>
      <c r="T1061" t="s">
        <v>8330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6">
        <v>5000</v>
      </c>
      <c r="E1062" s="16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6">
        <f>IFERROR(E1062/L1062, 0)</f>
        <v>50</v>
      </c>
      <c r="N1062" t="b">
        <v>0</v>
      </c>
      <c r="O1062" s="5">
        <f>E1062/D1062</f>
        <v>0.01</v>
      </c>
      <c r="P1062" s="15">
        <f>(((J1062/60)/60)/24)+DATE(1970,1,1)</f>
        <v>42079.913113425922</v>
      </c>
      <c r="Q1062" s="15">
        <f>(((I1062/60)/60)/24)+DATE(1970,1,1)</f>
        <v>42109.913113425922</v>
      </c>
      <c r="R1062" t="s">
        <v>8281</v>
      </c>
      <c r="S1062" t="s">
        <v>8329</v>
      </c>
      <c r="T1062" t="s">
        <v>8330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6">
        <v>4000</v>
      </c>
      <c r="E1063" s="16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6">
        <f>IFERROR(E1063/L1063, 0)</f>
        <v>0</v>
      </c>
      <c r="N1063" t="b">
        <v>0</v>
      </c>
      <c r="O1063" s="5">
        <f>E1063/D1063</f>
        <v>0</v>
      </c>
      <c r="P1063" s="15">
        <f>(((J1063/60)/60)/24)+DATE(1970,1,1)</f>
        <v>42432.276712962965</v>
      </c>
      <c r="Q1063" s="15">
        <f>(((I1063/60)/60)/24)+DATE(1970,1,1)</f>
        <v>42492.041666666672</v>
      </c>
      <c r="R1063" t="s">
        <v>8281</v>
      </c>
      <c r="S1063" t="s">
        <v>8329</v>
      </c>
      <c r="T1063" t="s">
        <v>8330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6">
        <v>199</v>
      </c>
      <c r="E1064" s="16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6">
        <f>IFERROR(E1064/L1064, 0)</f>
        <v>47.5</v>
      </c>
      <c r="N1064" t="b">
        <v>0</v>
      </c>
      <c r="O1064" s="5">
        <f>E1064/D1064</f>
        <v>0.95477386934673369</v>
      </c>
      <c r="P1064" s="15">
        <f>(((J1064/60)/60)/24)+DATE(1970,1,1)</f>
        <v>42556.807187500002</v>
      </c>
      <c r="Q1064" s="15">
        <f>(((I1064/60)/60)/24)+DATE(1970,1,1)</f>
        <v>42563.807187500002</v>
      </c>
      <c r="R1064" t="s">
        <v>8281</v>
      </c>
      <c r="S1064" t="s">
        <v>8329</v>
      </c>
      <c r="T1064" t="s">
        <v>8330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6">
        <v>1000</v>
      </c>
      <c r="E1065" s="16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6">
        <f>IFERROR(E1065/L1065, 0)</f>
        <v>0</v>
      </c>
      <c r="N1065" t="b">
        <v>0</v>
      </c>
      <c r="O1065" s="5">
        <f>E1065/D1065</f>
        <v>0</v>
      </c>
      <c r="P1065" s="15">
        <f>(((J1065/60)/60)/24)+DATE(1970,1,1)</f>
        <v>42583.030810185184</v>
      </c>
      <c r="Q1065" s="15">
        <f>(((I1065/60)/60)/24)+DATE(1970,1,1)</f>
        <v>42613.030810185184</v>
      </c>
      <c r="R1065" t="s">
        <v>8281</v>
      </c>
      <c r="S1065" t="s">
        <v>8329</v>
      </c>
      <c r="T1065" t="s">
        <v>8330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6">
        <v>90000</v>
      </c>
      <c r="E1066" s="1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6">
        <f>IFERROR(E1066/L1066, 0)</f>
        <v>65.666666666666671</v>
      </c>
      <c r="N1066" t="b">
        <v>0</v>
      </c>
      <c r="O1066" s="5">
        <f>E1066/D1066</f>
        <v>8.9744444444444446E-2</v>
      </c>
      <c r="P1066" s="15">
        <f>(((J1066/60)/60)/24)+DATE(1970,1,1)</f>
        <v>41417.228043981479</v>
      </c>
      <c r="Q1066" s="15">
        <f>(((I1066/60)/60)/24)+DATE(1970,1,1)</f>
        <v>41462.228043981479</v>
      </c>
      <c r="R1066" t="s">
        <v>8282</v>
      </c>
      <c r="S1066" t="s">
        <v>8331</v>
      </c>
      <c r="T1066" t="s">
        <v>8332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6">
        <v>3000</v>
      </c>
      <c r="E1067" s="16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6">
        <f>IFERROR(E1067/L1067, 0)</f>
        <v>16.2</v>
      </c>
      <c r="N1067" t="b">
        <v>0</v>
      </c>
      <c r="O1067" s="5">
        <f>E1067/D1067</f>
        <v>2.7E-2</v>
      </c>
      <c r="P1067" s="15">
        <f>(((J1067/60)/60)/24)+DATE(1970,1,1)</f>
        <v>41661.381041666667</v>
      </c>
      <c r="Q1067" s="15">
        <f>(((I1067/60)/60)/24)+DATE(1970,1,1)</f>
        <v>41689.381041666667</v>
      </c>
      <c r="R1067" t="s">
        <v>8282</v>
      </c>
      <c r="S1067" t="s">
        <v>8331</v>
      </c>
      <c r="T1067" t="s">
        <v>8332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6">
        <v>150000</v>
      </c>
      <c r="E1068" s="16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6">
        <f>IFERROR(E1068/L1068, 0)</f>
        <v>34.128378378378379</v>
      </c>
      <c r="N1068" t="b">
        <v>0</v>
      </c>
      <c r="O1068" s="5">
        <f>E1068/D1068</f>
        <v>3.3673333333333333E-2</v>
      </c>
      <c r="P1068" s="15">
        <f>(((J1068/60)/60)/24)+DATE(1970,1,1)</f>
        <v>41445.962754629632</v>
      </c>
      <c r="Q1068" s="15">
        <f>(((I1068/60)/60)/24)+DATE(1970,1,1)</f>
        <v>41490.962754629632</v>
      </c>
      <c r="R1068" t="s">
        <v>8282</v>
      </c>
      <c r="S1068" t="s">
        <v>8331</v>
      </c>
      <c r="T1068" t="s">
        <v>8332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6">
        <v>500</v>
      </c>
      <c r="E1069" s="16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6">
        <f>IFERROR(E1069/L1069, 0)</f>
        <v>13</v>
      </c>
      <c r="N1069" t="b">
        <v>0</v>
      </c>
      <c r="O1069" s="5">
        <f>E1069/D1069</f>
        <v>0.26</v>
      </c>
      <c r="P1069" s="15">
        <f>(((J1069/60)/60)/24)+DATE(1970,1,1)</f>
        <v>41599.855682870373</v>
      </c>
      <c r="Q1069" s="15">
        <f>(((I1069/60)/60)/24)+DATE(1970,1,1)</f>
        <v>41629.855682870373</v>
      </c>
      <c r="R1069" t="s">
        <v>8282</v>
      </c>
      <c r="S1069" t="s">
        <v>8331</v>
      </c>
      <c r="T1069" t="s">
        <v>8332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6">
        <v>30000</v>
      </c>
      <c r="E1070" s="16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6">
        <f>IFERROR(E1070/L1070, 0)</f>
        <v>11.25</v>
      </c>
      <c r="N1070" t="b">
        <v>0</v>
      </c>
      <c r="O1070" s="5">
        <f>E1070/D1070</f>
        <v>1.5E-3</v>
      </c>
      <c r="P1070" s="15">
        <f>(((J1070/60)/60)/24)+DATE(1970,1,1)</f>
        <v>42440.371111111104</v>
      </c>
      <c r="Q1070" s="15">
        <f>(((I1070/60)/60)/24)+DATE(1970,1,1)</f>
        <v>42470.329444444447</v>
      </c>
      <c r="R1070" t="s">
        <v>8282</v>
      </c>
      <c r="S1070" t="s">
        <v>8331</v>
      </c>
      <c r="T1070" t="s">
        <v>8332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6">
        <v>2200</v>
      </c>
      <c r="E1071" s="16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6">
        <f>IFERROR(E1071/L1071, 0)</f>
        <v>40.476190476190474</v>
      </c>
      <c r="N1071" t="b">
        <v>0</v>
      </c>
      <c r="O1071" s="5">
        <f>E1071/D1071</f>
        <v>0.38636363636363635</v>
      </c>
      <c r="P1071" s="15">
        <f>(((J1071/60)/60)/24)+DATE(1970,1,1)</f>
        <v>41572.229849537034</v>
      </c>
      <c r="Q1071" s="15">
        <f>(((I1071/60)/60)/24)+DATE(1970,1,1)</f>
        <v>41604.271516203706</v>
      </c>
      <c r="R1071" t="s">
        <v>8282</v>
      </c>
      <c r="S1071" t="s">
        <v>8331</v>
      </c>
      <c r="T1071" t="s">
        <v>8332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6">
        <v>10000</v>
      </c>
      <c r="E1072" s="16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6">
        <f>IFERROR(E1072/L1072, 0)</f>
        <v>35</v>
      </c>
      <c r="N1072" t="b">
        <v>0</v>
      </c>
      <c r="O1072" s="5">
        <f>E1072/D1072</f>
        <v>7.0000000000000001E-3</v>
      </c>
      <c r="P1072" s="15">
        <f>(((J1072/60)/60)/24)+DATE(1970,1,1)</f>
        <v>41163.011828703704</v>
      </c>
      <c r="Q1072" s="15">
        <f>(((I1072/60)/60)/24)+DATE(1970,1,1)</f>
        <v>41183.011828703704</v>
      </c>
      <c r="R1072" t="s">
        <v>8282</v>
      </c>
      <c r="S1072" t="s">
        <v>8331</v>
      </c>
      <c r="T1072" t="s">
        <v>8332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6">
        <v>100</v>
      </c>
      <c r="E1073" s="16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6">
        <f>IFERROR(E1073/L1073, 0)</f>
        <v>0</v>
      </c>
      <c r="N1073" t="b">
        <v>0</v>
      </c>
      <c r="O1073" s="5">
        <f>E1073/D1073</f>
        <v>0</v>
      </c>
      <c r="P1073" s="15">
        <f>(((J1073/60)/60)/24)+DATE(1970,1,1)</f>
        <v>42295.753391203703</v>
      </c>
      <c r="Q1073" s="15">
        <f>(((I1073/60)/60)/24)+DATE(1970,1,1)</f>
        <v>42325.795057870375</v>
      </c>
      <c r="R1073" t="s">
        <v>8282</v>
      </c>
      <c r="S1073" t="s">
        <v>8331</v>
      </c>
      <c r="T1073" t="s">
        <v>8332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6">
        <v>75000</v>
      </c>
      <c r="E1074" s="16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6">
        <f>IFERROR(E1074/L1074, 0)</f>
        <v>12.75</v>
      </c>
      <c r="N1074" t="b">
        <v>0</v>
      </c>
      <c r="O1074" s="5">
        <f>E1074/D1074</f>
        <v>6.8000000000000005E-4</v>
      </c>
      <c r="P1074" s="15">
        <f>(((J1074/60)/60)/24)+DATE(1970,1,1)</f>
        <v>41645.832141203704</v>
      </c>
      <c r="Q1074" s="15">
        <f>(((I1074/60)/60)/24)+DATE(1970,1,1)</f>
        <v>41675.832141203704</v>
      </c>
      <c r="R1074" t="s">
        <v>8282</v>
      </c>
      <c r="S1074" t="s">
        <v>8331</v>
      </c>
      <c r="T1074" t="s">
        <v>8332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6">
        <v>750</v>
      </c>
      <c r="E1075" s="16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6">
        <f>IFERROR(E1075/L1075, 0)</f>
        <v>10</v>
      </c>
      <c r="N1075" t="b">
        <v>0</v>
      </c>
      <c r="O1075" s="5">
        <f>E1075/D1075</f>
        <v>1.3333333333333334E-2</v>
      </c>
      <c r="P1075" s="15">
        <f>(((J1075/60)/60)/24)+DATE(1970,1,1)</f>
        <v>40802.964594907404</v>
      </c>
      <c r="Q1075" s="15">
        <f>(((I1075/60)/60)/24)+DATE(1970,1,1)</f>
        <v>40832.964594907404</v>
      </c>
      <c r="R1075" t="s">
        <v>8282</v>
      </c>
      <c r="S1075" t="s">
        <v>8331</v>
      </c>
      <c r="T1075" t="s">
        <v>8332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6">
        <v>54000</v>
      </c>
      <c r="E1076" s="1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6">
        <f>IFERROR(E1076/L1076, 0)</f>
        <v>113.56666666666666</v>
      </c>
      <c r="N1076" t="b">
        <v>0</v>
      </c>
      <c r="O1076" s="5">
        <f>E1076/D1076</f>
        <v>6.3092592592592589E-2</v>
      </c>
      <c r="P1076" s="15">
        <f>(((J1076/60)/60)/24)+DATE(1970,1,1)</f>
        <v>41613.172974537039</v>
      </c>
      <c r="Q1076" s="15">
        <f>(((I1076/60)/60)/24)+DATE(1970,1,1)</f>
        <v>41643.172974537039</v>
      </c>
      <c r="R1076" t="s">
        <v>8282</v>
      </c>
      <c r="S1076" t="s">
        <v>8331</v>
      </c>
      <c r="T1076" t="s">
        <v>8332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6">
        <v>1000</v>
      </c>
      <c r="E1077" s="16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6">
        <f>IFERROR(E1077/L1077, 0)</f>
        <v>15</v>
      </c>
      <c r="N1077" t="b">
        <v>0</v>
      </c>
      <c r="O1077" s="5">
        <f>E1077/D1077</f>
        <v>4.4999999999999998E-2</v>
      </c>
      <c r="P1077" s="15">
        <f>(((J1077/60)/60)/24)+DATE(1970,1,1)</f>
        <v>41005.904120370367</v>
      </c>
      <c r="Q1077" s="15">
        <f>(((I1077/60)/60)/24)+DATE(1970,1,1)</f>
        <v>41035.904120370367</v>
      </c>
      <c r="R1077" t="s">
        <v>8282</v>
      </c>
      <c r="S1077" t="s">
        <v>8331</v>
      </c>
      <c r="T1077" t="s">
        <v>8332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6">
        <v>75000</v>
      </c>
      <c r="E1078" s="16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6">
        <f>IFERROR(E1078/L1078, 0)</f>
        <v>48.281025641025643</v>
      </c>
      <c r="N1078" t="b">
        <v>0</v>
      </c>
      <c r="O1078" s="5">
        <f>E1078/D1078</f>
        <v>0.62765333333333329</v>
      </c>
      <c r="P1078" s="15">
        <f>(((J1078/60)/60)/24)+DATE(1970,1,1)</f>
        <v>41838.377893518518</v>
      </c>
      <c r="Q1078" s="15">
        <f>(((I1078/60)/60)/24)+DATE(1970,1,1)</f>
        <v>41893.377893518518</v>
      </c>
      <c r="R1078" t="s">
        <v>8282</v>
      </c>
      <c r="S1078" t="s">
        <v>8331</v>
      </c>
      <c r="T1078" t="s">
        <v>8332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6">
        <v>25000</v>
      </c>
      <c r="E1079" s="16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6">
        <f>IFERROR(E1079/L1079, 0)</f>
        <v>43.976047904191617</v>
      </c>
      <c r="N1079" t="b">
        <v>0</v>
      </c>
      <c r="O1079" s="5">
        <f>E1079/D1079</f>
        <v>0.29376000000000002</v>
      </c>
      <c r="P1079" s="15">
        <f>(((J1079/60)/60)/24)+DATE(1970,1,1)</f>
        <v>42353.16679398148</v>
      </c>
      <c r="Q1079" s="15">
        <f>(((I1079/60)/60)/24)+DATE(1970,1,1)</f>
        <v>42383.16679398148</v>
      </c>
      <c r="R1079" t="s">
        <v>8282</v>
      </c>
      <c r="S1079" t="s">
        <v>8331</v>
      </c>
      <c r="T1079" t="s">
        <v>8332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6">
        <v>600</v>
      </c>
      <c r="E1080" s="16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6">
        <f>IFERROR(E1080/L1080, 0)</f>
        <v>9</v>
      </c>
      <c r="N1080" t="b">
        <v>0</v>
      </c>
      <c r="O1080" s="5">
        <f>E1080/D1080</f>
        <v>7.4999999999999997E-2</v>
      </c>
      <c r="P1080" s="15">
        <f>(((J1080/60)/60)/24)+DATE(1970,1,1)</f>
        <v>40701.195844907408</v>
      </c>
      <c r="Q1080" s="15">
        <f>(((I1080/60)/60)/24)+DATE(1970,1,1)</f>
        <v>40746.195844907408</v>
      </c>
      <c r="R1080" t="s">
        <v>8282</v>
      </c>
      <c r="S1080" t="s">
        <v>8331</v>
      </c>
      <c r="T1080" t="s">
        <v>8332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6">
        <v>26000</v>
      </c>
      <c r="E1081" s="16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6">
        <f>IFERROR(E1081/L1081, 0)</f>
        <v>37.666666666666664</v>
      </c>
      <c r="N1081" t="b">
        <v>0</v>
      </c>
      <c r="O1081" s="5">
        <f>E1081/D1081</f>
        <v>2.6076923076923077E-2</v>
      </c>
      <c r="P1081" s="15">
        <f>(((J1081/60)/60)/24)+DATE(1970,1,1)</f>
        <v>42479.566388888896</v>
      </c>
      <c r="Q1081" s="15">
        <f>(((I1081/60)/60)/24)+DATE(1970,1,1)</f>
        <v>42504.566388888896</v>
      </c>
      <c r="R1081" t="s">
        <v>8282</v>
      </c>
      <c r="S1081" t="s">
        <v>8331</v>
      </c>
      <c r="T1081" t="s">
        <v>8332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6">
        <v>20000</v>
      </c>
      <c r="E1082" s="16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6">
        <f>IFERROR(E1082/L1082, 0)</f>
        <v>18.581632653061224</v>
      </c>
      <c r="N1082" t="b">
        <v>0</v>
      </c>
      <c r="O1082" s="5">
        <f>E1082/D1082</f>
        <v>9.1050000000000006E-2</v>
      </c>
      <c r="P1082" s="15">
        <f>(((J1082/60)/60)/24)+DATE(1970,1,1)</f>
        <v>41740.138113425928</v>
      </c>
      <c r="Q1082" s="15">
        <f>(((I1082/60)/60)/24)+DATE(1970,1,1)</f>
        <v>41770.138113425928</v>
      </c>
      <c r="R1082" t="s">
        <v>8282</v>
      </c>
      <c r="S1082" t="s">
        <v>8331</v>
      </c>
      <c r="T1082" t="s">
        <v>8332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6">
        <v>68000</v>
      </c>
      <c r="E1083" s="16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6">
        <f>IFERROR(E1083/L1083, 0)</f>
        <v>3</v>
      </c>
      <c r="N1083" t="b">
        <v>0</v>
      </c>
      <c r="O1083" s="5">
        <f>E1083/D1083</f>
        <v>1.7647058823529413E-4</v>
      </c>
      <c r="P1083" s="15">
        <f>(((J1083/60)/60)/24)+DATE(1970,1,1)</f>
        <v>42002.926990740743</v>
      </c>
      <c r="Q1083" s="15">
        <f>(((I1083/60)/60)/24)+DATE(1970,1,1)</f>
        <v>42032.926990740743</v>
      </c>
      <c r="R1083" t="s">
        <v>8282</v>
      </c>
      <c r="S1083" t="s">
        <v>8331</v>
      </c>
      <c r="T1083" t="s">
        <v>8332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6">
        <v>10000</v>
      </c>
      <c r="E1084" s="16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6">
        <f>IFERROR(E1084/L1084, 0)</f>
        <v>18.666666666666668</v>
      </c>
      <c r="N1084" t="b">
        <v>0</v>
      </c>
      <c r="O1084" s="5">
        <f>E1084/D1084</f>
        <v>5.5999999999999999E-3</v>
      </c>
      <c r="P1084" s="15">
        <f>(((J1084/60)/60)/24)+DATE(1970,1,1)</f>
        <v>41101.906111111115</v>
      </c>
      <c r="Q1084" s="15">
        <f>(((I1084/60)/60)/24)+DATE(1970,1,1)</f>
        <v>41131.906111111115</v>
      </c>
      <c r="R1084" t="s">
        <v>8282</v>
      </c>
      <c r="S1084" t="s">
        <v>8331</v>
      </c>
      <c r="T1084" t="s">
        <v>8332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6">
        <v>50000</v>
      </c>
      <c r="E1085" s="16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6">
        <f>IFERROR(E1085/L1085, 0)</f>
        <v>410</v>
      </c>
      <c r="N1085" t="b">
        <v>0</v>
      </c>
      <c r="O1085" s="5">
        <f>E1085/D1085</f>
        <v>8.2000000000000007E-3</v>
      </c>
      <c r="P1085" s="15">
        <f>(((J1085/60)/60)/24)+DATE(1970,1,1)</f>
        <v>41793.659525462965</v>
      </c>
      <c r="Q1085" s="15">
        <f>(((I1085/60)/60)/24)+DATE(1970,1,1)</f>
        <v>41853.659525462965</v>
      </c>
      <c r="R1085" t="s">
        <v>8282</v>
      </c>
      <c r="S1085" t="s">
        <v>8331</v>
      </c>
      <c r="T1085" t="s">
        <v>8332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6">
        <v>550</v>
      </c>
      <c r="E1086" s="1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6">
        <f>IFERROR(E1086/L1086, 0)</f>
        <v>0</v>
      </c>
      <c r="N1086" t="b">
        <v>0</v>
      </c>
      <c r="O1086" s="5">
        <f>E1086/D1086</f>
        <v>0</v>
      </c>
      <c r="P1086" s="15">
        <f>(((J1086/60)/60)/24)+DATE(1970,1,1)</f>
        <v>41829.912083333329</v>
      </c>
      <c r="Q1086" s="15">
        <f>(((I1086/60)/60)/24)+DATE(1970,1,1)</f>
        <v>41859.912083333329</v>
      </c>
      <c r="R1086" t="s">
        <v>8282</v>
      </c>
      <c r="S1086" t="s">
        <v>8331</v>
      </c>
      <c r="T1086" t="s">
        <v>8332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6">
        <v>30000</v>
      </c>
      <c r="E1087" s="16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6">
        <f>IFERROR(E1087/L1087, 0)</f>
        <v>114</v>
      </c>
      <c r="N1087" t="b">
        <v>0</v>
      </c>
      <c r="O1087" s="5">
        <f>E1087/D1087</f>
        <v>3.4200000000000001E-2</v>
      </c>
      <c r="P1087" s="15">
        <f>(((J1087/60)/60)/24)+DATE(1970,1,1)</f>
        <v>42413.671006944445</v>
      </c>
      <c r="Q1087" s="15">
        <f>(((I1087/60)/60)/24)+DATE(1970,1,1)</f>
        <v>42443.629340277781</v>
      </c>
      <c r="R1087" t="s">
        <v>8282</v>
      </c>
      <c r="S1087" t="s">
        <v>8331</v>
      </c>
      <c r="T1087" t="s">
        <v>8332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6">
        <v>18000</v>
      </c>
      <c r="E1088" s="16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6">
        <f>IFERROR(E1088/L1088, 0)</f>
        <v>7.5</v>
      </c>
      <c r="N1088" t="b">
        <v>0</v>
      </c>
      <c r="O1088" s="5">
        <f>E1088/D1088</f>
        <v>8.3333333333333339E-4</v>
      </c>
      <c r="P1088" s="15">
        <f>(((J1088/60)/60)/24)+DATE(1970,1,1)</f>
        <v>41845.866793981484</v>
      </c>
      <c r="Q1088" s="15">
        <f>(((I1088/60)/60)/24)+DATE(1970,1,1)</f>
        <v>41875.866793981484</v>
      </c>
      <c r="R1088" t="s">
        <v>8282</v>
      </c>
      <c r="S1088" t="s">
        <v>8331</v>
      </c>
      <c r="T1088" t="s">
        <v>8332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6">
        <v>1100</v>
      </c>
      <c r="E1089" s="16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6">
        <f>IFERROR(E1089/L1089, 0)</f>
        <v>0</v>
      </c>
      <c r="N1089" t="b">
        <v>0</v>
      </c>
      <c r="O1089" s="5">
        <f>E1089/D1089</f>
        <v>0</v>
      </c>
      <c r="P1089" s="15">
        <f>(((J1089/60)/60)/24)+DATE(1970,1,1)</f>
        <v>41775.713969907411</v>
      </c>
      <c r="Q1089" s="15">
        <f>(((I1089/60)/60)/24)+DATE(1970,1,1)</f>
        <v>41805.713969907411</v>
      </c>
      <c r="R1089" t="s">
        <v>8282</v>
      </c>
      <c r="S1089" t="s">
        <v>8331</v>
      </c>
      <c r="T1089" t="s">
        <v>8332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6">
        <v>45000</v>
      </c>
      <c r="E1090" s="16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6">
        <f>IFERROR(E1090/L1090, 0)</f>
        <v>43.41727891156463</v>
      </c>
      <c r="N1090" t="b">
        <v>0</v>
      </c>
      <c r="O1090" s="5">
        <f>E1090/D1090</f>
        <v>0.14182977777777778</v>
      </c>
      <c r="P1090" s="15">
        <f>(((J1090/60)/60)/24)+DATE(1970,1,1)</f>
        <v>41723.799386574072</v>
      </c>
      <c r="Q1090" s="15">
        <f>(((I1090/60)/60)/24)+DATE(1970,1,1)</f>
        <v>41753.799386574072</v>
      </c>
      <c r="R1090" t="s">
        <v>8282</v>
      </c>
      <c r="S1090" t="s">
        <v>8331</v>
      </c>
      <c r="T1090" t="s">
        <v>8332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6">
        <v>15000</v>
      </c>
      <c r="E1091" s="16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6">
        <f>IFERROR(E1091/L1091, 0)</f>
        <v>23.959183673469386</v>
      </c>
      <c r="N1091" t="b">
        <v>0</v>
      </c>
      <c r="O1091" s="5">
        <f>E1091/D1091</f>
        <v>7.8266666666666665E-2</v>
      </c>
      <c r="P1091" s="15">
        <f>(((J1091/60)/60)/24)+DATE(1970,1,1)</f>
        <v>42151.189525462964</v>
      </c>
      <c r="Q1091" s="15">
        <f>(((I1091/60)/60)/24)+DATE(1970,1,1)</f>
        <v>42181.189525462964</v>
      </c>
      <c r="R1091" t="s">
        <v>8282</v>
      </c>
      <c r="S1091" t="s">
        <v>8331</v>
      </c>
      <c r="T1091" t="s">
        <v>8332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6">
        <v>12999</v>
      </c>
      <c r="E1092" s="16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6">
        <f>IFERROR(E1092/L1092, 0)</f>
        <v>5</v>
      </c>
      <c r="N1092" t="b">
        <v>0</v>
      </c>
      <c r="O1092" s="5">
        <f>E1092/D1092</f>
        <v>3.8464497269020693E-4</v>
      </c>
      <c r="P1092" s="15">
        <f>(((J1092/60)/60)/24)+DATE(1970,1,1)</f>
        <v>42123.185798611114</v>
      </c>
      <c r="Q1092" s="15">
        <f>(((I1092/60)/60)/24)+DATE(1970,1,1)</f>
        <v>42153.185798611114</v>
      </c>
      <c r="R1092" t="s">
        <v>8282</v>
      </c>
      <c r="S1092" t="s">
        <v>8331</v>
      </c>
      <c r="T1092" t="s">
        <v>8332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6">
        <v>200</v>
      </c>
      <c r="E1093" s="16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6">
        <f>IFERROR(E1093/L1093, 0)</f>
        <v>12.5</v>
      </c>
      <c r="N1093" t="b">
        <v>0</v>
      </c>
      <c r="O1093" s="5">
        <f>E1093/D1093</f>
        <v>0.125</v>
      </c>
      <c r="P1093" s="15">
        <f>(((J1093/60)/60)/24)+DATE(1970,1,1)</f>
        <v>42440.820277777777</v>
      </c>
      <c r="Q1093" s="15">
        <f>(((I1093/60)/60)/24)+DATE(1970,1,1)</f>
        <v>42470.778611111105</v>
      </c>
      <c r="R1093" t="s">
        <v>8282</v>
      </c>
      <c r="S1093" t="s">
        <v>8331</v>
      </c>
      <c r="T1093" t="s">
        <v>8332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6">
        <v>2000</v>
      </c>
      <c r="E1094" s="16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6">
        <f>IFERROR(E1094/L1094, 0)</f>
        <v>3</v>
      </c>
      <c r="N1094" t="b">
        <v>0</v>
      </c>
      <c r="O1094" s="5">
        <f>E1094/D1094</f>
        <v>1.0500000000000001E-2</v>
      </c>
      <c r="P1094" s="15">
        <f>(((J1094/60)/60)/24)+DATE(1970,1,1)</f>
        <v>41250.025902777779</v>
      </c>
      <c r="Q1094" s="15">
        <f>(((I1094/60)/60)/24)+DATE(1970,1,1)</f>
        <v>41280.025902777779</v>
      </c>
      <c r="R1094" t="s">
        <v>8282</v>
      </c>
      <c r="S1094" t="s">
        <v>8331</v>
      </c>
      <c r="T1094" t="s">
        <v>8332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6">
        <v>300</v>
      </c>
      <c r="E1095" s="16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6">
        <f>IFERROR(E1095/L1095, 0)</f>
        <v>10.5625</v>
      </c>
      <c r="N1095" t="b">
        <v>0</v>
      </c>
      <c r="O1095" s="5">
        <f>E1095/D1095</f>
        <v>0.14083333333333334</v>
      </c>
      <c r="P1095" s="15">
        <f>(((J1095/60)/60)/24)+DATE(1970,1,1)</f>
        <v>42396.973807870367</v>
      </c>
      <c r="Q1095" s="15">
        <f>(((I1095/60)/60)/24)+DATE(1970,1,1)</f>
        <v>42411.973807870367</v>
      </c>
      <c r="R1095" t="s">
        <v>8282</v>
      </c>
      <c r="S1095" t="s">
        <v>8331</v>
      </c>
      <c r="T1095" t="s">
        <v>8332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6">
        <v>18000</v>
      </c>
      <c r="E1096" s="1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6">
        <f>IFERROR(E1096/L1096, 0)</f>
        <v>122.00037037037038</v>
      </c>
      <c r="N1096" t="b">
        <v>0</v>
      </c>
      <c r="O1096" s="5">
        <f>E1096/D1096</f>
        <v>0.18300055555555556</v>
      </c>
      <c r="P1096" s="15">
        <f>(((J1096/60)/60)/24)+DATE(1970,1,1)</f>
        <v>40795.713344907403</v>
      </c>
      <c r="Q1096" s="15">
        <f>(((I1096/60)/60)/24)+DATE(1970,1,1)</f>
        <v>40825.713344907403</v>
      </c>
      <c r="R1096" t="s">
        <v>8282</v>
      </c>
      <c r="S1096" t="s">
        <v>8331</v>
      </c>
      <c r="T1096" t="s">
        <v>8332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6">
        <v>500000</v>
      </c>
      <c r="E1097" s="16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6">
        <f>IFERROR(E1097/L1097, 0)</f>
        <v>267.80851063829789</v>
      </c>
      <c r="N1097" t="b">
        <v>0</v>
      </c>
      <c r="O1097" s="5">
        <f>E1097/D1097</f>
        <v>5.0347999999999997E-2</v>
      </c>
      <c r="P1097" s="15">
        <f>(((J1097/60)/60)/24)+DATE(1970,1,1)</f>
        <v>41486.537268518521</v>
      </c>
      <c r="Q1097" s="15">
        <f>(((I1097/60)/60)/24)+DATE(1970,1,1)</f>
        <v>41516.537268518521</v>
      </c>
      <c r="R1097" t="s">
        <v>8282</v>
      </c>
      <c r="S1097" t="s">
        <v>8331</v>
      </c>
      <c r="T1097" t="s">
        <v>8332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6">
        <v>12000</v>
      </c>
      <c r="E1098" s="16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6">
        <f>IFERROR(E1098/L1098, 0)</f>
        <v>74.206896551724142</v>
      </c>
      <c r="N1098" t="b">
        <v>0</v>
      </c>
      <c r="O1098" s="5">
        <f>E1098/D1098</f>
        <v>0.17933333333333334</v>
      </c>
      <c r="P1098" s="15">
        <f>(((J1098/60)/60)/24)+DATE(1970,1,1)</f>
        <v>41885.51798611111</v>
      </c>
      <c r="Q1098" s="15">
        <f>(((I1098/60)/60)/24)+DATE(1970,1,1)</f>
        <v>41916.145833333336</v>
      </c>
      <c r="R1098" t="s">
        <v>8282</v>
      </c>
      <c r="S1098" t="s">
        <v>8331</v>
      </c>
      <c r="T1098" t="s">
        <v>8332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6">
        <v>100000</v>
      </c>
      <c r="E1099" s="16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6">
        <f>IFERROR(E1099/L1099, 0)</f>
        <v>6.7142857142857144</v>
      </c>
      <c r="N1099" t="b">
        <v>0</v>
      </c>
      <c r="O1099" s="5">
        <f>E1099/D1099</f>
        <v>4.6999999999999999E-4</v>
      </c>
      <c r="P1099" s="15">
        <f>(((J1099/60)/60)/24)+DATE(1970,1,1)</f>
        <v>41660.792557870373</v>
      </c>
      <c r="Q1099" s="15">
        <f>(((I1099/60)/60)/24)+DATE(1970,1,1)</f>
        <v>41700.792557870373</v>
      </c>
      <c r="R1099" t="s">
        <v>8282</v>
      </c>
      <c r="S1099" t="s">
        <v>8331</v>
      </c>
      <c r="T1099" t="s">
        <v>8332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6">
        <v>25000</v>
      </c>
      <c r="E1100" s="16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6">
        <f>IFERROR(E1100/L1100, 0)</f>
        <v>81.954545454545453</v>
      </c>
      <c r="N1100" t="b">
        <v>0</v>
      </c>
      <c r="O1100" s="5">
        <f>E1100/D1100</f>
        <v>7.2120000000000004E-2</v>
      </c>
      <c r="P1100" s="15">
        <f>(((J1100/60)/60)/24)+DATE(1970,1,1)</f>
        <v>41712.762673611112</v>
      </c>
      <c r="Q1100" s="15">
        <f>(((I1100/60)/60)/24)+DATE(1970,1,1)</f>
        <v>41742.762673611112</v>
      </c>
      <c r="R1100" t="s">
        <v>8282</v>
      </c>
      <c r="S1100" t="s">
        <v>8331</v>
      </c>
      <c r="T1100" t="s">
        <v>8332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6">
        <v>5000</v>
      </c>
      <c r="E1101" s="16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6">
        <f>IFERROR(E1101/L1101, 0)</f>
        <v>25</v>
      </c>
      <c r="N1101" t="b">
        <v>0</v>
      </c>
      <c r="O1101" s="5">
        <f>E1101/D1101</f>
        <v>5.0000000000000001E-3</v>
      </c>
      <c r="P1101" s="15">
        <f>(((J1101/60)/60)/24)+DATE(1970,1,1)</f>
        <v>42107.836435185185</v>
      </c>
      <c r="Q1101" s="15">
        <f>(((I1101/60)/60)/24)+DATE(1970,1,1)</f>
        <v>42137.836435185185</v>
      </c>
      <c r="R1101" t="s">
        <v>8282</v>
      </c>
      <c r="S1101" t="s">
        <v>8331</v>
      </c>
      <c r="T1101" t="s">
        <v>8332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6">
        <v>4000</v>
      </c>
      <c r="E1102" s="16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6">
        <f>IFERROR(E1102/L1102, 0)</f>
        <v>10</v>
      </c>
      <c r="N1102" t="b">
        <v>0</v>
      </c>
      <c r="O1102" s="5">
        <f>E1102/D1102</f>
        <v>2.5000000000000001E-2</v>
      </c>
      <c r="P1102" s="15">
        <f>(((J1102/60)/60)/24)+DATE(1970,1,1)</f>
        <v>42384.110775462963</v>
      </c>
      <c r="Q1102" s="15">
        <f>(((I1102/60)/60)/24)+DATE(1970,1,1)</f>
        <v>42414.110775462963</v>
      </c>
      <c r="R1102" t="s">
        <v>8282</v>
      </c>
      <c r="S1102" t="s">
        <v>8331</v>
      </c>
      <c r="T1102" t="s">
        <v>8332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6">
        <v>100000</v>
      </c>
      <c r="E1103" s="16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6">
        <f>IFERROR(E1103/L1103, 0)</f>
        <v>6.833333333333333</v>
      </c>
      <c r="N1103" t="b">
        <v>0</v>
      </c>
      <c r="O1103" s="5">
        <f>E1103/D1103</f>
        <v>4.0999999999999999E-4</v>
      </c>
      <c r="P1103" s="15">
        <f>(((J1103/60)/60)/24)+DATE(1970,1,1)</f>
        <v>42538.77243055556</v>
      </c>
      <c r="Q1103" s="15">
        <f>(((I1103/60)/60)/24)+DATE(1970,1,1)</f>
        <v>42565.758333333331</v>
      </c>
      <c r="R1103" t="s">
        <v>8282</v>
      </c>
      <c r="S1103" t="s">
        <v>8331</v>
      </c>
      <c r="T1103" t="s">
        <v>8332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6">
        <v>8000</v>
      </c>
      <c r="E1104" s="16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6">
        <f>IFERROR(E1104/L1104, 0)</f>
        <v>17.708333333333332</v>
      </c>
      <c r="N1104" t="b">
        <v>0</v>
      </c>
      <c r="O1104" s="5">
        <f>E1104/D1104</f>
        <v>5.3124999999999999E-2</v>
      </c>
      <c r="P1104" s="15">
        <f>(((J1104/60)/60)/24)+DATE(1970,1,1)</f>
        <v>41577.045428240745</v>
      </c>
      <c r="Q1104" s="15">
        <f>(((I1104/60)/60)/24)+DATE(1970,1,1)</f>
        <v>41617.249305555553</v>
      </c>
      <c r="R1104" t="s">
        <v>8282</v>
      </c>
      <c r="S1104" t="s">
        <v>8331</v>
      </c>
      <c r="T1104" t="s">
        <v>8332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6">
        <v>15000</v>
      </c>
      <c r="E1105" s="16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6">
        <f>IFERROR(E1105/L1105, 0)</f>
        <v>16.2</v>
      </c>
      <c r="N1105" t="b">
        <v>0</v>
      </c>
      <c r="O1105" s="5">
        <f>E1105/D1105</f>
        <v>1.6199999999999999E-2</v>
      </c>
      <c r="P1105" s="15">
        <f>(((J1105/60)/60)/24)+DATE(1970,1,1)</f>
        <v>42479.22210648148</v>
      </c>
      <c r="Q1105" s="15">
        <f>(((I1105/60)/60)/24)+DATE(1970,1,1)</f>
        <v>42539.22210648148</v>
      </c>
      <c r="R1105" t="s">
        <v>8282</v>
      </c>
      <c r="S1105" t="s">
        <v>8331</v>
      </c>
      <c r="T1105" t="s">
        <v>8332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6">
        <v>60000</v>
      </c>
      <c r="E1106" s="1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6">
        <f>IFERROR(E1106/L1106, 0)</f>
        <v>80.297297297297291</v>
      </c>
      <c r="N1106" t="b">
        <v>0</v>
      </c>
      <c r="O1106" s="5">
        <f>E1106/D1106</f>
        <v>4.9516666666666667E-2</v>
      </c>
      <c r="P1106" s="15">
        <f>(((J1106/60)/60)/24)+DATE(1970,1,1)</f>
        <v>41771.40996527778</v>
      </c>
      <c r="Q1106" s="15">
        <f>(((I1106/60)/60)/24)+DATE(1970,1,1)</f>
        <v>41801.40996527778</v>
      </c>
      <c r="R1106" t="s">
        <v>8282</v>
      </c>
      <c r="S1106" t="s">
        <v>8331</v>
      </c>
      <c r="T1106" t="s">
        <v>8332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6">
        <v>900000</v>
      </c>
      <c r="E1107" s="16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6">
        <f>IFERROR(E1107/L1107, 0)</f>
        <v>71.55</v>
      </c>
      <c r="N1107" t="b">
        <v>0</v>
      </c>
      <c r="O1107" s="5">
        <f>E1107/D1107</f>
        <v>1.5900000000000001E-3</v>
      </c>
      <c r="P1107" s="15">
        <f>(((J1107/60)/60)/24)+DATE(1970,1,1)</f>
        <v>41692.135729166665</v>
      </c>
      <c r="Q1107" s="15">
        <f>(((I1107/60)/60)/24)+DATE(1970,1,1)</f>
        <v>41722.0940625</v>
      </c>
      <c r="R1107" t="s">
        <v>8282</v>
      </c>
      <c r="S1107" t="s">
        <v>8331</v>
      </c>
      <c r="T1107" t="s">
        <v>8332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6">
        <v>400</v>
      </c>
      <c r="E1108" s="16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6">
        <f>IFERROR(E1108/L1108, 0)</f>
        <v>23.571428571428573</v>
      </c>
      <c r="N1108" t="b">
        <v>0</v>
      </c>
      <c r="O1108" s="5">
        <f>E1108/D1108</f>
        <v>0.41249999999999998</v>
      </c>
      <c r="P1108" s="15">
        <f>(((J1108/60)/60)/24)+DATE(1970,1,1)</f>
        <v>40973.740451388891</v>
      </c>
      <c r="Q1108" s="15">
        <f>(((I1108/60)/60)/24)+DATE(1970,1,1)</f>
        <v>41003.698784722219</v>
      </c>
      <c r="R1108" t="s">
        <v>8282</v>
      </c>
      <c r="S1108" t="s">
        <v>8331</v>
      </c>
      <c r="T1108" t="s">
        <v>8332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6">
        <v>10000</v>
      </c>
      <c r="E1109" s="16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6">
        <f>IFERROR(E1109/L1109, 0)</f>
        <v>0</v>
      </c>
      <c r="N1109" t="b">
        <v>0</v>
      </c>
      <c r="O1109" s="5">
        <f>E1109/D1109</f>
        <v>0</v>
      </c>
      <c r="P1109" s="15">
        <f>(((J1109/60)/60)/24)+DATE(1970,1,1)</f>
        <v>41813.861388888887</v>
      </c>
      <c r="Q1109" s="15">
        <f>(((I1109/60)/60)/24)+DATE(1970,1,1)</f>
        <v>41843.861388888887</v>
      </c>
      <c r="R1109" t="s">
        <v>8282</v>
      </c>
      <c r="S1109" t="s">
        <v>8331</v>
      </c>
      <c r="T1109" t="s">
        <v>8332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6">
        <v>25000</v>
      </c>
      <c r="E1110" s="16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6">
        <f>IFERROR(E1110/L1110, 0)</f>
        <v>34.88095238095238</v>
      </c>
      <c r="N1110" t="b">
        <v>0</v>
      </c>
      <c r="O1110" s="5">
        <f>E1110/D1110</f>
        <v>2.93E-2</v>
      </c>
      <c r="P1110" s="15">
        <f>(((J1110/60)/60)/24)+DATE(1970,1,1)</f>
        <v>40952.636979166666</v>
      </c>
      <c r="Q1110" s="15">
        <f>(((I1110/60)/60)/24)+DATE(1970,1,1)</f>
        <v>41012.595312500001</v>
      </c>
      <c r="R1110" t="s">
        <v>8282</v>
      </c>
      <c r="S1110" t="s">
        <v>8331</v>
      </c>
      <c r="T1110" t="s">
        <v>8332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6">
        <v>10000</v>
      </c>
      <c r="E1111" s="16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6">
        <f>IFERROR(E1111/L1111, 0)</f>
        <v>15</v>
      </c>
      <c r="N1111" t="b">
        <v>0</v>
      </c>
      <c r="O1111" s="5">
        <f>E1111/D1111</f>
        <v>4.4999999999999997E-3</v>
      </c>
      <c r="P1111" s="15">
        <f>(((J1111/60)/60)/24)+DATE(1970,1,1)</f>
        <v>42662.752199074079</v>
      </c>
      <c r="Q1111" s="15">
        <f>(((I1111/60)/60)/24)+DATE(1970,1,1)</f>
        <v>42692.793865740736</v>
      </c>
      <c r="R1111" t="s">
        <v>8282</v>
      </c>
      <c r="S1111" t="s">
        <v>8331</v>
      </c>
      <c r="T1111" t="s">
        <v>8332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6">
        <v>50000</v>
      </c>
      <c r="E1112" s="16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6">
        <f>IFERROR(E1112/L1112, 0)</f>
        <v>23.181818181818183</v>
      </c>
      <c r="N1112" t="b">
        <v>0</v>
      </c>
      <c r="O1112" s="5">
        <f>E1112/D1112</f>
        <v>5.1000000000000004E-3</v>
      </c>
      <c r="P1112" s="15">
        <f>(((J1112/60)/60)/24)+DATE(1970,1,1)</f>
        <v>41220.933124999996</v>
      </c>
      <c r="Q1112" s="15">
        <f>(((I1112/60)/60)/24)+DATE(1970,1,1)</f>
        <v>41250.933124999996</v>
      </c>
      <c r="R1112" t="s">
        <v>8282</v>
      </c>
      <c r="S1112" t="s">
        <v>8331</v>
      </c>
      <c r="T1112" t="s">
        <v>8332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6">
        <v>2500</v>
      </c>
      <c r="E1113" s="16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6">
        <f>IFERROR(E1113/L1113, 0)</f>
        <v>1</v>
      </c>
      <c r="N1113" t="b">
        <v>0</v>
      </c>
      <c r="O1113" s="5">
        <f>E1113/D1113</f>
        <v>4.0000000000000002E-4</v>
      </c>
      <c r="P1113" s="15">
        <f>(((J1113/60)/60)/24)+DATE(1970,1,1)</f>
        <v>42347.203587962969</v>
      </c>
      <c r="Q1113" s="15">
        <f>(((I1113/60)/60)/24)+DATE(1970,1,1)</f>
        <v>42377.203587962969</v>
      </c>
      <c r="R1113" t="s">
        <v>8282</v>
      </c>
      <c r="S1113" t="s">
        <v>8331</v>
      </c>
      <c r="T1113" t="s">
        <v>8332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6">
        <v>88000</v>
      </c>
      <c r="E1114" s="16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6">
        <f>IFERROR(E1114/L1114, 0)</f>
        <v>100.23371794871794</v>
      </c>
      <c r="N1114" t="b">
        <v>0</v>
      </c>
      <c r="O1114" s="5">
        <f>E1114/D1114</f>
        <v>0.35537409090909089</v>
      </c>
      <c r="P1114" s="15">
        <f>(((J1114/60)/60)/24)+DATE(1970,1,1)</f>
        <v>41963.759386574078</v>
      </c>
      <c r="Q1114" s="15">
        <f>(((I1114/60)/60)/24)+DATE(1970,1,1)</f>
        <v>42023.354166666672</v>
      </c>
      <c r="R1114" t="s">
        <v>8282</v>
      </c>
      <c r="S1114" t="s">
        <v>8331</v>
      </c>
      <c r="T1114" t="s">
        <v>8332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6">
        <v>1000</v>
      </c>
      <c r="E1115" s="16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6">
        <f>IFERROR(E1115/L1115, 0)</f>
        <v>5</v>
      </c>
      <c r="N1115" t="b">
        <v>0</v>
      </c>
      <c r="O1115" s="5">
        <f>E1115/D1115</f>
        <v>5.0000000000000001E-3</v>
      </c>
      <c r="P1115" s="15">
        <f>(((J1115/60)/60)/24)+DATE(1970,1,1)</f>
        <v>41835.977083333331</v>
      </c>
      <c r="Q1115" s="15">
        <f>(((I1115/60)/60)/24)+DATE(1970,1,1)</f>
        <v>41865.977083333331</v>
      </c>
      <c r="R1115" t="s">
        <v>8282</v>
      </c>
      <c r="S1115" t="s">
        <v>8331</v>
      </c>
      <c r="T1115" t="s">
        <v>8332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6">
        <v>6000</v>
      </c>
      <c r="E1116" s="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6">
        <f>IFERROR(E1116/L1116, 0)</f>
        <v>3.3333333333333335</v>
      </c>
      <c r="N1116" t="b">
        <v>0</v>
      </c>
      <c r="O1116" s="5">
        <f>E1116/D1116</f>
        <v>1.6666666666666668E-3</v>
      </c>
      <c r="P1116" s="15">
        <f>(((J1116/60)/60)/24)+DATE(1970,1,1)</f>
        <v>41526.345914351856</v>
      </c>
      <c r="Q1116" s="15">
        <f>(((I1116/60)/60)/24)+DATE(1970,1,1)</f>
        <v>41556.345914351856</v>
      </c>
      <c r="R1116" t="s">
        <v>8282</v>
      </c>
      <c r="S1116" t="s">
        <v>8331</v>
      </c>
      <c r="T1116" t="s">
        <v>8332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6">
        <v>40000</v>
      </c>
      <c r="E1117" s="16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6">
        <f>IFERROR(E1117/L1117, 0)</f>
        <v>13.25</v>
      </c>
      <c r="N1117" t="b">
        <v>0</v>
      </c>
      <c r="O1117" s="5">
        <f>E1117/D1117</f>
        <v>1.325E-3</v>
      </c>
      <c r="P1117" s="15">
        <f>(((J1117/60)/60)/24)+DATE(1970,1,1)</f>
        <v>42429.695543981477</v>
      </c>
      <c r="Q1117" s="15">
        <f>(((I1117/60)/60)/24)+DATE(1970,1,1)</f>
        <v>42459.653877314813</v>
      </c>
      <c r="R1117" t="s">
        <v>8282</v>
      </c>
      <c r="S1117" t="s">
        <v>8331</v>
      </c>
      <c r="T1117" t="s">
        <v>8332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6">
        <v>500000</v>
      </c>
      <c r="E1118" s="16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6">
        <f>IFERROR(E1118/L1118, 0)</f>
        <v>17.852</v>
      </c>
      <c r="N1118" t="b">
        <v>0</v>
      </c>
      <c r="O1118" s="5">
        <f>E1118/D1118</f>
        <v>3.5704000000000004E-4</v>
      </c>
      <c r="P1118" s="15">
        <f>(((J1118/60)/60)/24)+DATE(1970,1,1)</f>
        <v>41009.847314814811</v>
      </c>
      <c r="Q1118" s="15">
        <f>(((I1118/60)/60)/24)+DATE(1970,1,1)</f>
        <v>41069.847314814811</v>
      </c>
      <c r="R1118" t="s">
        <v>8282</v>
      </c>
      <c r="S1118" t="s">
        <v>8331</v>
      </c>
      <c r="T1118" t="s">
        <v>8332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6">
        <v>1000</v>
      </c>
      <c r="E1119" s="16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6">
        <f>IFERROR(E1119/L1119, 0)</f>
        <v>10.375</v>
      </c>
      <c r="N1119" t="b">
        <v>0</v>
      </c>
      <c r="O1119" s="5">
        <f>E1119/D1119</f>
        <v>8.3000000000000004E-2</v>
      </c>
      <c r="P1119" s="15">
        <f>(((J1119/60)/60)/24)+DATE(1970,1,1)</f>
        <v>42333.598530092597</v>
      </c>
      <c r="Q1119" s="15">
        <f>(((I1119/60)/60)/24)+DATE(1970,1,1)</f>
        <v>42363.598530092597</v>
      </c>
      <c r="R1119" t="s">
        <v>8282</v>
      </c>
      <c r="S1119" t="s">
        <v>8331</v>
      </c>
      <c r="T1119" t="s">
        <v>8332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6">
        <v>4500</v>
      </c>
      <c r="E1120" s="16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6">
        <f>IFERROR(E1120/L1120, 0)</f>
        <v>36.333333333333336</v>
      </c>
      <c r="N1120" t="b">
        <v>0</v>
      </c>
      <c r="O1120" s="5">
        <f>E1120/D1120</f>
        <v>2.4222222222222221E-2</v>
      </c>
      <c r="P1120" s="15">
        <f>(((J1120/60)/60)/24)+DATE(1970,1,1)</f>
        <v>41704.16642361111</v>
      </c>
      <c r="Q1120" s="15">
        <f>(((I1120/60)/60)/24)+DATE(1970,1,1)</f>
        <v>41734.124756944446</v>
      </c>
      <c r="R1120" t="s">
        <v>8282</v>
      </c>
      <c r="S1120" t="s">
        <v>8331</v>
      </c>
      <c r="T1120" t="s">
        <v>8332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6">
        <v>2100</v>
      </c>
      <c r="E1121" s="16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6">
        <f>IFERROR(E1121/L1121, 0)</f>
        <v>5</v>
      </c>
      <c r="N1121" t="b">
        <v>0</v>
      </c>
      <c r="O1121" s="5">
        <f>E1121/D1121</f>
        <v>2.3809523809523812E-3</v>
      </c>
      <c r="P1121" s="15">
        <f>(((J1121/60)/60)/24)+DATE(1970,1,1)</f>
        <v>41722.792407407411</v>
      </c>
      <c r="Q1121" s="15">
        <f>(((I1121/60)/60)/24)+DATE(1970,1,1)</f>
        <v>41735.792407407411</v>
      </c>
      <c r="R1121" t="s">
        <v>8282</v>
      </c>
      <c r="S1121" t="s">
        <v>8331</v>
      </c>
      <c r="T1121" t="s">
        <v>8332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6">
        <v>25000</v>
      </c>
      <c r="E1122" s="16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6">
        <f>IFERROR(E1122/L1122, 0)</f>
        <v>0</v>
      </c>
      <c r="N1122" t="b">
        <v>0</v>
      </c>
      <c r="O1122" s="5">
        <f>E1122/D1122</f>
        <v>0</v>
      </c>
      <c r="P1122" s="15">
        <f>(((J1122/60)/60)/24)+DATE(1970,1,1)</f>
        <v>40799.872685185182</v>
      </c>
      <c r="Q1122" s="15">
        <f>(((I1122/60)/60)/24)+DATE(1970,1,1)</f>
        <v>40844.872685185182</v>
      </c>
      <c r="R1122" t="s">
        <v>8282</v>
      </c>
      <c r="S1122" t="s">
        <v>8331</v>
      </c>
      <c r="T1122" t="s">
        <v>8332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6">
        <v>250000</v>
      </c>
      <c r="E1123" s="16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6">
        <f>IFERROR(E1123/L1123, 0)</f>
        <v>5.8</v>
      </c>
      <c r="N1123" t="b">
        <v>0</v>
      </c>
      <c r="O1123" s="5">
        <f>E1123/D1123</f>
        <v>1.16E-4</v>
      </c>
      <c r="P1123" s="15">
        <f>(((J1123/60)/60)/24)+DATE(1970,1,1)</f>
        <v>42412.934212962966</v>
      </c>
      <c r="Q1123" s="15">
        <f>(((I1123/60)/60)/24)+DATE(1970,1,1)</f>
        <v>42442.892546296294</v>
      </c>
      <c r="R1123" t="s">
        <v>8282</v>
      </c>
      <c r="S1123" t="s">
        <v>8331</v>
      </c>
      <c r="T1123" t="s">
        <v>8332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6">
        <v>3200</v>
      </c>
      <c r="E1124" s="16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6">
        <f>IFERROR(E1124/L1124, 0)</f>
        <v>0</v>
      </c>
      <c r="N1124" t="b">
        <v>0</v>
      </c>
      <c r="O1124" s="5">
        <f>E1124/D1124</f>
        <v>0</v>
      </c>
      <c r="P1124" s="15">
        <f>(((J1124/60)/60)/24)+DATE(1970,1,1)</f>
        <v>41410.703993055555</v>
      </c>
      <c r="Q1124" s="15">
        <f>(((I1124/60)/60)/24)+DATE(1970,1,1)</f>
        <v>41424.703993055555</v>
      </c>
      <c r="R1124" t="s">
        <v>8282</v>
      </c>
      <c r="S1124" t="s">
        <v>8331</v>
      </c>
      <c r="T1124" t="s">
        <v>8332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6">
        <v>5000</v>
      </c>
      <c r="E1125" s="16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6">
        <f>IFERROR(E1125/L1125, 0)</f>
        <v>3.6666666666666665</v>
      </c>
      <c r="N1125" t="b">
        <v>0</v>
      </c>
      <c r="O1125" s="5">
        <f>E1125/D1125</f>
        <v>2.2000000000000001E-3</v>
      </c>
      <c r="P1125" s="15">
        <f>(((J1125/60)/60)/24)+DATE(1970,1,1)</f>
        <v>41718.5237037037</v>
      </c>
      <c r="Q1125" s="15">
        <f>(((I1125/60)/60)/24)+DATE(1970,1,1)</f>
        <v>41748.5237037037</v>
      </c>
      <c r="R1125" t="s">
        <v>8282</v>
      </c>
      <c r="S1125" t="s">
        <v>8331</v>
      </c>
      <c r="T1125" t="s">
        <v>8332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6">
        <v>90000</v>
      </c>
      <c r="E1126" s="1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6">
        <f>IFERROR(E1126/L1126, 0)</f>
        <v>60.714285714285715</v>
      </c>
      <c r="N1126" t="b">
        <v>0</v>
      </c>
      <c r="O1126" s="5">
        <f>E1126/D1126</f>
        <v>4.7222222222222223E-3</v>
      </c>
      <c r="P1126" s="15">
        <f>(((J1126/60)/60)/24)+DATE(1970,1,1)</f>
        <v>42094.667256944449</v>
      </c>
      <c r="Q1126" s="15">
        <f>(((I1126/60)/60)/24)+DATE(1970,1,1)</f>
        <v>42124.667256944449</v>
      </c>
      <c r="R1126" t="s">
        <v>8283</v>
      </c>
      <c r="S1126" t="s">
        <v>8331</v>
      </c>
      <c r="T1126" t="s">
        <v>8333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6">
        <v>3000</v>
      </c>
      <c r="E1127" s="16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6">
        <f>IFERROR(E1127/L1127, 0)</f>
        <v>0</v>
      </c>
      <c r="N1127" t="b">
        <v>0</v>
      </c>
      <c r="O1127" s="5">
        <f>E1127/D1127</f>
        <v>0</v>
      </c>
      <c r="P1127" s="15">
        <f>(((J1127/60)/60)/24)+DATE(1970,1,1)</f>
        <v>42212.624189814815</v>
      </c>
      <c r="Q1127" s="15">
        <f>(((I1127/60)/60)/24)+DATE(1970,1,1)</f>
        <v>42272.624189814815</v>
      </c>
      <c r="R1127" t="s">
        <v>8283</v>
      </c>
      <c r="S1127" t="s">
        <v>8331</v>
      </c>
      <c r="T1127" t="s">
        <v>8333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6">
        <v>2000</v>
      </c>
      <c r="E1128" s="16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6">
        <f>IFERROR(E1128/L1128, 0)</f>
        <v>5</v>
      </c>
      <c r="N1128" t="b">
        <v>0</v>
      </c>
      <c r="O1128" s="5">
        <f>E1128/D1128</f>
        <v>5.0000000000000001E-3</v>
      </c>
      <c r="P1128" s="15">
        <f>(((J1128/60)/60)/24)+DATE(1970,1,1)</f>
        <v>42535.327476851846</v>
      </c>
      <c r="Q1128" s="15">
        <f>(((I1128/60)/60)/24)+DATE(1970,1,1)</f>
        <v>42565.327476851846</v>
      </c>
      <c r="R1128" t="s">
        <v>8283</v>
      </c>
      <c r="S1128" t="s">
        <v>8331</v>
      </c>
      <c r="T1128" t="s">
        <v>8333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6">
        <v>35000</v>
      </c>
      <c r="E1129" s="16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6">
        <f>IFERROR(E1129/L1129, 0)</f>
        <v>25.434782608695652</v>
      </c>
      <c r="N1129" t="b">
        <v>0</v>
      </c>
      <c r="O1129" s="5">
        <f>E1129/D1129</f>
        <v>1.6714285714285713E-2</v>
      </c>
      <c r="P1129" s="15">
        <f>(((J1129/60)/60)/24)+DATE(1970,1,1)</f>
        <v>41926.854166666664</v>
      </c>
      <c r="Q1129" s="15">
        <f>(((I1129/60)/60)/24)+DATE(1970,1,1)</f>
        <v>41957.895833333328</v>
      </c>
      <c r="R1129" t="s">
        <v>8283</v>
      </c>
      <c r="S1129" t="s">
        <v>8331</v>
      </c>
      <c r="T1129" t="s">
        <v>8333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6">
        <v>1000</v>
      </c>
      <c r="E1130" s="16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6">
        <f>IFERROR(E1130/L1130, 0)</f>
        <v>1</v>
      </c>
      <c r="N1130" t="b">
        <v>0</v>
      </c>
      <c r="O1130" s="5">
        <f>E1130/D1130</f>
        <v>1E-3</v>
      </c>
      <c r="P1130" s="15">
        <f>(((J1130/60)/60)/24)+DATE(1970,1,1)</f>
        <v>41828.649502314816</v>
      </c>
      <c r="Q1130" s="15">
        <f>(((I1130/60)/60)/24)+DATE(1970,1,1)</f>
        <v>41858.649502314816</v>
      </c>
      <c r="R1130" t="s">
        <v>8283</v>
      </c>
      <c r="S1130" t="s">
        <v>8331</v>
      </c>
      <c r="T1130" t="s">
        <v>8333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6">
        <v>20000</v>
      </c>
      <c r="E1131" s="16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6">
        <f>IFERROR(E1131/L1131, 0)</f>
        <v>10.5</v>
      </c>
      <c r="N1131" t="b">
        <v>0</v>
      </c>
      <c r="O1131" s="5">
        <f>E1131/D1131</f>
        <v>1.0499999999999999E-3</v>
      </c>
      <c r="P1131" s="15">
        <f>(((J1131/60)/60)/24)+DATE(1970,1,1)</f>
        <v>42496.264965277776</v>
      </c>
      <c r="Q1131" s="15">
        <f>(((I1131/60)/60)/24)+DATE(1970,1,1)</f>
        <v>42526.264965277776</v>
      </c>
      <c r="R1131" t="s">
        <v>8283</v>
      </c>
      <c r="S1131" t="s">
        <v>8331</v>
      </c>
      <c r="T1131" t="s">
        <v>8333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6">
        <v>5000</v>
      </c>
      <c r="E1132" s="16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6">
        <f>IFERROR(E1132/L1132, 0)</f>
        <v>3.6666666666666665</v>
      </c>
      <c r="N1132" t="b">
        <v>0</v>
      </c>
      <c r="O1132" s="5">
        <f>E1132/D1132</f>
        <v>2.2000000000000001E-3</v>
      </c>
      <c r="P1132" s="15">
        <f>(((J1132/60)/60)/24)+DATE(1970,1,1)</f>
        <v>41908.996527777781</v>
      </c>
      <c r="Q1132" s="15">
        <f>(((I1132/60)/60)/24)+DATE(1970,1,1)</f>
        <v>41969.038194444445</v>
      </c>
      <c r="R1132" t="s">
        <v>8283</v>
      </c>
      <c r="S1132" t="s">
        <v>8331</v>
      </c>
      <c r="T1132" t="s">
        <v>8333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6">
        <v>40000</v>
      </c>
      <c r="E1133" s="16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6">
        <f>IFERROR(E1133/L1133, 0)</f>
        <v>0</v>
      </c>
      <c r="N1133" t="b">
        <v>0</v>
      </c>
      <c r="O1133" s="5">
        <f>E1133/D1133</f>
        <v>0</v>
      </c>
      <c r="P1133" s="15">
        <f>(((J1133/60)/60)/24)+DATE(1970,1,1)</f>
        <v>42332.908194444448</v>
      </c>
      <c r="Q1133" s="15">
        <f>(((I1133/60)/60)/24)+DATE(1970,1,1)</f>
        <v>42362.908194444448</v>
      </c>
      <c r="R1133" t="s">
        <v>8283</v>
      </c>
      <c r="S1133" t="s">
        <v>8331</v>
      </c>
      <c r="T1133" t="s">
        <v>8333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6">
        <v>10000</v>
      </c>
      <c r="E1134" s="16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6">
        <f>IFERROR(E1134/L1134, 0)</f>
        <v>110.61538461538461</v>
      </c>
      <c r="N1134" t="b">
        <v>0</v>
      </c>
      <c r="O1134" s="5">
        <f>E1134/D1134</f>
        <v>0.14380000000000001</v>
      </c>
      <c r="P1134" s="15">
        <f>(((J1134/60)/60)/24)+DATE(1970,1,1)</f>
        <v>42706.115405092598</v>
      </c>
      <c r="Q1134" s="15">
        <f>(((I1134/60)/60)/24)+DATE(1970,1,1)</f>
        <v>42736.115405092598</v>
      </c>
      <c r="R1134" t="s">
        <v>8283</v>
      </c>
      <c r="S1134" t="s">
        <v>8331</v>
      </c>
      <c r="T1134" t="s">
        <v>8333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6">
        <v>3000</v>
      </c>
      <c r="E1135" s="16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6">
        <f>IFERROR(E1135/L1135, 0)</f>
        <v>20</v>
      </c>
      <c r="N1135" t="b">
        <v>0</v>
      </c>
      <c r="O1135" s="5">
        <f>E1135/D1135</f>
        <v>6.6666666666666671E-3</v>
      </c>
      <c r="P1135" s="15">
        <f>(((J1135/60)/60)/24)+DATE(1970,1,1)</f>
        <v>41821.407187500001</v>
      </c>
      <c r="Q1135" s="15">
        <f>(((I1135/60)/60)/24)+DATE(1970,1,1)</f>
        <v>41851.407187500001</v>
      </c>
      <c r="R1135" t="s">
        <v>8283</v>
      </c>
      <c r="S1135" t="s">
        <v>8331</v>
      </c>
      <c r="T1135" t="s">
        <v>8333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6">
        <v>25000</v>
      </c>
      <c r="E1136" s="1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6">
        <f>IFERROR(E1136/L1136, 0)</f>
        <v>1</v>
      </c>
      <c r="N1136" t="b">
        <v>0</v>
      </c>
      <c r="O1136" s="5">
        <f>E1136/D1136</f>
        <v>4.0000000000000003E-5</v>
      </c>
      <c r="P1136" s="15">
        <f>(((J1136/60)/60)/24)+DATE(1970,1,1)</f>
        <v>41958.285046296296</v>
      </c>
      <c r="Q1136" s="15">
        <f>(((I1136/60)/60)/24)+DATE(1970,1,1)</f>
        <v>41972.189583333333</v>
      </c>
      <c r="R1136" t="s">
        <v>8283</v>
      </c>
      <c r="S1136" t="s">
        <v>8331</v>
      </c>
      <c r="T1136" t="s">
        <v>8333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6">
        <v>1000</v>
      </c>
      <c r="E1137" s="16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6">
        <f>IFERROR(E1137/L1137, 0)</f>
        <v>50</v>
      </c>
      <c r="N1137" t="b">
        <v>0</v>
      </c>
      <c r="O1137" s="5">
        <f>E1137/D1137</f>
        <v>0.05</v>
      </c>
      <c r="P1137" s="15">
        <f>(((J1137/60)/60)/24)+DATE(1970,1,1)</f>
        <v>42558.989513888882</v>
      </c>
      <c r="Q1137" s="15">
        <f>(((I1137/60)/60)/24)+DATE(1970,1,1)</f>
        <v>42588.989513888882</v>
      </c>
      <c r="R1137" t="s">
        <v>8283</v>
      </c>
      <c r="S1137" t="s">
        <v>8331</v>
      </c>
      <c r="T1137" t="s">
        <v>8333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6">
        <v>4190</v>
      </c>
      <c r="E1138" s="16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6">
        <f>IFERROR(E1138/L1138, 0)</f>
        <v>45</v>
      </c>
      <c r="N1138" t="b">
        <v>0</v>
      </c>
      <c r="O1138" s="5">
        <f>E1138/D1138</f>
        <v>6.4439140811455853E-2</v>
      </c>
      <c r="P1138" s="15">
        <f>(((J1138/60)/60)/24)+DATE(1970,1,1)</f>
        <v>42327.671631944439</v>
      </c>
      <c r="Q1138" s="15">
        <f>(((I1138/60)/60)/24)+DATE(1970,1,1)</f>
        <v>42357.671631944439</v>
      </c>
      <c r="R1138" t="s">
        <v>8283</v>
      </c>
      <c r="S1138" t="s">
        <v>8331</v>
      </c>
      <c r="T1138" t="s">
        <v>8333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6">
        <v>25000</v>
      </c>
      <c r="E1139" s="16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6">
        <f>IFERROR(E1139/L1139, 0)</f>
        <v>253.2051282051282</v>
      </c>
      <c r="N1139" t="b">
        <v>0</v>
      </c>
      <c r="O1139" s="5">
        <f>E1139/D1139</f>
        <v>0.39500000000000002</v>
      </c>
      <c r="P1139" s="15">
        <f>(((J1139/60)/60)/24)+DATE(1970,1,1)</f>
        <v>42453.819687499999</v>
      </c>
      <c r="Q1139" s="15">
        <f>(((I1139/60)/60)/24)+DATE(1970,1,1)</f>
        <v>42483.819687499999</v>
      </c>
      <c r="R1139" t="s">
        <v>8283</v>
      </c>
      <c r="S1139" t="s">
        <v>8331</v>
      </c>
      <c r="T1139" t="s">
        <v>8333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6">
        <v>35000</v>
      </c>
      <c r="E1140" s="16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6">
        <f>IFERROR(E1140/L1140, 0)</f>
        <v>31.25</v>
      </c>
      <c r="N1140" t="b">
        <v>0</v>
      </c>
      <c r="O1140" s="5">
        <f>E1140/D1140</f>
        <v>3.5714285714285713E-3</v>
      </c>
      <c r="P1140" s="15">
        <f>(((J1140/60)/60)/24)+DATE(1970,1,1)</f>
        <v>42736.9066087963</v>
      </c>
      <c r="Q1140" s="15">
        <f>(((I1140/60)/60)/24)+DATE(1970,1,1)</f>
        <v>42756.9066087963</v>
      </c>
      <c r="R1140" t="s">
        <v>8283</v>
      </c>
      <c r="S1140" t="s">
        <v>8331</v>
      </c>
      <c r="T1140" t="s">
        <v>8333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6">
        <v>8000</v>
      </c>
      <c r="E1141" s="16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6">
        <f>IFERROR(E1141/L1141, 0)</f>
        <v>5</v>
      </c>
      <c r="N1141" t="b">
        <v>0</v>
      </c>
      <c r="O1141" s="5">
        <f>E1141/D1141</f>
        <v>6.2500000000000001E-4</v>
      </c>
      <c r="P1141" s="15">
        <f>(((J1141/60)/60)/24)+DATE(1970,1,1)</f>
        <v>41975.347523148142</v>
      </c>
      <c r="Q1141" s="15">
        <f>(((I1141/60)/60)/24)+DATE(1970,1,1)</f>
        <v>42005.347523148142</v>
      </c>
      <c r="R1141" t="s">
        <v>8283</v>
      </c>
      <c r="S1141" t="s">
        <v>8331</v>
      </c>
      <c r="T1141" t="s">
        <v>8333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6">
        <v>5000</v>
      </c>
      <c r="E1142" s="16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6">
        <f>IFERROR(E1142/L1142, 0)</f>
        <v>0</v>
      </c>
      <c r="N1142" t="b">
        <v>0</v>
      </c>
      <c r="O1142" s="5">
        <f>E1142/D1142</f>
        <v>0</v>
      </c>
      <c r="P1142" s="15">
        <f>(((J1142/60)/60)/24)+DATE(1970,1,1)</f>
        <v>42192.462048611109</v>
      </c>
      <c r="Q1142" s="15">
        <f>(((I1142/60)/60)/24)+DATE(1970,1,1)</f>
        <v>42222.462048611109</v>
      </c>
      <c r="R1142" t="s">
        <v>8283</v>
      </c>
      <c r="S1142" t="s">
        <v>8331</v>
      </c>
      <c r="T1142" t="s">
        <v>8333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6">
        <v>500</v>
      </c>
      <c r="E1143" s="16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6">
        <f>IFERROR(E1143/L1143, 0)</f>
        <v>0</v>
      </c>
      <c r="N1143" t="b">
        <v>0</v>
      </c>
      <c r="O1143" s="5">
        <f>E1143/D1143</f>
        <v>0</v>
      </c>
      <c r="P1143" s="15">
        <f>(((J1143/60)/60)/24)+DATE(1970,1,1)</f>
        <v>42164.699652777781</v>
      </c>
      <c r="Q1143" s="15">
        <f>(((I1143/60)/60)/24)+DATE(1970,1,1)</f>
        <v>42194.699652777781</v>
      </c>
      <c r="R1143" t="s">
        <v>8283</v>
      </c>
      <c r="S1143" t="s">
        <v>8331</v>
      </c>
      <c r="T1143" t="s">
        <v>8333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6">
        <v>4000</v>
      </c>
      <c r="E1144" s="16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6">
        <f>IFERROR(E1144/L1144, 0)</f>
        <v>0</v>
      </c>
      <c r="N1144" t="b">
        <v>0</v>
      </c>
      <c r="O1144" s="5">
        <f>E1144/D1144</f>
        <v>0</v>
      </c>
      <c r="P1144" s="15">
        <f>(((J1144/60)/60)/24)+DATE(1970,1,1)</f>
        <v>42022.006099537044</v>
      </c>
      <c r="Q1144" s="15">
        <f>(((I1144/60)/60)/24)+DATE(1970,1,1)</f>
        <v>42052.006099537044</v>
      </c>
      <c r="R1144" t="s">
        <v>8283</v>
      </c>
      <c r="S1144" t="s">
        <v>8331</v>
      </c>
      <c r="T1144" t="s">
        <v>8333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6">
        <v>45000</v>
      </c>
      <c r="E1145" s="16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6">
        <f>IFERROR(E1145/L1145, 0)</f>
        <v>23.25</v>
      </c>
      <c r="N1145" t="b">
        <v>0</v>
      </c>
      <c r="O1145" s="5">
        <f>E1145/D1145</f>
        <v>4.1333333333333335E-3</v>
      </c>
      <c r="P1145" s="15">
        <f>(((J1145/60)/60)/24)+DATE(1970,1,1)</f>
        <v>42325.19358796296</v>
      </c>
      <c r="Q1145" s="15">
        <f>(((I1145/60)/60)/24)+DATE(1970,1,1)</f>
        <v>42355.19358796296</v>
      </c>
      <c r="R1145" t="s">
        <v>8283</v>
      </c>
      <c r="S1145" t="s">
        <v>8331</v>
      </c>
      <c r="T1145" t="s">
        <v>8333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6">
        <v>9300</v>
      </c>
      <c r="E1146" s="1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6">
        <f>IFERROR(E1146/L1146, 0)</f>
        <v>0</v>
      </c>
      <c r="N1146" t="b">
        <v>0</v>
      </c>
      <c r="O1146" s="5">
        <f>E1146/D1146</f>
        <v>0</v>
      </c>
      <c r="P1146" s="15">
        <f>(((J1146/60)/60)/24)+DATE(1970,1,1)</f>
        <v>42093.181944444441</v>
      </c>
      <c r="Q1146" s="15">
        <f>(((I1146/60)/60)/24)+DATE(1970,1,1)</f>
        <v>42123.181944444441</v>
      </c>
      <c r="R1146" t="s">
        <v>8284</v>
      </c>
      <c r="S1146" t="s">
        <v>8334</v>
      </c>
      <c r="T1146" t="s">
        <v>8335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6">
        <v>80000</v>
      </c>
      <c r="E1147" s="16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6">
        <f>IFERROR(E1147/L1147, 0)</f>
        <v>100</v>
      </c>
      <c r="N1147" t="b">
        <v>0</v>
      </c>
      <c r="O1147" s="5">
        <f>E1147/D1147</f>
        <v>1.25E-3</v>
      </c>
      <c r="P1147" s="15">
        <f>(((J1147/60)/60)/24)+DATE(1970,1,1)</f>
        <v>41854.747592592597</v>
      </c>
      <c r="Q1147" s="15">
        <f>(((I1147/60)/60)/24)+DATE(1970,1,1)</f>
        <v>41914.747592592597</v>
      </c>
      <c r="R1147" t="s">
        <v>8284</v>
      </c>
      <c r="S1147" t="s">
        <v>8334</v>
      </c>
      <c r="T1147" t="s">
        <v>8335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6">
        <v>6000</v>
      </c>
      <c r="E1148" s="16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6">
        <f>IFERROR(E1148/L1148, 0)</f>
        <v>44.166666666666664</v>
      </c>
      <c r="N1148" t="b">
        <v>0</v>
      </c>
      <c r="O1148" s="5">
        <f>E1148/D1148</f>
        <v>8.8333333333333333E-2</v>
      </c>
      <c r="P1148" s="15">
        <f>(((J1148/60)/60)/24)+DATE(1970,1,1)</f>
        <v>41723.9533912037</v>
      </c>
      <c r="Q1148" s="15">
        <f>(((I1148/60)/60)/24)+DATE(1970,1,1)</f>
        <v>41761.9533912037</v>
      </c>
      <c r="R1148" t="s">
        <v>8284</v>
      </c>
      <c r="S1148" t="s">
        <v>8334</v>
      </c>
      <c r="T1148" t="s">
        <v>8335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6">
        <v>25000</v>
      </c>
      <c r="E1149" s="16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6">
        <f>IFERROR(E1149/L1149, 0)</f>
        <v>0</v>
      </c>
      <c r="N1149" t="b">
        <v>0</v>
      </c>
      <c r="O1149" s="5">
        <f>E1149/D1149</f>
        <v>0</v>
      </c>
      <c r="P1149" s="15">
        <f>(((J1149/60)/60)/24)+DATE(1970,1,1)</f>
        <v>41871.972025462965</v>
      </c>
      <c r="Q1149" s="15">
        <f>(((I1149/60)/60)/24)+DATE(1970,1,1)</f>
        <v>41931.972025462965</v>
      </c>
      <c r="R1149" t="s">
        <v>8284</v>
      </c>
      <c r="S1149" t="s">
        <v>8334</v>
      </c>
      <c r="T1149" t="s">
        <v>8335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6">
        <v>15000</v>
      </c>
      <c r="E1150" s="16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6">
        <f>IFERROR(E1150/L1150, 0)</f>
        <v>24.333333333333332</v>
      </c>
      <c r="N1150" t="b">
        <v>0</v>
      </c>
      <c r="O1150" s="5">
        <f>E1150/D1150</f>
        <v>4.8666666666666667E-3</v>
      </c>
      <c r="P1150" s="15">
        <f>(((J1150/60)/60)/24)+DATE(1970,1,1)</f>
        <v>42675.171076388884</v>
      </c>
      <c r="Q1150" s="15">
        <f>(((I1150/60)/60)/24)+DATE(1970,1,1)</f>
        <v>42705.212743055556</v>
      </c>
      <c r="R1150" t="s">
        <v>8284</v>
      </c>
      <c r="S1150" t="s">
        <v>8334</v>
      </c>
      <c r="T1150" t="s">
        <v>8335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6">
        <v>50000</v>
      </c>
      <c r="E1151" s="16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6">
        <f>IFERROR(E1151/L1151, 0)</f>
        <v>37.5</v>
      </c>
      <c r="N1151" t="b">
        <v>0</v>
      </c>
      <c r="O1151" s="5">
        <f>E1151/D1151</f>
        <v>1.5E-3</v>
      </c>
      <c r="P1151" s="15">
        <f>(((J1151/60)/60)/24)+DATE(1970,1,1)</f>
        <v>42507.71025462963</v>
      </c>
      <c r="Q1151" s="15">
        <f>(((I1151/60)/60)/24)+DATE(1970,1,1)</f>
        <v>42537.71025462963</v>
      </c>
      <c r="R1151" t="s">
        <v>8284</v>
      </c>
      <c r="S1151" t="s">
        <v>8334</v>
      </c>
      <c r="T1151" t="s">
        <v>8335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6">
        <v>2500</v>
      </c>
      <c r="E1152" s="16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6">
        <f>IFERROR(E1152/L1152, 0)</f>
        <v>42</v>
      </c>
      <c r="N1152" t="b">
        <v>0</v>
      </c>
      <c r="O1152" s="5">
        <f>E1152/D1152</f>
        <v>0.1008</v>
      </c>
      <c r="P1152" s="15">
        <f>(((J1152/60)/60)/24)+DATE(1970,1,1)</f>
        <v>42317.954571759255</v>
      </c>
      <c r="Q1152" s="15">
        <f>(((I1152/60)/60)/24)+DATE(1970,1,1)</f>
        <v>42377.954571759255</v>
      </c>
      <c r="R1152" t="s">
        <v>8284</v>
      </c>
      <c r="S1152" t="s">
        <v>8334</v>
      </c>
      <c r="T1152" t="s">
        <v>8335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6">
        <v>25000</v>
      </c>
      <c r="E1153" s="16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6">
        <f>IFERROR(E1153/L1153, 0)</f>
        <v>0</v>
      </c>
      <c r="N1153" t="b">
        <v>0</v>
      </c>
      <c r="O1153" s="5">
        <f>E1153/D1153</f>
        <v>0</v>
      </c>
      <c r="P1153" s="15">
        <f>(((J1153/60)/60)/24)+DATE(1970,1,1)</f>
        <v>42224.102581018517</v>
      </c>
      <c r="Q1153" s="15">
        <f>(((I1153/60)/60)/24)+DATE(1970,1,1)</f>
        <v>42254.102581018517</v>
      </c>
      <c r="R1153" t="s">
        <v>8284</v>
      </c>
      <c r="S1153" t="s">
        <v>8334</v>
      </c>
      <c r="T1153" t="s">
        <v>8335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6">
        <v>16000</v>
      </c>
      <c r="E1154" s="16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6">
        <f>IFERROR(E1154/L1154, 0)</f>
        <v>60.733333333333334</v>
      </c>
      <c r="N1154" t="b">
        <v>0</v>
      </c>
      <c r="O1154" s="5">
        <f>E1154/D1154</f>
        <v>5.6937500000000002E-2</v>
      </c>
      <c r="P1154" s="15">
        <f>(((J1154/60)/60)/24)+DATE(1970,1,1)</f>
        <v>42109.709629629629</v>
      </c>
      <c r="Q1154" s="15">
        <f>(((I1154/60)/60)/24)+DATE(1970,1,1)</f>
        <v>42139.709629629629</v>
      </c>
      <c r="R1154" t="s">
        <v>8284</v>
      </c>
      <c r="S1154" t="s">
        <v>8334</v>
      </c>
      <c r="T1154" t="s">
        <v>8335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6">
        <v>8000</v>
      </c>
      <c r="E1155" s="16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6">
        <f>IFERROR(E1155/L1155, 0)</f>
        <v>50</v>
      </c>
      <c r="N1155" t="b">
        <v>0</v>
      </c>
      <c r="O1155" s="5">
        <f>E1155/D1155</f>
        <v>6.2500000000000003E-3</v>
      </c>
      <c r="P1155" s="15">
        <f>(((J1155/60)/60)/24)+DATE(1970,1,1)</f>
        <v>42143.714178240742</v>
      </c>
      <c r="Q1155" s="15">
        <f>(((I1155/60)/60)/24)+DATE(1970,1,1)</f>
        <v>42173.714178240742</v>
      </c>
      <c r="R1155" t="s">
        <v>8284</v>
      </c>
      <c r="S1155" t="s">
        <v>8334</v>
      </c>
      <c r="T1155" t="s">
        <v>8335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6">
        <v>5000</v>
      </c>
      <c r="E1156" s="1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6">
        <f>IFERROR(E1156/L1156, 0)</f>
        <v>108.33333333333333</v>
      </c>
      <c r="N1156" t="b">
        <v>0</v>
      </c>
      <c r="O1156" s="5">
        <f>E1156/D1156</f>
        <v>6.5000000000000002E-2</v>
      </c>
      <c r="P1156" s="15">
        <f>(((J1156/60)/60)/24)+DATE(1970,1,1)</f>
        <v>42223.108865740738</v>
      </c>
      <c r="Q1156" s="15">
        <f>(((I1156/60)/60)/24)+DATE(1970,1,1)</f>
        <v>42253.108865740738</v>
      </c>
      <c r="R1156" t="s">
        <v>8284</v>
      </c>
      <c r="S1156" t="s">
        <v>8334</v>
      </c>
      <c r="T1156" t="s">
        <v>8335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6">
        <v>25000</v>
      </c>
      <c r="E1157" s="16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6">
        <f>IFERROR(E1157/L1157, 0)</f>
        <v>23.5</v>
      </c>
      <c r="N1157" t="b">
        <v>0</v>
      </c>
      <c r="O1157" s="5">
        <f>E1157/D1157</f>
        <v>7.5199999999999998E-3</v>
      </c>
      <c r="P1157" s="15">
        <f>(((J1157/60)/60)/24)+DATE(1970,1,1)</f>
        <v>41835.763981481483</v>
      </c>
      <c r="Q1157" s="15">
        <f>(((I1157/60)/60)/24)+DATE(1970,1,1)</f>
        <v>41865.763981481483</v>
      </c>
      <c r="R1157" t="s">
        <v>8284</v>
      </c>
      <c r="S1157" t="s">
        <v>8334</v>
      </c>
      <c r="T1157" t="s">
        <v>8335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6">
        <v>6500</v>
      </c>
      <c r="E1158" s="16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6">
        <f>IFERROR(E1158/L1158, 0)</f>
        <v>0</v>
      </c>
      <c r="N1158" t="b">
        <v>0</v>
      </c>
      <c r="O1158" s="5">
        <f>E1158/D1158</f>
        <v>0</v>
      </c>
      <c r="P1158" s="15">
        <f>(((J1158/60)/60)/24)+DATE(1970,1,1)</f>
        <v>42029.07131944444</v>
      </c>
      <c r="Q1158" s="15">
        <f>(((I1158/60)/60)/24)+DATE(1970,1,1)</f>
        <v>42059.07131944444</v>
      </c>
      <c r="R1158" t="s">
        <v>8284</v>
      </c>
      <c r="S1158" t="s">
        <v>8334</v>
      </c>
      <c r="T1158" t="s">
        <v>8335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6">
        <v>10000</v>
      </c>
      <c r="E1159" s="16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6">
        <f>IFERROR(E1159/L1159, 0)</f>
        <v>50.333333333333336</v>
      </c>
      <c r="N1159" t="b">
        <v>0</v>
      </c>
      <c r="O1159" s="5">
        <f>E1159/D1159</f>
        <v>1.5100000000000001E-2</v>
      </c>
      <c r="P1159" s="15">
        <f>(((J1159/60)/60)/24)+DATE(1970,1,1)</f>
        <v>41918.628240740742</v>
      </c>
      <c r="Q1159" s="15">
        <f>(((I1159/60)/60)/24)+DATE(1970,1,1)</f>
        <v>41978.669907407413</v>
      </c>
      <c r="R1159" t="s">
        <v>8284</v>
      </c>
      <c r="S1159" t="s">
        <v>8334</v>
      </c>
      <c r="T1159" t="s">
        <v>8335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6">
        <v>7500</v>
      </c>
      <c r="E1160" s="16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6">
        <f>IFERROR(E1160/L1160, 0)</f>
        <v>11.666666666666666</v>
      </c>
      <c r="N1160" t="b">
        <v>0</v>
      </c>
      <c r="O1160" s="5">
        <f>E1160/D1160</f>
        <v>4.6666666666666671E-3</v>
      </c>
      <c r="P1160" s="15">
        <f>(((J1160/60)/60)/24)+DATE(1970,1,1)</f>
        <v>41952.09175925926</v>
      </c>
      <c r="Q1160" s="15">
        <f>(((I1160/60)/60)/24)+DATE(1970,1,1)</f>
        <v>41982.09175925926</v>
      </c>
      <c r="R1160" t="s">
        <v>8284</v>
      </c>
      <c r="S1160" t="s">
        <v>8334</v>
      </c>
      <c r="T1160" t="s">
        <v>8335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6">
        <v>6750</v>
      </c>
      <c r="E1161" s="16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6">
        <f>IFERROR(E1161/L1161, 0)</f>
        <v>0</v>
      </c>
      <c r="N1161" t="b">
        <v>0</v>
      </c>
      <c r="O1161" s="5">
        <f>E1161/D1161</f>
        <v>0</v>
      </c>
      <c r="P1161" s="15">
        <f>(((J1161/60)/60)/24)+DATE(1970,1,1)</f>
        <v>42154.726446759261</v>
      </c>
      <c r="Q1161" s="15">
        <f>(((I1161/60)/60)/24)+DATE(1970,1,1)</f>
        <v>42185.65625</v>
      </c>
      <c r="R1161" t="s">
        <v>8284</v>
      </c>
      <c r="S1161" t="s">
        <v>8334</v>
      </c>
      <c r="T1161" t="s">
        <v>8335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6">
        <v>30000</v>
      </c>
      <c r="E1162" s="16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6">
        <f>IFERROR(E1162/L1162, 0)</f>
        <v>60.789473684210527</v>
      </c>
      <c r="N1162" t="b">
        <v>0</v>
      </c>
      <c r="O1162" s="5">
        <f>E1162/D1162</f>
        <v>3.85E-2</v>
      </c>
      <c r="P1162" s="15">
        <f>(((J1162/60)/60)/24)+DATE(1970,1,1)</f>
        <v>42061.154930555553</v>
      </c>
      <c r="Q1162" s="15">
        <f>(((I1162/60)/60)/24)+DATE(1970,1,1)</f>
        <v>42091.113263888896</v>
      </c>
      <c r="R1162" t="s">
        <v>8284</v>
      </c>
      <c r="S1162" t="s">
        <v>8334</v>
      </c>
      <c r="T1162" t="s">
        <v>8335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6">
        <v>18000</v>
      </c>
      <c r="E1163" s="16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6">
        <f>IFERROR(E1163/L1163, 0)</f>
        <v>0</v>
      </c>
      <c r="N1163" t="b">
        <v>0</v>
      </c>
      <c r="O1163" s="5">
        <f>E1163/D1163</f>
        <v>0</v>
      </c>
      <c r="P1163" s="15">
        <f>(((J1163/60)/60)/24)+DATE(1970,1,1)</f>
        <v>42122.629502314812</v>
      </c>
      <c r="Q1163" s="15">
        <f>(((I1163/60)/60)/24)+DATE(1970,1,1)</f>
        <v>42143.629502314812</v>
      </c>
      <c r="R1163" t="s">
        <v>8284</v>
      </c>
      <c r="S1163" t="s">
        <v>8334</v>
      </c>
      <c r="T1163" t="s">
        <v>8335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6">
        <v>60000</v>
      </c>
      <c r="E1164" s="16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6">
        <f>IFERROR(E1164/L1164, 0)</f>
        <v>17.5</v>
      </c>
      <c r="N1164" t="b">
        <v>0</v>
      </c>
      <c r="O1164" s="5">
        <f>E1164/D1164</f>
        <v>5.8333333333333338E-4</v>
      </c>
      <c r="P1164" s="15">
        <f>(((J1164/60)/60)/24)+DATE(1970,1,1)</f>
        <v>41876.683611111112</v>
      </c>
      <c r="Q1164" s="15">
        <f>(((I1164/60)/60)/24)+DATE(1970,1,1)</f>
        <v>41907.683611111112</v>
      </c>
      <c r="R1164" t="s">
        <v>8284</v>
      </c>
      <c r="S1164" t="s">
        <v>8334</v>
      </c>
      <c r="T1164" t="s">
        <v>8335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6">
        <v>5200</v>
      </c>
      <c r="E1165" s="16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6">
        <f>IFERROR(E1165/L1165, 0)</f>
        <v>0</v>
      </c>
      <c r="N1165" t="b">
        <v>0</v>
      </c>
      <c r="O1165" s="5">
        <f>E1165/D1165</f>
        <v>0</v>
      </c>
      <c r="P1165" s="15">
        <f>(((J1165/60)/60)/24)+DATE(1970,1,1)</f>
        <v>41830.723611111112</v>
      </c>
      <c r="Q1165" s="15">
        <f>(((I1165/60)/60)/24)+DATE(1970,1,1)</f>
        <v>41860.723611111112</v>
      </c>
      <c r="R1165" t="s">
        <v>8284</v>
      </c>
      <c r="S1165" t="s">
        <v>8334</v>
      </c>
      <c r="T1165" t="s">
        <v>8335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6">
        <v>10000</v>
      </c>
      <c r="E1166" s="1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6">
        <f>IFERROR(E1166/L1166, 0)</f>
        <v>0</v>
      </c>
      <c r="N1166" t="b">
        <v>0</v>
      </c>
      <c r="O1166" s="5">
        <f>E1166/D1166</f>
        <v>0</v>
      </c>
      <c r="P1166" s="15">
        <f>(((J1166/60)/60)/24)+DATE(1970,1,1)</f>
        <v>42509.724328703705</v>
      </c>
      <c r="Q1166" s="15">
        <f>(((I1166/60)/60)/24)+DATE(1970,1,1)</f>
        <v>42539.724328703705</v>
      </c>
      <c r="R1166" t="s">
        <v>8284</v>
      </c>
      <c r="S1166" t="s">
        <v>8334</v>
      </c>
      <c r="T1166" t="s">
        <v>8335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6">
        <v>10000</v>
      </c>
      <c r="E1167" s="16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6">
        <f>IFERROR(E1167/L1167, 0)</f>
        <v>82.82</v>
      </c>
      <c r="N1167" t="b">
        <v>0</v>
      </c>
      <c r="O1167" s="5">
        <f>E1167/D1167</f>
        <v>0.20705000000000001</v>
      </c>
      <c r="P1167" s="15">
        <f>(((J1167/60)/60)/24)+DATE(1970,1,1)</f>
        <v>41792.214467592588</v>
      </c>
      <c r="Q1167" s="15">
        <f>(((I1167/60)/60)/24)+DATE(1970,1,1)</f>
        <v>41826.214467592588</v>
      </c>
      <c r="R1167" t="s">
        <v>8284</v>
      </c>
      <c r="S1167" t="s">
        <v>8334</v>
      </c>
      <c r="T1167" t="s">
        <v>8335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6">
        <v>15000</v>
      </c>
      <c r="E1168" s="16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6">
        <f>IFERROR(E1168/L1168, 0)</f>
        <v>358.875</v>
      </c>
      <c r="N1168" t="b">
        <v>0</v>
      </c>
      <c r="O1168" s="5">
        <f>E1168/D1168</f>
        <v>0.19139999999999999</v>
      </c>
      <c r="P1168" s="15">
        <f>(((J1168/60)/60)/24)+DATE(1970,1,1)</f>
        <v>42150.485439814816</v>
      </c>
      <c r="Q1168" s="15">
        <f>(((I1168/60)/60)/24)+DATE(1970,1,1)</f>
        <v>42181.166666666672</v>
      </c>
      <c r="R1168" t="s">
        <v>8284</v>
      </c>
      <c r="S1168" t="s">
        <v>8334</v>
      </c>
      <c r="T1168" t="s">
        <v>8335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6">
        <v>60000</v>
      </c>
      <c r="E1169" s="16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6">
        <f>IFERROR(E1169/L1169, 0)</f>
        <v>61.1875</v>
      </c>
      <c r="N1169" t="b">
        <v>0</v>
      </c>
      <c r="O1169" s="5">
        <f>E1169/D1169</f>
        <v>1.6316666666666667E-2</v>
      </c>
      <c r="P1169" s="15">
        <f>(((J1169/60)/60)/24)+DATE(1970,1,1)</f>
        <v>41863.734895833331</v>
      </c>
      <c r="Q1169" s="15">
        <f>(((I1169/60)/60)/24)+DATE(1970,1,1)</f>
        <v>41894.734895833331</v>
      </c>
      <c r="R1169" t="s">
        <v>8284</v>
      </c>
      <c r="S1169" t="s">
        <v>8334</v>
      </c>
      <c r="T1169" t="s">
        <v>8335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6">
        <v>18000</v>
      </c>
      <c r="E1170" s="16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6">
        <f>IFERROR(E1170/L1170, 0)</f>
        <v>340</v>
      </c>
      <c r="N1170" t="b">
        <v>0</v>
      </c>
      <c r="O1170" s="5">
        <f>E1170/D1170</f>
        <v>5.6666666666666664E-2</v>
      </c>
      <c r="P1170" s="15">
        <f>(((J1170/60)/60)/24)+DATE(1970,1,1)</f>
        <v>42605.053993055553</v>
      </c>
      <c r="Q1170" s="15">
        <f>(((I1170/60)/60)/24)+DATE(1970,1,1)</f>
        <v>42635.053993055553</v>
      </c>
      <c r="R1170" t="s">
        <v>8284</v>
      </c>
      <c r="S1170" t="s">
        <v>8334</v>
      </c>
      <c r="T1170" t="s">
        <v>8335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6">
        <v>10000</v>
      </c>
      <c r="E1171" s="16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6">
        <f>IFERROR(E1171/L1171, 0)</f>
        <v>5.666666666666667</v>
      </c>
      <c r="N1171" t="b">
        <v>0</v>
      </c>
      <c r="O1171" s="5">
        <f>E1171/D1171</f>
        <v>1.6999999999999999E-3</v>
      </c>
      <c r="P1171" s="15">
        <f>(((J1171/60)/60)/24)+DATE(1970,1,1)</f>
        <v>42027.353738425925</v>
      </c>
      <c r="Q1171" s="15">
        <f>(((I1171/60)/60)/24)+DATE(1970,1,1)</f>
        <v>42057.353738425925</v>
      </c>
      <c r="R1171" t="s">
        <v>8284</v>
      </c>
      <c r="S1171" t="s">
        <v>8334</v>
      </c>
      <c r="T1171" t="s">
        <v>8335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6">
        <v>25000</v>
      </c>
      <c r="E1172" s="16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6">
        <f>IFERROR(E1172/L1172, 0)</f>
        <v>50</v>
      </c>
      <c r="N1172" t="b">
        <v>0</v>
      </c>
      <c r="O1172" s="5">
        <f>E1172/D1172</f>
        <v>4.0000000000000001E-3</v>
      </c>
      <c r="P1172" s="15">
        <f>(((J1172/60)/60)/24)+DATE(1970,1,1)</f>
        <v>42124.893182870372</v>
      </c>
      <c r="Q1172" s="15">
        <f>(((I1172/60)/60)/24)+DATE(1970,1,1)</f>
        <v>42154.893182870372</v>
      </c>
      <c r="R1172" t="s">
        <v>8284</v>
      </c>
      <c r="S1172" t="s">
        <v>8334</v>
      </c>
      <c r="T1172" t="s">
        <v>8335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6">
        <v>25000</v>
      </c>
      <c r="E1173" s="16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6">
        <f>IFERROR(E1173/L1173, 0)</f>
        <v>25</v>
      </c>
      <c r="N1173" t="b">
        <v>0</v>
      </c>
      <c r="O1173" s="5">
        <f>E1173/D1173</f>
        <v>1E-3</v>
      </c>
      <c r="P1173" s="15">
        <f>(((J1173/60)/60)/24)+DATE(1970,1,1)</f>
        <v>41938.804710648146</v>
      </c>
      <c r="Q1173" s="15">
        <f>(((I1173/60)/60)/24)+DATE(1970,1,1)</f>
        <v>41956.846377314811</v>
      </c>
      <c r="R1173" t="s">
        <v>8284</v>
      </c>
      <c r="S1173" t="s">
        <v>8334</v>
      </c>
      <c r="T1173" t="s">
        <v>8335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6">
        <v>9000</v>
      </c>
      <c r="E1174" s="16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6">
        <f>IFERROR(E1174/L1174, 0)</f>
        <v>0</v>
      </c>
      <c r="N1174" t="b">
        <v>0</v>
      </c>
      <c r="O1174" s="5">
        <f>E1174/D1174</f>
        <v>0</v>
      </c>
      <c r="P1174" s="15">
        <f>(((J1174/60)/60)/24)+DATE(1970,1,1)</f>
        <v>41841.682314814818</v>
      </c>
      <c r="Q1174" s="15">
        <f>(((I1174/60)/60)/24)+DATE(1970,1,1)</f>
        <v>41871.682314814818</v>
      </c>
      <c r="R1174" t="s">
        <v>8284</v>
      </c>
      <c r="S1174" t="s">
        <v>8334</v>
      </c>
      <c r="T1174" t="s">
        <v>8335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6">
        <v>125000</v>
      </c>
      <c r="E1175" s="16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6">
        <f>IFERROR(E1175/L1175, 0)</f>
        <v>30</v>
      </c>
      <c r="N1175" t="b">
        <v>0</v>
      </c>
      <c r="O1175" s="5">
        <f>E1175/D1175</f>
        <v>2.4000000000000001E-4</v>
      </c>
      <c r="P1175" s="15">
        <f>(((J1175/60)/60)/24)+DATE(1970,1,1)</f>
        <v>42184.185844907406</v>
      </c>
      <c r="Q1175" s="15">
        <f>(((I1175/60)/60)/24)+DATE(1970,1,1)</f>
        <v>42219.185844907406</v>
      </c>
      <c r="R1175" t="s">
        <v>8284</v>
      </c>
      <c r="S1175" t="s">
        <v>8334</v>
      </c>
      <c r="T1175" t="s">
        <v>8335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6">
        <v>15000</v>
      </c>
      <c r="E1176" s="1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6">
        <f>IFERROR(E1176/L1176, 0)</f>
        <v>46.631578947368418</v>
      </c>
      <c r="N1176" t="b">
        <v>0</v>
      </c>
      <c r="O1176" s="5">
        <f>E1176/D1176</f>
        <v>5.906666666666667E-2</v>
      </c>
      <c r="P1176" s="15">
        <f>(((J1176/60)/60)/24)+DATE(1970,1,1)</f>
        <v>42468.84174768519</v>
      </c>
      <c r="Q1176" s="15">
        <f>(((I1176/60)/60)/24)+DATE(1970,1,1)</f>
        <v>42498.84174768519</v>
      </c>
      <c r="R1176" t="s">
        <v>8284</v>
      </c>
      <c r="S1176" t="s">
        <v>8334</v>
      </c>
      <c r="T1176" t="s">
        <v>8335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6">
        <v>20000</v>
      </c>
      <c r="E1177" s="16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6">
        <f>IFERROR(E1177/L1177, 0)</f>
        <v>65</v>
      </c>
      <c r="N1177" t="b">
        <v>0</v>
      </c>
      <c r="O1177" s="5">
        <f>E1177/D1177</f>
        <v>2.9250000000000002E-2</v>
      </c>
      <c r="P1177" s="15">
        <f>(((J1177/60)/60)/24)+DATE(1970,1,1)</f>
        <v>42170.728460648148</v>
      </c>
      <c r="Q1177" s="15">
        <f>(((I1177/60)/60)/24)+DATE(1970,1,1)</f>
        <v>42200.728460648148</v>
      </c>
      <c r="R1177" t="s">
        <v>8284</v>
      </c>
      <c r="S1177" t="s">
        <v>8334</v>
      </c>
      <c r="T1177" t="s">
        <v>8335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6">
        <v>175000</v>
      </c>
      <c r="E1178" s="16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6">
        <f>IFERROR(E1178/L1178, 0)</f>
        <v>10</v>
      </c>
      <c r="N1178" t="b">
        <v>0</v>
      </c>
      <c r="O1178" s="5">
        <f>E1178/D1178</f>
        <v>5.7142857142857142E-5</v>
      </c>
      <c r="P1178" s="15">
        <f>(((J1178/60)/60)/24)+DATE(1970,1,1)</f>
        <v>42746.019652777773</v>
      </c>
      <c r="Q1178" s="15">
        <f>(((I1178/60)/60)/24)+DATE(1970,1,1)</f>
        <v>42800.541666666672</v>
      </c>
      <c r="R1178" t="s">
        <v>8284</v>
      </c>
      <c r="S1178" t="s">
        <v>8334</v>
      </c>
      <c r="T1178" t="s">
        <v>8335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6">
        <v>6000</v>
      </c>
      <c r="E1179" s="16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6">
        <f>IFERROR(E1179/L1179, 0)</f>
        <v>0</v>
      </c>
      <c r="N1179" t="b">
        <v>0</v>
      </c>
      <c r="O1179" s="5">
        <f>E1179/D1179</f>
        <v>0</v>
      </c>
      <c r="P1179" s="15">
        <f>(((J1179/60)/60)/24)+DATE(1970,1,1)</f>
        <v>41897.660833333335</v>
      </c>
      <c r="Q1179" s="15">
        <f>(((I1179/60)/60)/24)+DATE(1970,1,1)</f>
        <v>41927.660833333335</v>
      </c>
      <c r="R1179" t="s">
        <v>8284</v>
      </c>
      <c r="S1179" t="s">
        <v>8334</v>
      </c>
      <c r="T1179" t="s">
        <v>8335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6">
        <v>75000</v>
      </c>
      <c r="E1180" s="16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6">
        <f>IFERROR(E1180/L1180, 0)</f>
        <v>5</v>
      </c>
      <c r="N1180" t="b">
        <v>0</v>
      </c>
      <c r="O1180" s="5">
        <f>E1180/D1180</f>
        <v>6.666666666666667E-5</v>
      </c>
      <c r="P1180" s="15">
        <f>(((J1180/60)/60)/24)+DATE(1970,1,1)</f>
        <v>41837.905694444446</v>
      </c>
      <c r="Q1180" s="15">
        <f>(((I1180/60)/60)/24)+DATE(1970,1,1)</f>
        <v>41867.905694444446</v>
      </c>
      <c r="R1180" t="s">
        <v>8284</v>
      </c>
      <c r="S1180" t="s">
        <v>8334</v>
      </c>
      <c r="T1180" t="s">
        <v>8335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6">
        <v>60000</v>
      </c>
      <c r="E1181" s="16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6">
        <f>IFERROR(E1181/L1181, 0)</f>
        <v>640</v>
      </c>
      <c r="N1181" t="b">
        <v>0</v>
      </c>
      <c r="O1181" s="5">
        <f>E1181/D1181</f>
        <v>5.3333333333333337E-2</v>
      </c>
      <c r="P1181" s="15">
        <f>(((J1181/60)/60)/24)+DATE(1970,1,1)</f>
        <v>42275.720219907409</v>
      </c>
      <c r="Q1181" s="15">
        <f>(((I1181/60)/60)/24)+DATE(1970,1,1)</f>
        <v>42305.720219907409</v>
      </c>
      <c r="R1181" t="s">
        <v>8284</v>
      </c>
      <c r="S1181" t="s">
        <v>8334</v>
      </c>
      <c r="T1181" t="s">
        <v>8335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6">
        <v>50000</v>
      </c>
      <c r="E1182" s="16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6">
        <f>IFERROR(E1182/L1182, 0)</f>
        <v>69.117647058823536</v>
      </c>
      <c r="N1182" t="b">
        <v>0</v>
      </c>
      <c r="O1182" s="5">
        <f>E1182/D1182</f>
        <v>0.11749999999999999</v>
      </c>
      <c r="P1182" s="15">
        <f>(((J1182/60)/60)/24)+DATE(1970,1,1)</f>
        <v>41781.806875000002</v>
      </c>
      <c r="Q1182" s="15">
        <f>(((I1182/60)/60)/24)+DATE(1970,1,1)</f>
        <v>41818.806875000002</v>
      </c>
      <c r="R1182" t="s">
        <v>8284</v>
      </c>
      <c r="S1182" t="s">
        <v>8334</v>
      </c>
      <c r="T1182" t="s">
        <v>8335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6">
        <v>50000</v>
      </c>
      <c r="E1183" s="16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6">
        <f>IFERROR(E1183/L1183, 0)</f>
        <v>1.3333333333333333</v>
      </c>
      <c r="N1183" t="b">
        <v>0</v>
      </c>
      <c r="O1183" s="5">
        <f>E1183/D1183</f>
        <v>8.0000000000000007E-5</v>
      </c>
      <c r="P1183" s="15">
        <f>(((J1183/60)/60)/24)+DATE(1970,1,1)</f>
        <v>42034.339363425926</v>
      </c>
      <c r="Q1183" s="15">
        <f>(((I1183/60)/60)/24)+DATE(1970,1,1)</f>
        <v>42064.339363425926</v>
      </c>
      <c r="R1183" t="s">
        <v>8284</v>
      </c>
      <c r="S1183" t="s">
        <v>8334</v>
      </c>
      <c r="T1183" t="s">
        <v>8335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6">
        <v>1000</v>
      </c>
      <c r="E1184" s="16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6">
        <f>IFERROR(E1184/L1184, 0)</f>
        <v>10.5</v>
      </c>
      <c r="N1184" t="b">
        <v>0</v>
      </c>
      <c r="O1184" s="5">
        <f>E1184/D1184</f>
        <v>4.2000000000000003E-2</v>
      </c>
      <c r="P1184" s="15">
        <f>(((J1184/60)/60)/24)+DATE(1970,1,1)</f>
        <v>42728.827407407407</v>
      </c>
      <c r="Q1184" s="15">
        <f>(((I1184/60)/60)/24)+DATE(1970,1,1)</f>
        <v>42747.695833333331</v>
      </c>
      <c r="R1184" t="s">
        <v>8284</v>
      </c>
      <c r="S1184" t="s">
        <v>8334</v>
      </c>
      <c r="T1184" t="s">
        <v>8335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6">
        <v>2500</v>
      </c>
      <c r="E1185" s="16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6">
        <f>IFERROR(E1185/L1185, 0)</f>
        <v>33.333333333333336</v>
      </c>
      <c r="N1185" t="b">
        <v>0</v>
      </c>
      <c r="O1185" s="5">
        <f>E1185/D1185</f>
        <v>0.04</v>
      </c>
      <c r="P1185" s="15">
        <f>(((J1185/60)/60)/24)+DATE(1970,1,1)</f>
        <v>42656.86137731481</v>
      </c>
      <c r="Q1185" s="15">
        <f>(((I1185/60)/60)/24)+DATE(1970,1,1)</f>
        <v>42676.165972222225</v>
      </c>
      <c r="R1185" t="s">
        <v>8284</v>
      </c>
      <c r="S1185" t="s">
        <v>8334</v>
      </c>
      <c r="T1185" t="s">
        <v>8335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6">
        <v>22000</v>
      </c>
      <c r="E1186" s="1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6">
        <f>IFERROR(E1186/L1186, 0)</f>
        <v>61.562666666666665</v>
      </c>
      <c r="N1186" t="b">
        <v>1</v>
      </c>
      <c r="O1186" s="5">
        <f>E1186/D1186</f>
        <v>1.0493636363636363</v>
      </c>
      <c r="P1186" s="15">
        <f>(((J1186/60)/60)/24)+DATE(1970,1,1)</f>
        <v>42741.599664351852</v>
      </c>
      <c r="Q1186" s="15">
        <f>(((I1186/60)/60)/24)+DATE(1970,1,1)</f>
        <v>42772.599664351852</v>
      </c>
      <c r="R1186" t="s">
        <v>8285</v>
      </c>
      <c r="S1186" t="s">
        <v>8336</v>
      </c>
      <c r="T1186" t="s">
        <v>8337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6">
        <v>12500</v>
      </c>
      <c r="E1187" s="16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6">
        <f>IFERROR(E1187/L1187, 0)</f>
        <v>118.73873873873873</v>
      </c>
      <c r="N1187" t="b">
        <v>1</v>
      </c>
      <c r="O1187" s="5">
        <f>E1187/D1187</f>
        <v>1.0544</v>
      </c>
      <c r="P1187" s="15">
        <f>(((J1187/60)/60)/24)+DATE(1970,1,1)</f>
        <v>42130.865150462967</v>
      </c>
      <c r="Q1187" s="15">
        <f>(((I1187/60)/60)/24)+DATE(1970,1,1)</f>
        <v>42163.166666666672</v>
      </c>
      <c r="R1187" t="s">
        <v>8285</v>
      </c>
      <c r="S1187" t="s">
        <v>8336</v>
      </c>
      <c r="T1187" t="s">
        <v>8337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6">
        <v>7500</v>
      </c>
      <c r="E1188" s="16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6">
        <f>IFERROR(E1188/L1188, 0)</f>
        <v>65.081300813008127</v>
      </c>
      <c r="N1188" t="b">
        <v>1</v>
      </c>
      <c r="O1188" s="5">
        <f>E1188/D1188</f>
        <v>1.0673333333333332</v>
      </c>
      <c r="P1188" s="15">
        <f>(((J1188/60)/60)/24)+DATE(1970,1,1)</f>
        <v>42123.86336805555</v>
      </c>
      <c r="Q1188" s="15">
        <f>(((I1188/60)/60)/24)+DATE(1970,1,1)</f>
        <v>42156.945833333331</v>
      </c>
      <c r="R1188" t="s">
        <v>8285</v>
      </c>
      <c r="S1188" t="s">
        <v>8336</v>
      </c>
      <c r="T1188" t="s">
        <v>8337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6">
        <v>8750</v>
      </c>
      <c r="E1189" s="16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6">
        <f>IFERROR(E1189/L1189, 0)</f>
        <v>130.15714285714284</v>
      </c>
      <c r="N1189" t="b">
        <v>1</v>
      </c>
      <c r="O1189" s="5">
        <f>E1189/D1189</f>
        <v>1.0412571428571429</v>
      </c>
      <c r="P1189" s="15">
        <f>(((J1189/60)/60)/24)+DATE(1970,1,1)</f>
        <v>42109.894942129627</v>
      </c>
      <c r="Q1189" s="15">
        <f>(((I1189/60)/60)/24)+DATE(1970,1,1)</f>
        <v>42141.75</v>
      </c>
      <c r="R1189" t="s">
        <v>8285</v>
      </c>
      <c r="S1189" t="s">
        <v>8336</v>
      </c>
      <c r="T1189" t="s">
        <v>8337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6">
        <v>2000</v>
      </c>
      <c r="E1190" s="16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6">
        <f>IFERROR(E1190/L1190, 0)</f>
        <v>37.776470588235291</v>
      </c>
      <c r="N1190" t="b">
        <v>1</v>
      </c>
      <c r="O1190" s="5">
        <f>E1190/D1190</f>
        <v>1.6054999999999999</v>
      </c>
      <c r="P1190" s="15">
        <f>(((J1190/60)/60)/24)+DATE(1970,1,1)</f>
        <v>42711.700694444444</v>
      </c>
      <c r="Q1190" s="15">
        <f>(((I1190/60)/60)/24)+DATE(1970,1,1)</f>
        <v>42732.700694444444</v>
      </c>
      <c r="R1190" t="s">
        <v>8285</v>
      </c>
      <c r="S1190" t="s">
        <v>8336</v>
      </c>
      <c r="T1190" t="s">
        <v>8337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6">
        <v>9000</v>
      </c>
      <c r="E1191" s="16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6">
        <f>IFERROR(E1191/L1191, 0)</f>
        <v>112.79069767441861</v>
      </c>
      <c r="N1191" t="b">
        <v>1</v>
      </c>
      <c r="O1191" s="5">
        <f>E1191/D1191</f>
        <v>1.0777777777777777</v>
      </c>
      <c r="P1191" s="15">
        <f>(((J1191/60)/60)/24)+DATE(1970,1,1)</f>
        <v>42529.979108796295</v>
      </c>
      <c r="Q1191" s="15">
        <f>(((I1191/60)/60)/24)+DATE(1970,1,1)</f>
        <v>42550.979108796295</v>
      </c>
      <c r="R1191" t="s">
        <v>8285</v>
      </c>
      <c r="S1191" t="s">
        <v>8336</v>
      </c>
      <c r="T1191" t="s">
        <v>8337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6">
        <v>500</v>
      </c>
      <c r="E1192" s="16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6">
        <f>IFERROR(E1192/L1192, 0)</f>
        <v>51.92307692307692</v>
      </c>
      <c r="N1192" t="b">
        <v>1</v>
      </c>
      <c r="O1192" s="5">
        <f>E1192/D1192</f>
        <v>1.35</v>
      </c>
      <c r="P1192" s="15">
        <f>(((J1192/60)/60)/24)+DATE(1970,1,1)</f>
        <v>41852.665798611109</v>
      </c>
      <c r="Q1192" s="15">
        <f>(((I1192/60)/60)/24)+DATE(1970,1,1)</f>
        <v>41882.665798611109</v>
      </c>
      <c r="R1192" t="s">
        <v>8285</v>
      </c>
      <c r="S1192" t="s">
        <v>8336</v>
      </c>
      <c r="T1192" t="s">
        <v>8337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6">
        <v>2700</v>
      </c>
      <c r="E1193" s="16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6">
        <f>IFERROR(E1193/L1193, 0)</f>
        <v>89.242424242424249</v>
      </c>
      <c r="N1193" t="b">
        <v>1</v>
      </c>
      <c r="O1193" s="5">
        <f>E1193/D1193</f>
        <v>1.0907407407407408</v>
      </c>
      <c r="P1193" s="15">
        <f>(((J1193/60)/60)/24)+DATE(1970,1,1)</f>
        <v>42419.603703703702</v>
      </c>
      <c r="Q1193" s="15">
        <f>(((I1193/60)/60)/24)+DATE(1970,1,1)</f>
        <v>42449.562037037031</v>
      </c>
      <c r="R1193" t="s">
        <v>8285</v>
      </c>
      <c r="S1193" t="s">
        <v>8336</v>
      </c>
      <c r="T1193" t="s">
        <v>8337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6">
        <v>100</v>
      </c>
      <c r="E1194" s="16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6">
        <f>IFERROR(E1194/L1194, 0)</f>
        <v>19.333333333333332</v>
      </c>
      <c r="N1194" t="b">
        <v>1</v>
      </c>
      <c r="O1194" s="5">
        <f>E1194/D1194</f>
        <v>2.9</v>
      </c>
      <c r="P1194" s="15">
        <f>(((J1194/60)/60)/24)+DATE(1970,1,1)</f>
        <v>42747.506689814814</v>
      </c>
      <c r="Q1194" s="15">
        <f>(((I1194/60)/60)/24)+DATE(1970,1,1)</f>
        <v>42777.506689814814</v>
      </c>
      <c r="R1194" t="s">
        <v>8285</v>
      </c>
      <c r="S1194" t="s">
        <v>8336</v>
      </c>
      <c r="T1194" t="s">
        <v>8337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6">
        <v>21000</v>
      </c>
      <c r="E1195" s="16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6">
        <f>IFERROR(E1195/L1195, 0)</f>
        <v>79.967032967032964</v>
      </c>
      <c r="N1195" t="b">
        <v>1</v>
      </c>
      <c r="O1195" s="5">
        <f>E1195/D1195</f>
        <v>1.0395714285714286</v>
      </c>
      <c r="P1195" s="15">
        <f>(((J1195/60)/60)/24)+DATE(1970,1,1)</f>
        <v>42409.776076388895</v>
      </c>
      <c r="Q1195" s="15">
        <f>(((I1195/60)/60)/24)+DATE(1970,1,1)</f>
        <v>42469.734409722223</v>
      </c>
      <c r="R1195" t="s">
        <v>8285</v>
      </c>
      <c r="S1195" t="s">
        <v>8336</v>
      </c>
      <c r="T1195" t="s">
        <v>8337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6">
        <v>12500</v>
      </c>
      <c r="E1196" s="1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6">
        <f>IFERROR(E1196/L1196, 0)</f>
        <v>56.414565826330531</v>
      </c>
      <c r="N1196" t="b">
        <v>1</v>
      </c>
      <c r="O1196" s="5">
        <f>E1196/D1196</f>
        <v>3.2223999999999999</v>
      </c>
      <c r="P1196" s="15">
        <f>(((J1196/60)/60)/24)+DATE(1970,1,1)</f>
        <v>42072.488182870366</v>
      </c>
      <c r="Q1196" s="15">
        <f>(((I1196/60)/60)/24)+DATE(1970,1,1)</f>
        <v>42102.488182870366</v>
      </c>
      <c r="R1196" t="s">
        <v>8285</v>
      </c>
      <c r="S1196" t="s">
        <v>8336</v>
      </c>
      <c r="T1196" t="s">
        <v>8337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6">
        <v>10000</v>
      </c>
      <c r="E1197" s="16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6">
        <f>IFERROR(E1197/L1197, 0)</f>
        <v>79.411764705882348</v>
      </c>
      <c r="N1197" t="b">
        <v>1</v>
      </c>
      <c r="O1197" s="5">
        <f>E1197/D1197</f>
        <v>1.35</v>
      </c>
      <c r="P1197" s="15">
        <f>(((J1197/60)/60)/24)+DATE(1970,1,1)</f>
        <v>42298.34783564815</v>
      </c>
      <c r="Q1197" s="15">
        <f>(((I1197/60)/60)/24)+DATE(1970,1,1)</f>
        <v>42358.375</v>
      </c>
      <c r="R1197" t="s">
        <v>8285</v>
      </c>
      <c r="S1197" t="s">
        <v>8336</v>
      </c>
      <c r="T1197" t="s">
        <v>8337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6">
        <v>14500</v>
      </c>
      <c r="E1198" s="16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6">
        <f>IFERROR(E1198/L1198, 0)</f>
        <v>76.439453125</v>
      </c>
      <c r="N1198" t="b">
        <v>1</v>
      </c>
      <c r="O1198" s="5">
        <f>E1198/D1198</f>
        <v>2.6991034482758622</v>
      </c>
      <c r="P1198" s="15">
        <f>(((J1198/60)/60)/24)+DATE(1970,1,1)</f>
        <v>42326.818738425922</v>
      </c>
      <c r="Q1198" s="15">
        <f>(((I1198/60)/60)/24)+DATE(1970,1,1)</f>
        <v>42356.818738425922</v>
      </c>
      <c r="R1198" t="s">
        <v>8285</v>
      </c>
      <c r="S1198" t="s">
        <v>8336</v>
      </c>
      <c r="T1198" t="s">
        <v>8337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6">
        <v>15000</v>
      </c>
      <c r="E1199" s="16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6">
        <f>IFERROR(E1199/L1199, 0)</f>
        <v>121</v>
      </c>
      <c r="N1199" t="b">
        <v>1</v>
      </c>
      <c r="O1199" s="5">
        <f>E1199/D1199</f>
        <v>2.5329333333333333</v>
      </c>
      <c r="P1199" s="15">
        <f>(((J1199/60)/60)/24)+DATE(1970,1,1)</f>
        <v>42503.66474537037</v>
      </c>
      <c r="Q1199" s="15">
        <f>(((I1199/60)/60)/24)+DATE(1970,1,1)</f>
        <v>42534.249305555553</v>
      </c>
      <c r="R1199" t="s">
        <v>8285</v>
      </c>
      <c r="S1199" t="s">
        <v>8336</v>
      </c>
      <c r="T1199" t="s">
        <v>8337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6">
        <v>3500</v>
      </c>
      <c r="E1200" s="16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6">
        <f>IFERROR(E1200/L1200, 0)</f>
        <v>54.616766467065865</v>
      </c>
      <c r="N1200" t="b">
        <v>1</v>
      </c>
      <c r="O1200" s="5">
        <f>E1200/D1200</f>
        <v>2.6059999999999999</v>
      </c>
      <c r="P1200" s="15">
        <f>(((J1200/60)/60)/24)+DATE(1970,1,1)</f>
        <v>42333.619050925925</v>
      </c>
      <c r="Q1200" s="15">
        <f>(((I1200/60)/60)/24)+DATE(1970,1,1)</f>
        <v>42369.125</v>
      </c>
      <c r="R1200" t="s">
        <v>8285</v>
      </c>
      <c r="S1200" t="s">
        <v>8336</v>
      </c>
      <c r="T1200" t="s">
        <v>8337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6">
        <v>2658</v>
      </c>
      <c r="E1201" s="16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6">
        <f>IFERROR(E1201/L1201, 0)</f>
        <v>299.22222222222223</v>
      </c>
      <c r="N1201" t="b">
        <v>1</v>
      </c>
      <c r="O1201" s="5">
        <f>E1201/D1201</f>
        <v>1.0131677953348381</v>
      </c>
      <c r="P1201" s="15">
        <f>(((J1201/60)/60)/24)+DATE(1970,1,1)</f>
        <v>42161.770833333328</v>
      </c>
      <c r="Q1201" s="15">
        <f>(((I1201/60)/60)/24)+DATE(1970,1,1)</f>
        <v>42193.770833333328</v>
      </c>
      <c r="R1201" t="s">
        <v>8285</v>
      </c>
      <c r="S1201" t="s">
        <v>8336</v>
      </c>
      <c r="T1201" t="s">
        <v>8337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6">
        <v>4800</v>
      </c>
      <c r="E1202" s="16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6">
        <f>IFERROR(E1202/L1202, 0)</f>
        <v>58.533980582524272</v>
      </c>
      <c r="N1202" t="b">
        <v>1</v>
      </c>
      <c r="O1202" s="5">
        <f>E1202/D1202</f>
        <v>1.2560416666666667</v>
      </c>
      <c r="P1202" s="15">
        <f>(((J1202/60)/60)/24)+DATE(1970,1,1)</f>
        <v>42089.477500000001</v>
      </c>
      <c r="Q1202" s="15">
        <f>(((I1202/60)/60)/24)+DATE(1970,1,1)</f>
        <v>42110.477500000001</v>
      </c>
      <c r="R1202" t="s">
        <v>8285</v>
      </c>
      <c r="S1202" t="s">
        <v>8336</v>
      </c>
      <c r="T1202" t="s">
        <v>8337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6">
        <v>6000</v>
      </c>
      <c r="E1203" s="16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6">
        <f>IFERROR(E1203/L1203, 0)</f>
        <v>55.371801801801809</v>
      </c>
      <c r="N1203" t="b">
        <v>1</v>
      </c>
      <c r="O1203" s="5">
        <f>E1203/D1203</f>
        <v>1.0243783333333334</v>
      </c>
      <c r="P1203" s="15">
        <f>(((J1203/60)/60)/24)+DATE(1970,1,1)</f>
        <v>42536.60701388889</v>
      </c>
      <c r="Q1203" s="15">
        <f>(((I1203/60)/60)/24)+DATE(1970,1,1)</f>
        <v>42566.60701388889</v>
      </c>
      <c r="R1203" t="s">
        <v>8285</v>
      </c>
      <c r="S1203" t="s">
        <v>8336</v>
      </c>
      <c r="T1203" t="s">
        <v>8337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6">
        <v>25000</v>
      </c>
      <c r="E1204" s="16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6">
        <f>IFERROR(E1204/L1204, 0)</f>
        <v>183.80442804428046</v>
      </c>
      <c r="N1204" t="b">
        <v>1</v>
      </c>
      <c r="O1204" s="5">
        <f>E1204/D1204</f>
        <v>1.99244</v>
      </c>
      <c r="P1204" s="15">
        <f>(((J1204/60)/60)/24)+DATE(1970,1,1)</f>
        <v>42152.288819444439</v>
      </c>
      <c r="Q1204" s="15">
        <f>(((I1204/60)/60)/24)+DATE(1970,1,1)</f>
        <v>42182.288819444439</v>
      </c>
      <c r="R1204" t="s">
        <v>8285</v>
      </c>
      <c r="S1204" t="s">
        <v>8336</v>
      </c>
      <c r="T1204" t="s">
        <v>8337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6">
        <v>16300</v>
      </c>
      <c r="E1205" s="16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6">
        <f>IFERROR(E1205/L1205, 0)</f>
        <v>165.34653465346534</v>
      </c>
      <c r="N1205" t="b">
        <v>1</v>
      </c>
      <c r="O1205" s="5">
        <f>E1205/D1205</f>
        <v>1.0245398773006136</v>
      </c>
      <c r="P1205" s="15">
        <f>(((J1205/60)/60)/24)+DATE(1970,1,1)</f>
        <v>42125.614895833336</v>
      </c>
      <c r="Q1205" s="15">
        <f>(((I1205/60)/60)/24)+DATE(1970,1,1)</f>
        <v>42155.614895833336</v>
      </c>
      <c r="R1205" t="s">
        <v>8285</v>
      </c>
      <c r="S1205" t="s">
        <v>8336</v>
      </c>
      <c r="T1205" t="s">
        <v>8337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6">
        <v>13000</v>
      </c>
      <c r="E1206" s="1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6">
        <f>IFERROR(E1206/L1206, 0)</f>
        <v>234.78947368421052</v>
      </c>
      <c r="N1206" t="b">
        <v>1</v>
      </c>
      <c r="O1206" s="5">
        <f>E1206/D1206</f>
        <v>1.0294615384615384</v>
      </c>
      <c r="P1206" s="15">
        <f>(((J1206/60)/60)/24)+DATE(1970,1,1)</f>
        <v>42297.748067129629</v>
      </c>
      <c r="Q1206" s="15">
        <f>(((I1206/60)/60)/24)+DATE(1970,1,1)</f>
        <v>42342.208333333328</v>
      </c>
      <c r="R1206" t="s">
        <v>8285</v>
      </c>
      <c r="S1206" t="s">
        <v>8336</v>
      </c>
      <c r="T1206" t="s">
        <v>8337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6">
        <v>13000</v>
      </c>
      <c r="E1207" s="16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6">
        <f>IFERROR(E1207/L1207, 0)</f>
        <v>211.48387096774192</v>
      </c>
      <c r="N1207" t="b">
        <v>1</v>
      </c>
      <c r="O1207" s="5">
        <f>E1207/D1207</f>
        <v>1.0086153846153847</v>
      </c>
      <c r="P1207" s="15">
        <f>(((J1207/60)/60)/24)+DATE(1970,1,1)</f>
        <v>42138.506377314814</v>
      </c>
      <c r="Q1207" s="15">
        <f>(((I1207/60)/60)/24)+DATE(1970,1,1)</f>
        <v>42168.506377314814</v>
      </c>
      <c r="R1207" t="s">
        <v>8285</v>
      </c>
      <c r="S1207" t="s">
        <v>8336</v>
      </c>
      <c r="T1207" t="s">
        <v>8337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6">
        <v>900</v>
      </c>
      <c r="E1208" s="16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6">
        <f>IFERROR(E1208/L1208, 0)</f>
        <v>32.34375</v>
      </c>
      <c r="N1208" t="b">
        <v>1</v>
      </c>
      <c r="O1208" s="5">
        <f>E1208/D1208</f>
        <v>1.1499999999999999</v>
      </c>
      <c r="P1208" s="15">
        <f>(((J1208/60)/60)/24)+DATE(1970,1,1)</f>
        <v>42772.776076388895</v>
      </c>
      <c r="Q1208" s="15">
        <f>(((I1208/60)/60)/24)+DATE(1970,1,1)</f>
        <v>42805.561805555553</v>
      </c>
      <c r="R1208" t="s">
        <v>8285</v>
      </c>
      <c r="S1208" t="s">
        <v>8336</v>
      </c>
      <c r="T1208" t="s">
        <v>8337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6">
        <v>16700</v>
      </c>
      <c r="E1209" s="16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6">
        <f>IFERROR(E1209/L1209, 0)</f>
        <v>123.37588652482269</v>
      </c>
      <c r="N1209" t="b">
        <v>1</v>
      </c>
      <c r="O1209" s="5">
        <f>E1209/D1209</f>
        <v>1.0416766467065868</v>
      </c>
      <c r="P1209" s="15">
        <f>(((J1209/60)/60)/24)+DATE(1970,1,1)</f>
        <v>42430.430243055554</v>
      </c>
      <c r="Q1209" s="15">
        <f>(((I1209/60)/60)/24)+DATE(1970,1,1)</f>
        <v>42460.416666666672</v>
      </c>
      <c r="R1209" t="s">
        <v>8285</v>
      </c>
      <c r="S1209" t="s">
        <v>8336</v>
      </c>
      <c r="T1209" t="s">
        <v>8337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6">
        <v>10000</v>
      </c>
      <c r="E1210" s="16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6">
        <f>IFERROR(E1210/L1210, 0)</f>
        <v>207.06666666666666</v>
      </c>
      <c r="N1210" t="b">
        <v>1</v>
      </c>
      <c r="O1210" s="5">
        <f>E1210/D1210</f>
        <v>1.5529999999999999</v>
      </c>
      <c r="P1210" s="15">
        <f>(((J1210/60)/60)/24)+DATE(1970,1,1)</f>
        <v>42423.709074074075</v>
      </c>
      <c r="Q1210" s="15">
        <f>(((I1210/60)/60)/24)+DATE(1970,1,1)</f>
        <v>42453.667407407411</v>
      </c>
      <c r="R1210" t="s">
        <v>8285</v>
      </c>
      <c r="S1210" t="s">
        <v>8336</v>
      </c>
      <c r="T1210" t="s">
        <v>8337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6">
        <v>6000</v>
      </c>
      <c r="E1211" s="16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6">
        <f>IFERROR(E1211/L1211, 0)</f>
        <v>138.2608695652174</v>
      </c>
      <c r="N1211" t="b">
        <v>1</v>
      </c>
      <c r="O1211" s="5">
        <f>E1211/D1211</f>
        <v>1.06</v>
      </c>
      <c r="P1211" s="15">
        <f>(((J1211/60)/60)/24)+DATE(1970,1,1)</f>
        <v>42761.846122685187</v>
      </c>
      <c r="Q1211" s="15">
        <f>(((I1211/60)/60)/24)+DATE(1970,1,1)</f>
        <v>42791.846122685187</v>
      </c>
      <c r="R1211" t="s">
        <v>8285</v>
      </c>
      <c r="S1211" t="s">
        <v>8336</v>
      </c>
      <c r="T1211" t="s">
        <v>8337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6">
        <v>20000</v>
      </c>
      <c r="E1212" s="16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6">
        <f>IFERROR(E1212/L1212, 0)</f>
        <v>493.81553398058253</v>
      </c>
      <c r="N1212" t="b">
        <v>1</v>
      </c>
      <c r="O1212" s="5">
        <f>E1212/D1212</f>
        <v>2.5431499999999998</v>
      </c>
      <c r="P1212" s="15">
        <f>(((J1212/60)/60)/24)+DATE(1970,1,1)</f>
        <v>42132.941805555558</v>
      </c>
      <c r="Q1212" s="15">
        <f>(((I1212/60)/60)/24)+DATE(1970,1,1)</f>
        <v>42155.875</v>
      </c>
      <c r="R1212" t="s">
        <v>8285</v>
      </c>
      <c r="S1212" t="s">
        <v>8336</v>
      </c>
      <c r="T1212" t="s">
        <v>8337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6">
        <v>1000</v>
      </c>
      <c r="E1213" s="16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6">
        <f>IFERROR(E1213/L1213, 0)</f>
        <v>168.5</v>
      </c>
      <c r="N1213" t="b">
        <v>1</v>
      </c>
      <c r="O1213" s="5">
        <f>E1213/D1213</f>
        <v>1.0109999999999999</v>
      </c>
      <c r="P1213" s="15">
        <f>(((J1213/60)/60)/24)+DATE(1970,1,1)</f>
        <v>42515.866446759261</v>
      </c>
      <c r="Q1213" s="15">
        <f>(((I1213/60)/60)/24)+DATE(1970,1,1)</f>
        <v>42530.866446759261</v>
      </c>
      <c r="R1213" t="s">
        <v>8285</v>
      </c>
      <c r="S1213" t="s">
        <v>8336</v>
      </c>
      <c r="T1213" t="s">
        <v>8337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6">
        <v>2500</v>
      </c>
      <c r="E1214" s="16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6">
        <f>IFERROR(E1214/L1214, 0)</f>
        <v>38.867469879518069</v>
      </c>
      <c r="N1214" t="b">
        <v>1</v>
      </c>
      <c r="O1214" s="5">
        <f>E1214/D1214</f>
        <v>1.2904</v>
      </c>
      <c r="P1214" s="15">
        <f>(((J1214/60)/60)/24)+DATE(1970,1,1)</f>
        <v>42318.950173611112</v>
      </c>
      <c r="Q1214" s="15">
        <f>(((I1214/60)/60)/24)+DATE(1970,1,1)</f>
        <v>42335.041666666672</v>
      </c>
      <c r="R1214" t="s">
        <v>8285</v>
      </c>
      <c r="S1214" t="s">
        <v>8336</v>
      </c>
      <c r="T1214" t="s">
        <v>8337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6">
        <v>6500</v>
      </c>
      <c r="E1215" s="16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6">
        <f>IFERROR(E1215/L1215, 0)</f>
        <v>61.527777777777779</v>
      </c>
      <c r="N1215" t="b">
        <v>1</v>
      </c>
      <c r="O1215" s="5">
        <f>E1215/D1215</f>
        <v>1.0223076923076924</v>
      </c>
      <c r="P1215" s="15">
        <f>(((J1215/60)/60)/24)+DATE(1970,1,1)</f>
        <v>42731.755787037036</v>
      </c>
      <c r="Q1215" s="15">
        <f>(((I1215/60)/60)/24)+DATE(1970,1,1)</f>
        <v>42766.755787037036</v>
      </c>
      <c r="R1215" t="s">
        <v>8285</v>
      </c>
      <c r="S1215" t="s">
        <v>8336</v>
      </c>
      <c r="T1215" t="s">
        <v>8337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6">
        <v>2000</v>
      </c>
      <c r="E1216" s="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6">
        <f>IFERROR(E1216/L1216, 0)</f>
        <v>105.44</v>
      </c>
      <c r="N1216" t="b">
        <v>1</v>
      </c>
      <c r="O1216" s="5">
        <f>E1216/D1216</f>
        <v>1.3180000000000001</v>
      </c>
      <c r="P1216" s="15">
        <f>(((J1216/60)/60)/24)+DATE(1970,1,1)</f>
        <v>42104.840335648143</v>
      </c>
      <c r="Q1216" s="15">
        <f>(((I1216/60)/60)/24)+DATE(1970,1,1)</f>
        <v>42164.840335648143</v>
      </c>
      <c r="R1216" t="s">
        <v>8285</v>
      </c>
      <c r="S1216" t="s">
        <v>8336</v>
      </c>
      <c r="T1216" t="s">
        <v>8337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6">
        <v>5000</v>
      </c>
      <c r="E1217" s="16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6">
        <f>IFERROR(E1217/L1217, 0)</f>
        <v>71.592003642987251</v>
      </c>
      <c r="N1217" t="b">
        <v>1</v>
      </c>
      <c r="O1217" s="5">
        <f>E1217/D1217</f>
        <v>7.8608020000000005</v>
      </c>
      <c r="P1217" s="15">
        <f>(((J1217/60)/60)/24)+DATE(1970,1,1)</f>
        <v>41759.923101851848</v>
      </c>
      <c r="Q1217" s="15">
        <f>(((I1217/60)/60)/24)+DATE(1970,1,1)</f>
        <v>41789.923101851848</v>
      </c>
      <c r="R1217" t="s">
        <v>8285</v>
      </c>
      <c r="S1217" t="s">
        <v>8336</v>
      </c>
      <c r="T1217" t="s">
        <v>8337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6">
        <v>14000</v>
      </c>
      <c r="E1218" s="16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6">
        <f>IFERROR(E1218/L1218, 0)</f>
        <v>91.882882882882882</v>
      </c>
      <c r="N1218" t="b">
        <v>1</v>
      </c>
      <c r="O1218" s="5">
        <f>E1218/D1218</f>
        <v>1.4570000000000001</v>
      </c>
      <c r="P1218" s="15">
        <f>(((J1218/60)/60)/24)+DATE(1970,1,1)</f>
        <v>42247.616400462968</v>
      </c>
      <c r="Q1218" s="15">
        <f>(((I1218/60)/60)/24)+DATE(1970,1,1)</f>
        <v>42279.960416666669</v>
      </c>
      <c r="R1218" t="s">
        <v>8285</v>
      </c>
      <c r="S1218" t="s">
        <v>8336</v>
      </c>
      <c r="T1218" t="s">
        <v>8337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6">
        <v>26500</v>
      </c>
      <c r="E1219" s="16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6">
        <f>IFERROR(E1219/L1219, 0)</f>
        <v>148.57377049180329</v>
      </c>
      <c r="N1219" t="b">
        <v>1</v>
      </c>
      <c r="O1219" s="5">
        <f>E1219/D1219</f>
        <v>1.026</v>
      </c>
      <c r="P1219" s="15">
        <f>(((J1219/60)/60)/24)+DATE(1970,1,1)</f>
        <v>42535.809490740736</v>
      </c>
      <c r="Q1219" s="15">
        <f>(((I1219/60)/60)/24)+DATE(1970,1,1)</f>
        <v>42565.809490740736</v>
      </c>
      <c r="R1219" t="s">
        <v>8285</v>
      </c>
      <c r="S1219" t="s">
        <v>8336</v>
      </c>
      <c r="T1219" t="s">
        <v>8337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6">
        <v>9000</v>
      </c>
      <c r="E1220" s="16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6">
        <f>IFERROR(E1220/L1220, 0)</f>
        <v>174.2134831460674</v>
      </c>
      <c r="N1220" t="b">
        <v>1</v>
      </c>
      <c r="O1220" s="5">
        <f>E1220/D1220</f>
        <v>1.7227777777777777</v>
      </c>
      <c r="P1220" s="15">
        <f>(((J1220/60)/60)/24)+DATE(1970,1,1)</f>
        <v>42278.662037037036</v>
      </c>
      <c r="Q1220" s="15">
        <f>(((I1220/60)/60)/24)+DATE(1970,1,1)</f>
        <v>42309.125</v>
      </c>
      <c r="R1220" t="s">
        <v>8285</v>
      </c>
      <c r="S1220" t="s">
        <v>8336</v>
      </c>
      <c r="T1220" t="s">
        <v>8337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6">
        <v>16350</v>
      </c>
      <c r="E1221" s="16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6">
        <f>IFERROR(E1221/L1221, 0)</f>
        <v>102.86166007905139</v>
      </c>
      <c r="N1221" t="b">
        <v>1</v>
      </c>
      <c r="O1221" s="5">
        <f>E1221/D1221</f>
        <v>1.5916819571865444</v>
      </c>
      <c r="P1221" s="15">
        <f>(((J1221/60)/60)/24)+DATE(1970,1,1)</f>
        <v>42633.461956018517</v>
      </c>
      <c r="Q1221" s="15">
        <f>(((I1221/60)/60)/24)+DATE(1970,1,1)</f>
        <v>42663.461956018517</v>
      </c>
      <c r="R1221" t="s">
        <v>8285</v>
      </c>
      <c r="S1221" t="s">
        <v>8336</v>
      </c>
      <c r="T1221" t="s">
        <v>8337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6">
        <v>15000</v>
      </c>
      <c r="E1222" s="16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6">
        <f>IFERROR(E1222/L1222, 0)</f>
        <v>111.17857142857143</v>
      </c>
      <c r="N1222" t="b">
        <v>1</v>
      </c>
      <c r="O1222" s="5">
        <f>E1222/D1222</f>
        <v>1.0376666666666667</v>
      </c>
      <c r="P1222" s="15">
        <f>(((J1222/60)/60)/24)+DATE(1970,1,1)</f>
        <v>42211.628611111111</v>
      </c>
      <c r="Q1222" s="15">
        <f>(((I1222/60)/60)/24)+DATE(1970,1,1)</f>
        <v>42241.628611111111</v>
      </c>
      <c r="R1222" t="s">
        <v>8285</v>
      </c>
      <c r="S1222" t="s">
        <v>8336</v>
      </c>
      <c r="T1222" t="s">
        <v>8337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6">
        <v>2200</v>
      </c>
      <c r="E1223" s="16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6">
        <f>IFERROR(E1223/L1223, 0)</f>
        <v>23.796213592233013</v>
      </c>
      <c r="N1223" t="b">
        <v>1</v>
      </c>
      <c r="O1223" s="5">
        <f>E1223/D1223</f>
        <v>1.1140954545454547</v>
      </c>
      <c r="P1223" s="15">
        <f>(((J1223/60)/60)/24)+DATE(1970,1,1)</f>
        <v>42680.47555555556</v>
      </c>
      <c r="Q1223" s="15">
        <f>(((I1223/60)/60)/24)+DATE(1970,1,1)</f>
        <v>42708</v>
      </c>
      <c r="R1223" t="s">
        <v>8285</v>
      </c>
      <c r="S1223" t="s">
        <v>8336</v>
      </c>
      <c r="T1223" t="s">
        <v>8337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6">
        <v>4000</v>
      </c>
      <c r="E1224" s="16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6">
        <f>IFERROR(E1224/L1224, 0)</f>
        <v>81.268115942028984</v>
      </c>
      <c r="N1224" t="b">
        <v>1</v>
      </c>
      <c r="O1224" s="5">
        <f>E1224/D1224</f>
        <v>2.80375</v>
      </c>
      <c r="P1224" s="15">
        <f>(((J1224/60)/60)/24)+DATE(1970,1,1)</f>
        <v>42430.720451388886</v>
      </c>
      <c r="Q1224" s="15">
        <f>(((I1224/60)/60)/24)+DATE(1970,1,1)</f>
        <v>42461.166666666672</v>
      </c>
      <c r="R1224" t="s">
        <v>8285</v>
      </c>
      <c r="S1224" t="s">
        <v>8336</v>
      </c>
      <c r="T1224" t="s">
        <v>8337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6">
        <v>19800</v>
      </c>
      <c r="E1225" s="16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6">
        <f>IFERROR(E1225/L1225, 0)</f>
        <v>116.21465968586388</v>
      </c>
      <c r="N1225" t="b">
        <v>1</v>
      </c>
      <c r="O1225" s="5">
        <f>E1225/D1225</f>
        <v>1.1210606060606061</v>
      </c>
      <c r="P1225" s="15">
        <f>(((J1225/60)/60)/24)+DATE(1970,1,1)</f>
        <v>42654.177187499998</v>
      </c>
      <c r="Q1225" s="15">
        <f>(((I1225/60)/60)/24)+DATE(1970,1,1)</f>
        <v>42684.218854166669</v>
      </c>
      <c r="R1225" t="s">
        <v>8285</v>
      </c>
      <c r="S1225" t="s">
        <v>8336</v>
      </c>
      <c r="T1225" t="s">
        <v>8337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6">
        <v>15000</v>
      </c>
      <c r="E1226" s="1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6">
        <f>IFERROR(E1226/L1226, 0)</f>
        <v>58.888888888888886</v>
      </c>
      <c r="N1226" t="b">
        <v>0</v>
      </c>
      <c r="O1226" s="5">
        <f>E1226/D1226</f>
        <v>7.0666666666666669E-2</v>
      </c>
      <c r="P1226" s="15">
        <f>(((J1226/60)/60)/24)+DATE(1970,1,1)</f>
        <v>41736.549791666665</v>
      </c>
      <c r="Q1226" s="15">
        <f>(((I1226/60)/60)/24)+DATE(1970,1,1)</f>
        <v>41796.549791666665</v>
      </c>
      <c r="R1226" t="s">
        <v>8286</v>
      </c>
      <c r="S1226" t="s">
        <v>8323</v>
      </c>
      <c r="T1226" t="s">
        <v>8338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6">
        <v>3000</v>
      </c>
      <c r="E1227" s="16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6">
        <f>IFERROR(E1227/L1227, 0)</f>
        <v>44</v>
      </c>
      <c r="N1227" t="b">
        <v>0</v>
      </c>
      <c r="O1227" s="5">
        <f>E1227/D1227</f>
        <v>4.3999999999999997E-2</v>
      </c>
      <c r="P1227" s="15">
        <f>(((J1227/60)/60)/24)+DATE(1970,1,1)</f>
        <v>41509.905995370369</v>
      </c>
      <c r="Q1227" s="15">
        <f>(((I1227/60)/60)/24)+DATE(1970,1,1)</f>
        <v>41569.905995370369</v>
      </c>
      <c r="R1227" t="s">
        <v>8286</v>
      </c>
      <c r="S1227" t="s">
        <v>8323</v>
      </c>
      <c r="T1227" t="s">
        <v>8338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6">
        <v>50000</v>
      </c>
      <c r="E1228" s="16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6">
        <f>IFERROR(E1228/L1228, 0)</f>
        <v>48.424999999999997</v>
      </c>
      <c r="N1228" t="b">
        <v>0</v>
      </c>
      <c r="O1228" s="5">
        <f>E1228/D1228</f>
        <v>3.8739999999999997E-2</v>
      </c>
      <c r="P1228" s="15">
        <f>(((J1228/60)/60)/24)+DATE(1970,1,1)</f>
        <v>41715.874780092592</v>
      </c>
      <c r="Q1228" s="15">
        <f>(((I1228/60)/60)/24)+DATE(1970,1,1)</f>
        <v>41750.041666666664</v>
      </c>
      <c r="R1228" t="s">
        <v>8286</v>
      </c>
      <c r="S1228" t="s">
        <v>8323</v>
      </c>
      <c r="T1228" t="s">
        <v>8338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6">
        <v>2000</v>
      </c>
      <c r="E1229" s="16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6">
        <f>IFERROR(E1229/L1229, 0)</f>
        <v>0</v>
      </c>
      <c r="N1229" t="b">
        <v>0</v>
      </c>
      <c r="O1229" s="5">
        <f>E1229/D1229</f>
        <v>0</v>
      </c>
      <c r="P1229" s="15">
        <f>(((J1229/60)/60)/24)+DATE(1970,1,1)</f>
        <v>41827.919166666667</v>
      </c>
      <c r="Q1229" s="15">
        <f>(((I1229/60)/60)/24)+DATE(1970,1,1)</f>
        <v>41858.291666666664</v>
      </c>
      <c r="R1229" t="s">
        <v>8286</v>
      </c>
      <c r="S1229" t="s">
        <v>8323</v>
      </c>
      <c r="T1229" t="s">
        <v>8338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6">
        <v>5000</v>
      </c>
      <c r="E1230" s="16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6">
        <f>IFERROR(E1230/L1230, 0)</f>
        <v>61.041666666666664</v>
      </c>
      <c r="N1230" t="b">
        <v>0</v>
      </c>
      <c r="O1230" s="5">
        <f>E1230/D1230</f>
        <v>0.29299999999999998</v>
      </c>
      <c r="P1230" s="15">
        <f>(((J1230/60)/60)/24)+DATE(1970,1,1)</f>
        <v>40754.729259259257</v>
      </c>
      <c r="Q1230" s="15">
        <f>(((I1230/60)/60)/24)+DATE(1970,1,1)</f>
        <v>40814.729259259257</v>
      </c>
      <c r="R1230" t="s">
        <v>8286</v>
      </c>
      <c r="S1230" t="s">
        <v>8323</v>
      </c>
      <c r="T1230" t="s">
        <v>8338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6">
        <v>2750</v>
      </c>
      <c r="E1231" s="16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6">
        <f>IFERROR(E1231/L1231, 0)</f>
        <v>25</v>
      </c>
      <c r="N1231" t="b">
        <v>0</v>
      </c>
      <c r="O1231" s="5">
        <f>E1231/D1231</f>
        <v>9.0909090909090905E-3</v>
      </c>
      <c r="P1231" s="15">
        <f>(((J1231/60)/60)/24)+DATE(1970,1,1)</f>
        <v>40985.459803240738</v>
      </c>
      <c r="Q1231" s="15">
        <f>(((I1231/60)/60)/24)+DATE(1970,1,1)</f>
        <v>41015.666666666664</v>
      </c>
      <c r="R1231" t="s">
        <v>8286</v>
      </c>
      <c r="S1231" t="s">
        <v>8323</v>
      </c>
      <c r="T1231" t="s">
        <v>8338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6">
        <v>500000</v>
      </c>
      <c r="E1232" s="16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6">
        <f>IFERROR(E1232/L1232, 0)</f>
        <v>0</v>
      </c>
      <c r="N1232" t="b">
        <v>0</v>
      </c>
      <c r="O1232" s="5">
        <f>E1232/D1232</f>
        <v>0</v>
      </c>
      <c r="P1232" s="15">
        <f>(((J1232/60)/60)/24)+DATE(1970,1,1)</f>
        <v>40568.972569444442</v>
      </c>
      <c r="Q1232" s="15">
        <f>(((I1232/60)/60)/24)+DATE(1970,1,1)</f>
        <v>40598.972569444442</v>
      </c>
      <c r="R1232" t="s">
        <v>8286</v>
      </c>
      <c r="S1232" t="s">
        <v>8323</v>
      </c>
      <c r="T1232" t="s">
        <v>8338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6">
        <v>5000</v>
      </c>
      <c r="E1233" s="16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6">
        <f>IFERROR(E1233/L1233, 0)</f>
        <v>0</v>
      </c>
      <c r="N1233" t="b">
        <v>0</v>
      </c>
      <c r="O1233" s="5">
        <f>E1233/D1233</f>
        <v>0</v>
      </c>
      <c r="P1233" s="15">
        <f>(((J1233/60)/60)/24)+DATE(1970,1,1)</f>
        <v>42193.941759259258</v>
      </c>
      <c r="Q1233" s="15">
        <f>(((I1233/60)/60)/24)+DATE(1970,1,1)</f>
        <v>42244.041666666672</v>
      </c>
      <c r="R1233" t="s">
        <v>8286</v>
      </c>
      <c r="S1233" t="s">
        <v>8323</v>
      </c>
      <c r="T1233" t="s">
        <v>8338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6">
        <v>5000</v>
      </c>
      <c r="E1234" s="16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6">
        <f>IFERROR(E1234/L1234, 0)</f>
        <v>40</v>
      </c>
      <c r="N1234" t="b">
        <v>0</v>
      </c>
      <c r="O1234" s="5">
        <f>E1234/D1234</f>
        <v>8.0000000000000002E-3</v>
      </c>
      <c r="P1234" s="15">
        <f>(((J1234/60)/60)/24)+DATE(1970,1,1)</f>
        <v>41506.848032407412</v>
      </c>
      <c r="Q1234" s="15">
        <f>(((I1234/60)/60)/24)+DATE(1970,1,1)</f>
        <v>41553.848032407412</v>
      </c>
      <c r="R1234" t="s">
        <v>8286</v>
      </c>
      <c r="S1234" t="s">
        <v>8323</v>
      </c>
      <c r="T1234" t="s">
        <v>8338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6">
        <v>1000</v>
      </c>
      <c r="E1235" s="16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6">
        <f>IFERROR(E1235/L1235, 0)</f>
        <v>19.333333333333332</v>
      </c>
      <c r="N1235" t="b">
        <v>0</v>
      </c>
      <c r="O1235" s="5">
        <f>E1235/D1235</f>
        <v>0.11600000000000001</v>
      </c>
      <c r="P1235" s="15">
        <f>(((J1235/60)/60)/24)+DATE(1970,1,1)</f>
        <v>40939.948773148149</v>
      </c>
      <c r="Q1235" s="15">
        <f>(((I1235/60)/60)/24)+DATE(1970,1,1)</f>
        <v>40960.948773148149</v>
      </c>
      <c r="R1235" t="s">
        <v>8286</v>
      </c>
      <c r="S1235" t="s">
        <v>8323</v>
      </c>
      <c r="T1235" t="s">
        <v>8338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6">
        <v>50000</v>
      </c>
      <c r="E1236" s="1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6">
        <f>IFERROR(E1236/L1236, 0)</f>
        <v>0</v>
      </c>
      <c r="N1236" t="b">
        <v>0</v>
      </c>
      <c r="O1236" s="5">
        <f>E1236/D1236</f>
        <v>0</v>
      </c>
      <c r="P1236" s="15">
        <f>(((J1236/60)/60)/24)+DATE(1970,1,1)</f>
        <v>42007.788680555561</v>
      </c>
      <c r="Q1236" s="15">
        <f>(((I1236/60)/60)/24)+DATE(1970,1,1)</f>
        <v>42037.788680555561</v>
      </c>
      <c r="R1236" t="s">
        <v>8286</v>
      </c>
      <c r="S1236" t="s">
        <v>8323</v>
      </c>
      <c r="T1236" t="s">
        <v>8338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6">
        <v>7534</v>
      </c>
      <c r="E1237" s="16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6">
        <f>IFERROR(E1237/L1237, 0)</f>
        <v>35</v>
      </c>
      <c r="N1237" t="b">
        <v>0</v>
      </c>
      <c r="O1237" s="5">
        <f>E1237/D1237</f>
        <v>2.787363950092912E-2</v>
      </c>
      <c r="P1237" s="15">
        <f>(((J1237/60)/60)/24)+DATE(1970,1,1)</f>
        <v>41583.135405092595</v>
      </c>
      <c r="Q1237" s="15">
        <f>(((I1237/60)/60)/24)+DATE(1970,1,1)</f>
        <v>41623.135405092595</v>
      </c>
      <c r="R1237" t="s">
        <v>8286</v>
      </c>
      <c r="S1237" t="s">
        <v>8323</v>
      </c>
      <c r="T1237" t="s">
        <v>8338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6">
        <v>2500</v>
      </c>
      <c r="E1238" s="16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6">
        <f>IFERROR(E1238/L1238, 0)</f>
        <v>0</v>
      </c>
      <c r="N1238" t="b">
        <v>0</v>
      </c>
      <c r="O1238" s="5">
        <f>E1238/D1238</f>
        <v>0</v>
      </c>
      <c r="P1238" s="15">
        <f>(((J1238/60)/60)/24)+DATE(1970,1,1)</f>
        <v>41110.680138888885</v>
      </c>
      <c r="Q1238" s="15">
        <f>(((I1238/60)/60)/24)+DATE(1970,1,1)</f>
        <v>41118.666666666664</v>
      </c>
      <c r="R1238" t="s">
        <v>8286</v>
      </c>
      <c r="S1238" t="s">
        <v>8323</v>
      </c>
      <c r="T1238" t="s">
        <v>8338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6">
        <v>25000</v>
      </c>
      <c r="E1239" s="16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6">
        <f>IFERROR(E1239/L1239, 0)</f>
        <v>0</v>
      </c>
      <c r="N1239" t="b">
        <v>0</v>
      </c>
      <c r="O1239" s="5">
        <f>E1239/D1239</f>
        <v>0</v>
      </c>
      <c r="P1239" s="15">
        <f>(((J1239/60)/60)/24)+DATE(1970,1,1)</f>
        <v>41125.283159722225</v>
      </c>
      <c r="Q1239" s="15">
        <f>(((I1239/60)/60)/24)+DATE(1970,1,1)</f>
        <v>41145.283159722225</v>
      </c>
      <c r="R1239" t="s">
        <v>8286</v>
      </c>
      <c r="S1239" t="s">
        <v>8323</v>
      </c>
      <c r="T1239" t="s">
        <v>8338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6">
        <v>1000</v>
      </c>
      <c r="E1240" s="16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6">
        <f>IFERROR(E1240/L1240, 0)</f>
        <v>59.333333333333336</v>
      </c>
      <c r="N1240" t="b">
        <v>0</v>
      </c>
      <c r="O1240" s="5">
        <f>E1240/D1240</f>
        <v>0.17799999999999999</v>
      </c>
      <c r="P1240" s="15">
        <f>(((J1240/60)/60)/24)+DATE(1970,1,1)</f>
        <v>40731.61037037037</v>
      </c>
      <c r="Q1240" s="15">
        <f>(((I1240/60)/60)/24)+DATE(1970,1,1)</f>
        <v>40761.61037037037</v>
      </c>
      <c r="R1240" t="s">
        <v>8286</v>
      </c>
      <c r="S1240" t="s">
        <v>8323</v>
      </c>
      <c r="T1240" t="s">
        <v>8338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6">
        <v>2500</v>
      </c>
      <c r="E1241" s="16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6">
        <f>IFERROR(E1241/L1241, 0)</f>
        <v>0</v>
      </c>
      <c r="N1241" t="b">
        <v>0</v>
      </c>
      <c r="O1241" s="5">
        <f>E1241/D1241</f>
        <v>0</v>
      </c>
      <c r="P1241" s="15">
        <f>(((J1241/60)/60)/24)+DATE(1970,1,1)</f>
        <v>40883.962581018517</v>
      </c>
      <c r="Q1241" s="15">
        <f>(((I1241/60)/60)/24)+DATE(1970,1,1)</f>
        <v>40913.962581018517</v>
      </c>
      <c r="R1241" t="s">
        <v>8286</v>
      </c>
      <c r="S1241" t="s">
        <v>8323</v>
      </c>
      <c r="T1241" t="s">
        <v>8338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6">
        <v>8000</v>
      </c>
      <c r="E1242" s="16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6">
        <f>IFERROR(E1242/L1242, 0)</f>
        <v>30.125</v>
      </c>
      <c r="N1242" t="b">
        <v>0</v>
      </c>
      <c r="O1242" s="5">
        <f>E1242/D1242</f>
        <v>3.0124999999999999E-2</v>
      </c>
      <c r="P1242" s="15">
        <f>(((J1242/60)/60)/24)+DATE(1970,1,1)</f>
        <v>41409.040011574078</v>
      </c>
      <c r="Q1242" s="15">
        <f>(((I1242/60)/60)/24)+DATE(1970,1,1)</f>
        <v>41467.910416666666</v>
      </c>
      <c r="R1242" t="s">
        <v>8286</v>
      </c>
      <c r="S1242" t="s">
        <v>8323</v>
      </c>
      <c r="T1242" t="s">
        <v>8338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6">
        <v>5000</v>
      </c>
      <c r="E1243" s="16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6">
        <f>IFERROR(E1243/L1243, 0)</f>
        <v>74.617647058823536</v>
      </c>
      <c r="N1243" t="b">
        <v>0</v>
      </c>
      <c r="O1243" s="5">
        <f>E1243/D1243</f>
        <v>0.50739999999999996</v>
      </c>
      <c r="P1243" s="15">
        <f>(((J1243/60)/60)/24)+DATE(1970,1,1)</f>
        <v>41923.837731481479</v>
      </c>
      <c r="Q1243" s="15">
        <f>(((I1243/60)/60)/24)+DATE(1970,1,1)</f>
        <v>41946.249305555553</v>
      </c>
      <c r="R1243" t="s">
        <v>8286</v>
      </c>
      <c r="S1243" t="s">
        <v>8323</v>
      </c>
      <c r="T1243" t="s">
        <v>8338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6">
        <v>911</v>
      </c>
      <c r="E1244" s="16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6">
        <f>IFERROR(E1244/L1244, 0)</f>
        <v>5</v>
      </c>
      <c r="N1244" t="b">
        <v>0</v>
      </c>
      <c r="O1244" s="5">
        <f>E1244/D1244</f>
        <v>5.4884742041712408E-3</v>
      </c>
      <c r="P1244" s="15">
        <f>(((J1244/60)/60)/24)+DATE(1970,1,1)</f>
        <v>40782.165532407409</v>
      </c>
      <c r="Q1244" s="15">
        <f>(((I1244/60)/60)/24)+DATE(1970,1,1)</f>
        <v>40797.554166666669</v>
      </c>
      <c r="R1244" t="s">
        <v>8286</v>
      </c>
      <c r="S1244" t="s">
        <v>8323</v>
      </c>
      <c r="T1244" t="s">
        <v>8338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6">
        <v>12000</v>
      </c>
      <c r="E1245" s="16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6">
        <f>IFERROR(E1245/L1245, 0)</f>
        <v>44.5</v>
      </c>
      <c r="N1245" t="b">
        <v>0</v>
      </c>
      <c r="O1245" s="5">
        <f>E1245/D1245</f>
        <v>0.14091666666666666</v>
      </c>
      <c r="P1245" s="15">
        <f>(((J1245/60)/60)/24)+DATE(1970,1,1)</f>
        <v>40671.879293981481</v>
      </c>
      <c r="Q1245" s="15">
        <f>(((I1245/60)/60)/24)+DATE(1970,1,1)</f>
        <v>40732.875</v>
      </c>
      <c r="R1245" t="s">
        <v>8286</v>
      </c>
      <c r="S1245" t="s">
        <v>8323</v>
      </c>
      <c r="T1245" t="s">
        <v>8338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6">
        <v>2000</v>
      </c>
      <c r="E1246" s="1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6">
        <f>IFERROR(E1246/L1246, 0)</f>
        <v>46.133333333333333</v>
      </c>
      <c r="N1246" t="b">
        <v>1</v>
      </c>
      <c r="O1246" s="5">
        <f>E1246/D1246</f>
        <v>1.038</v>
      </c>
      <c r="P1246" s="15">
        <f>(((J1246/60)/60)/24)+DATE(1970,1,1)</f>
        <v>41355.825497685182</v>
      </c>
      <c r="Q1246" s="15">
        <f>(((I1246/60)/60)/24)+DATE(1970,1,1)</f>
        <v>41386.875</v>
      </c>
      <c r="R1246" t="s">
        <v>8276</v>
      </c>
      <c r="S1246" t="s">
        <v>8323</v>
      </c>
      <c r="T1246" t="s">
        <v>8324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6">
        <v>2000</v>
      </c>
      <c r="E1247" s="16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6">
        <f>IFERROR(E1247/L1247, 0)</f>
        <v>141.47058823529412</v>
      </c>
      <c r="N1247" t="b">
        <v>1</v>
      </c>
      <c r="O1247" s="5">
        <f>E1247/D1247</f>
        <v>1.2024999999999999</v>
      </c>
      <c r="P1247" s="15">
        <f>(((J1247/60)/60)/24)+DATE(1970,1,1)</f>
        <v>41774.599930555552</v>
      </c>
      <c r="Q1247" s="15">
        <f>(((I1247/60)/60)/24)+DATE(1970,1,1)</f>
        <v>41804.599930555552</v>
      </c>
      <c r="R1247" t="s">
        <v>8276</v>
      </c>
      <c r="S1247" t="s">
        <v>8323</v>
      </c>
      <c r="T1247" t="s">
        <v>8324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6">
        <v>2000</v>
      </c>
      <c r="E1248" s="16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6">
        <f>IFERROR(E1248/L1248, 0)</f>
        <v>75.483870967741936</v>
      </c>
      <c r="N1248" t="b">
        <v>1</v>
      </c>
      <c r="O1248" s="5">
        <f>E1248/D1248</f>
        <v>1.17</v>
      </c>
      <c r="P1248" s="15">
        <f>(((J1248/60)/60)/24)+DATE(1970,1,1)</f>
        <v>40838.043391203704</v>
      </c>
      <c r="Q1248" s="15">
        <f>(((I1248/60)/60)/24)+DATE(1970,1,1)</f>
        <v>40883.085057870368</v>
      </c>
      <c r="R1248" t="s">
        <v>8276</v>
      </c>
      <c r="S1248" t="s">
        <v>8323</v>
      </c>
      <c r="T1248" t="s">
        <v>8324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6">
        <v>3500</v>
      </c>
      <c r="E1249" s="16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6">
        <f>IFERROR(E1249/L1249, 0)</f>
        <v>85.5</v>
      </c>
      <c r="N1249" t="b">
        <v>1</v>
      </c>
      <c r="O1249" s="5">
        <f>E1249/D1249</f>
        <v>1.2214285714285715</v>
      </c>
      <c r="P1249" s="15">
        <f>(((J1249/60)/60)/24)+DATE(1970,1,1)</f>
        <v>41370.292303240742</v>
      </c>
      <c r="Q1249" s="15">
        <f>(((I1249/60)/60)/24)+DATE(1970,1,1)</f>
        <v>41400.292303240742</v>
      </c>
      <c r="R1249" t="s">
        <v>8276</v>
      </c>
      <c r="S1249" t="s">
        <v>8323</v>
      </c>
      <c r="T1249" t="s">
        <v>8324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6">
        <v>2500</v>
      </c>
      <c r="E1250" s="16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6">
        <f>IFERROR(E1250/L1250, 0)</f>
        <v>64.254237288135599</v>
      </c>
      <c r="N1250" t="b">
        <v>1</v>
      </c>
      <c r="O1250" s="5">
        <f>E1250/D1250</f>
        <v>1.5164</v>
      </c>
      <c r="P1250" s="15">
        <f>(((J1250/60)/60)/24)+DATE(1970,1,1)</f>
        <v>41767.656863425924</v>
      </c>
      <c r="Q1250" s="15">
        <f>(((I1250/60)/60)/24)+DATE(1970,1,1)</f>
        <v>41803.290972222225</v>
      </c>
      <c r="R1250" t="s">
        <v>8276</v>
      </c>
      <c r="S1250" t="s">
        <v>8323</v>
      </c>
      <c r="T1250" t="s">
        <v>8324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6">
        <v>5000</v>
      </c>
      <c r="E1251" s="16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6">
        <f>IFERROR(E1251/L1251, 0)</f>
        <v>64.46913580246914</v>
      </c>
      <c r="N1251" t="b">
        <v>1</v>
      </c>
      <c r="O1251" s="5">
        <f>E1251/D1251</f>
        <v>1.0444</v>
      </c>
      <c r="P1251" s="15">
        <f>(((J1251/60)/60)/24)+DATE(1970,1,1)</f>
        <v>41067.74086805556</v>
      </c>
      <c r="Q1251" s="15">
        <f>(((I1251/60)/60)/24)+DATE(1970,1,1)</f>
        <v>41097.74086805556</v>
      </c>
      <c r="R1251" t="s">
        <v>8276</v>
      </c>
      <c r="S1251" t="s">
        <v>8323</v>
      </c>
      <c r="T1251" t="s">
        <v>8324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6">
        <v>30000</v>
      </c>
      <c r="E1252" s="16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6">
        <f>IFERROR(E1252/L1252, 0)</f>
        <v>118.2007874015748</v>
      </c>
      <c r="N1252" t="b">
        <v>1</v>
      </c>
      <c r="O1252" s="5">
        <f>E1252/D1252</f>
        <v>2.0015333333333332</v>
      </c>
      <c r="P1252" s="15">
        <f>(((J1252/60)/60)/24)+DATE(1970,1,1)</f>
        <v>41843.64271990741</v>
      </c>
      <c r="Q1252" s="15">
        <f>(((I1252/60)/60)/24)+DATE(1970,1,1)</f>
        <v>41888.64271990741</v>
      </c>
      <c r="R1252" t="s">
        <v>8276</v>
      </c>
      <c r="S1252" t="s">
        <v>8323</v>
      </c>
      <c r="T1252" t="s">
        <v>8324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6">
        <v>6000</v>
      </c>
      <c r="E1253" s="16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6">
        <f>IFERROR(E1253/L1253, 0)</f>
        <v>82.540540540540547</v>
      </c>
      <c r="N1253" t="b">
        <v>1</v>
      </c>
      <c r="O1253" s="5">
        <f>E1253/D1253</f>
        <v>1.018</v>
      </c>
      <c r="P1253" s="15">
        <f>(((J1253/60)/60)/24)+DATE(1970,1,1)</f>
        <v>40751.814432870371</v>
      </c>
      <c r="Q1253" s="15">
        <f>(((I1253/60)/60)/24)+DATE(1970,1,1)</f>
        <v>40811.814432870371</v>
      </c>
      <c r="R1253" t="s">
        <v>8276</v>
      </c>
      <c r="S1253" t="s">
        <v>8323</v>
      </c>
      <c r="T1253" t="s">
        <v>8324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6">
        <v>3500</v>
      </c>
      <c r="E1254" s="16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6">
        <f>IFERROR(E1254/L1254, 0)</f>
        <v>34.170212765957444</v>
      </c>
      <c r="N1254" t="b">
        <v>1</v>
      </c>
      <c r="O1254" s="5">
        <f>E1254/D1254</f>
        <v>1.3765714285714286</v>
      </c>
      <c r="P1254" s="15">
        <f>(((J1254/60)/60)/24)+DATE(1970,1,1)</f>
        <v>41543.988067129627</v>
      </c>
      <c r="Q1254" s="15">
        <f>(((I1254/60)/60)/24)+DATE(1970,1,1)</f>
        <v>41571.988067129627</v>
      </c>
      <c r="R1254" t="s">
        <v>8276</v>
      </c>
      <c r="S1254" t="s">
        <v>8323</v>
      </c>
      <c r="T1254" t="s">
        <v>8324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6">
        <v>10</v>
      </c>
      <c r="E1255" s="16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6">
        <f>IFERROR(E1255/L1255, 0)</f>
        <v>42.73322081575246</v>
      </c>
      <c r="N1255" t="b">
        <v>1</v>
      </c>
      <c r="O1255" s="5">
        <f>E1255/D1255</f>
        <v>3038.3319999999999</v>
      </c>
      <c r="P1255" s="15">
        <f>(((J1255/60)/60)/24)+DATE(1970,1,1)</f>
        <v>41855.783645833333</v>
      </c>
      <c r="Q1255" s="15">
        <f>(((I1255/60)/60)/24)+DATE(1970,1,1)</f>
        <v>41885.783645833333</v>
      </c>
      <c r="R1255" t="s">
        <v>8276</v>
      </c>
      <c r="S1255" t="s">
        <v>8323</v>
      </c>
      <c r="T1255" t="s">
        <v>8324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6">
        <v>6700</v>
      </c>
      <c r="E1256" s="1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6">
        <f>IFERROR(E1256/L1256, 0)</f>
        <v>94.489361702127653</v>
      </c>
      <c r="N1256" t="b">
        <v>1</v>
      </c>
      <c r="O1256" s="5">
        <f>E1256/D1256</f>
        <v>1.9885074626865671</v>
      </c>
      <c r="P1256" s="15">
        <f>(((J1256/60)/60)/24)+DATE(1970,1,1)</f>
        <v>40487.621365740742</v>
      </c>
      <c r="Q1256" s="15">
        <f>(((I1256/60)/60)/24)+DATE(1970,1,1)</f>
        <v>40544.207638888889</v>
      </c>
      <c r="R1256" t="s">
        <v>8276</v>
      </c>
      <c r="S1256" t="s">
        <v>8323</v>
      </c>
      <c r="T1256" t="s">
        <v>8324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6">
        <v>3000</v>
      </c>
      <c r="E1257" s="16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6">
        <f>IFERROR(E1257/L1257, 0)</f>
        <v>55.697247706422019</v>
      </c>
      <c r="N1257" t="b">
        <v>1</v>
      </c>
      <c r="O1257" s="5">
        <f>E1257/D1257</f>
        <v>2.0236666666666667</v>
      </c>
      <c r="P1257" s="15">
        <f>(((J1257/60)/60)/24)+DATE(1970,1,1)</f>
        <v>41579.845509259263</v>
      </c>
      <c r="Q1257" s="15">
        <f>(((I1257/60)/60)/24)+DATE(1970,1,1)</f>
        <v>41609.887175925927</v>
      </c>
      <c r="R1257" t="s">
        <v>8276</v>
      </c>
      <c r="S1257" t="s">
        <v>8323</v>
      </c>
      <c r="T1257" t="s">
        <v>8324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6">
        <v>30000</v>
      </c>
      <c r="E1258" s="16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6">
        <f>IFERROR(E1258/L1258, 0)</f>
        <v>98.030831024930734</v>
      </c>
      <c r="N1258" t="b">
        <v>1</v>
      </c>
      <c r="O1258" s="5">
        <f>E1258/D1258</f>
        <v>1.1796376666666666</v>
      </c>
      <c r="P1258" s="15">
        <f>(((J1258/60)/60)/24)+DATE(1970,1,1)</f>
        <v>40921.919340277782</v>
      </c>
      <c r="Q1258" s="15">
        <f>(((I1258/60)/60)/24)+DATE(1970,1,1)</f>
        <v>40951.919340277782</v>
      </c>
      <c r="R1258" t="s">
        <v>8276</v>
      </c>
      <c r="S1258" t="s">
        <v>8323</v>
      </c>
      <c r="T1258" t="s">
        <v>8324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6">
        <v>5500</v>
      </c>
      <c r="E1259" s="16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6">
        <f>IFERROR(E1259/L1259, 0)</f>
        <v>92.102272727272734</v>
      </c>
      <c r="N1259" t="b">
        <v>1</v>
      </c>
      <c r="O1259" s="5">
        <f>E1259/D1259</f>
        <v>2.9472727272727273</v>
      </c>
      <c r="P1259" s="15">
        <f>(((J1259/60)/60)/24)+DATE(1970,1,1)</f>
        <v>40587.085532407407</v>
      </c>
      <c r="Q1259" s="15">
        <f>(((I1259/60)/60)/24)+DATE(1970,1,1)</f>
        <v>40636.043865740743</v>
      </c>
      <c r="R1259" t="s">
        <v>8276</v>
      </c>
      <c r="S1259" t="s">
        <v>8323</v>
      </c>
      <c r="T1259" t="s">
        <v>8324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6">
        <v>12000</v>
      </c>
      <c r="E1260" s="16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6">
        <f>IFERROR(E1260/L1260, 0)</f>
        <v>38.175462686567165</v>
      </c>
      <c r="N1260" t="b">
        <v>1</v>
      </c>
      <c r="O1260" s="5">
        <f>E1260/D1260</f>
        <v>2.1314633333333335</v>
      </c>
      <c r="P1260" s="15">
        <f>(((J1260/60)/60)/24)+DATE(1970,1,1)</f>
        <v>41487.611250000002</v>
      </c>
      <c r="Q1260" s="15">
        <f>(((I1260/60)/60)/24)+DATE(1970,1,1)</f>
        <v>41517.611250000002</v>
      </c>
      <c r="R1260" t="s">
        <v>8276</v>
      </c>
      <c r="S1260" t="s">
        <v>8323</v>
      </c>
      <c r="T1260" t="s">
        <v>8324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6">
        <v>2500</v>
      </c>
      <c r="E1261" s="16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6">
        <f>IFERROR(E1261/L1261, 0)</f>
        <v>27.145833333333332</v>
      </c>
      <c r="N1261" t="b">
        <v>1</v>
      </c>
      <c r="O1261" s="5">
        <f>E1261/D1261</f>
        <v>1.0424</v>
      </c>
      <c r="P1261" s="15">
        <f>(((J1261/60)/60)/24)+DATE(1970,1,1)</f>
        <v>41766.970648148148</v>
      </c>
      <c r="Q1261" s="15">
        <f>(((I1261/60)/60)/24)+DATE(1970,1,1)</f>
        <v>41799.165972222225</v>
      </c>
      <c r="R1261" t="s">
        <v>8276</v>
      </c>
      <c r="S1261" t="s">
        <v>8323</v>
      </c>
      <c r="T1261" t="s">
        <v>8324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6">
        <v>3300</v>
      </c>
      <c r="E1262" s="16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6">
        <f>IFERROR(E1262/L1262, 0)</f>
        <v>50.689189189189186</v>
      </c>
      <c r="N1262" t="b">
        <v>1</v>
      </c>
      <c r="O1262" s="5">
        <f>E1262/D1262</f>
        <v>1.1366666666666667</v>
      </c>
      <c r="P1262" s="15">
        <f>(((J1262/60)/60)/24)+DATE(1970,1,1)</f>
        <v>41666.842824074076</v>
      </c>
      <c r="Q1262" s="15">
        <f>(((I1262/60)/60)/24)+DATE(1970,1,1)</f>
        <v>41696.842824074076</v>
      </c>
      <c r="R1262" t="s">
        <v>8276</v>
      </c>
      <c r="S1262" t="s">
        <v>8323</v>
      </c>
      <c r="T1262" t="s">
        <v>8324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6">
        <v>2000</v>
      </c>
      <c r="E1263" s="16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6">
        <f>IFERROR(E1263/L1263, 0)</f>
        <v>38.942307692307693</v>
      </c>
      <c r="N1263" t="b">
        <v>1</v>
      </c>
      <c r="O1263" s="5">
        <f>E1263/D1263</f>
        <v>1.0125</v>
      </c>
      <c r="P1263" s="15">
        <f>(((J1263/60)/60)/24)+DATE(1970,1,1)</f>
        <v>41638.342905092592</v>
      </c>
      <c r="Q1263" s="15">
        <f>(((I1263/60)/60)/24)+DATE(1970,1,1)</f>
        <v>41668.342905092592</v>
      </c>
      <c r="R1263" t="s">
        <v>8276</v>
      </c>
      <c r="S1263" t="s">
        <v>8323</v>
      </c>
      <c r="T1263" t="s">
        <v>8324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6">
        <v>6500</v>
      </c>
      <c r="E1264" s="16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6">
        <f>IFERROR(E1264/L1264, 0)</f>
        <v>77.638095238095232</v>
      </c>
      <c r="N1264" t="b">
        <v>1</v>
      </c>
      <c r="O1264" s="5">
        <f>E1264/D1264</f>
        <v>1.2541538461538462</v>
      </c>
      <c r="P1264" s="15">
        <f>(((J1264/60)/60)/24)+DATE(1970,1,1)</f>
        <v>41656.762638888889</v>
      </c>
      <c r="Q1264" s="15">
        <f>(((I1264/60)/60)/24)+DATE(1970,1,1)</f>
        <v>41686.762638888889</v>
      </c>
      <c r="R1264" t="s">
        <v>8276</v>
      </c>
      <c r="S1264" t="s">
        <v>8323</v>
      </c>
      <c r="T1264" t="s">
        <v>8324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6">
        <v>1500</v>
      </c>
      <c r="E1265" s="16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6">
        <f>IFERROR(E1265/L1265, 0)</f>
        <v>43.536585365853661</v>
      </c>
      <c r="N1265" t="b">
        <v>1</v>
      </c>
      <c r="O1265" s="5">
        <f>E1265/D1265</f>
        <v>1.19</v>
      </c>
      <c r="P1265" s="15">
        <f>(((J1265/60)/60)/24)+DATE(1970,1,1)</f>
        <v>41692.084143518521</v>
      </c>
      <c r="Q1265" s="15">
        <f>(((I1265/60)/60)/24)+DATE(1970,1,1)</f>
        <v>41727.041666666664</v>
      </c>
      <c r="R1265" t="s">
        <v>8276</v>
      </c>
      <c r="S1265" t="s">
        <v>8323</v>
      </c>
      <c r="T1265" t="s">
        <v>8324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6">
        <v>650</v>
      </c>
      <c r="E1266" s="1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6">
        <f>IFERROR(E1266/L1266, 0)</f>
        <v>31.823529411764707</v>
      </c>
      <c r="N1266" t="b">
        <v>1</v>
      </c>
      <c r="O1266" s="5">
        <f>E1266/D1266</f>
        <v>1.6646153846153846</v>
      </c>
      <c r="P1266" s="15">
        <f>(((J1266/60)/60)/24)+DATE(1970,1,1)</f>
        <v>41547.662997685184</v>
      </c>
      <c r="Q1266" s="15">
        <f>(((I1266/60)/60)/24)+DATE(1970,1,1)</f>
        <v>41576.662997685184</v>
      </c>
      <c r="R1266" t="s">
        <v>8276</v>
      </c>
      <c r="S1266" t="s">
        <v>8323</v>
      </c>
      <c r="T1266" t="s">
        <v>8324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6">
        <v>3500</v>
      </c>
      <c r="E1267" s="16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6">
        <f>IFERROR(E1267/L1267, 0)</f>
        <v>63.184393939393942</v>
      </c>
      <c r="N1267" t="b">
        <v>1</v>
      </c>
      <c r="O1267" s="5">
        <f>E1267/D1267</f>
        <v>1.1914771428571429</v>
      </c>
      <c r="P1267" s="15">
        <f>(((J1267/60)/60)/24)+DATE(1970,1,1)</f>
        <v>40465.655266203699</v>
      </c>
      <c r="Q1267" s="15">
        <f>(((I1267/60)/60)/24)+DATE(1970,1,1)</f>
        <v>40512.655266203699</v>
      </c>
      <c r="R1267" t="s">
        <v>8276</v>
      </c>
      <c r="S1267" t="s">
        <v>8323</v>
      </c>
      <c r="T1267" t="s">
        <v>8324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6">
        <v>9500</v>
      </c>
      <c r="E1268" s="16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6">
        <f>IFERROR(E1268/L1268, 0)</f>
        <v>190.9</v>
      </c>
      <c r="N1268" t="b">
        <v>1</v>
      </c>
      <c r="O1268" s="5">
        <f>E1268/D1268</f>
        <v>1.0047368421052632</v>
      </c>
      <c r="P1268" s="15">
        <f>(((J1268/60)/60)/24)+DATE(1970,1,1)</f>
        <v>41620.87667824074</v>
      </c>
      <c r="Q1268" s="15">
        <f>(((I1268/60)/60)/24)+DATE(1970,1,1)</f>
        <v>41650.87667824074</v>
      </c>
      <c r="R1268" t="s">
        <v>8276</v>
      </c>
      <c r="S1268" t="s">
        <v>8323</v>
      </c>
      <c r="T1268" t="s">
        <v>8324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6">
        <v>22000</v>
      </c>
      <c r="E1269" s="16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6">
        <f>IFERROR(E1269/L1269, 0)</f>
        <v>140.85534591194968</v>
      </c>
      <c r="N1269" t="b">
        <v>1</v>
      </c>
      <c r="O1269" s="5">
        <f>E1269/D1269</f>
        <v>1.018</v>
      </c>
      <c r="P1269" s="15">
        <f>(((J1269/60)/60)/24)+DATE(1970,1,1)</f>
        <v>41449.585162037038</v>
      </c>
      <c r="Q1269" s="15">
        <f>(((I1269/60)/60)/24)+DATE(1970,1,1)</f>
        <v>41479.585162037038</v>
      </c>
      <c r="R1269" t="s">
        <v>8276</v>
      </c>
      <c r="S1269" t="s">
        <v>8323</v>
      </c>
      <c r="T1269" t="s">
        <v>8324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6">
        <v>12000</v>
      </c>
      <c r="E1270" s="16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6">
        <f>IFERROR(E1270/L1270, 0)</f>
        <v>76.92307692307692</v>
      </c>
      <c r="N1270" t="b">
        <v>1</v>
      </c>
      <c r="O1270" s="5">
        <f>E1270/D1270</f>
        <v>1.1666666666666667</v>
      </c>
      <c r="P1270" s="15">
        <f>(((J1270/60)/60)/24)+DATE(1970,1,1)</f>
        <v>41507.845451388886</v>
      </c>
      <c r="Q1270" s="15">
        <f>(((I1270/60)/60)/24)+DATE(1970,1,1)</f>
        <v>41537.845451388886</v>
      </c>
      <c r="R1270" t="s">
        <v>8276</v>
      </c>
      <c r="S1270" t="s">
        <v>8323</v>
      </c>
      <c r="T1270" t="s">
        <v>8324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6">
        <v>18800</v>
      </c>
      <c r="E1271" s="16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6">
        <f>IFERROR(E1271/L1271, 0)</f>
        <v>99.15533980582525</v>
      </c>
      <c r="N1271" t="b">
        <v>1</v>
      </c>
      <c r="O1271" s="5">
        <f>E1271/D1271</f>
        <v>1.0864893617021276</v>
      </c>
      <c r="P1271" s="15">
        <f>(((J1271/60)/60)/24)+DATE(1970,1,1)</f>
        <v>42445.823055555549</v>
      </c>
      <c r="Q1271" s="15">
        <f>(((I1271/60)/60)/24)+DATE(1970,1,1)</f>
        <v>42476</v>
      </c>
      <c r="R1271" t="s">
        <v>8276</v>
      </c>
      <c r="S1271" t="s">
        <v>8323</v>
      </c>
      <c r="T1271" t="s">
        <v>8324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6">
        <v>10000</v>
      </c>
      <c r="E1272" s="16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6">
        <f>IFERROR(E1272/L1272, 0)</f>
        <v>67.881656804733723</v>
      </c>
      <c r="N1272" t="b">
        <v>1</v>
      </c>
      <c r="O1272" s="5">
        <f>E1272/D1272</f>
        <v>1.1472</v>
      </c>
      <c r="P1272" s="15">
        <f>(((J1272/60)/60)/24)+DATE(1970,1,1)</f>
        <v>40933.856967592597</v>
      </c>
      <c r="Q1272" s="15">
        <f>(((I1272/60)/60)/24)+DATE(1970,1,1)</f>
        <v>40993.815300925926</v>
      </c>
      <c r="R1272" t="s">
        <v>8276</v>
      </c>
      <c r="S1272" t="s">
        <v>8323</v>
      </c>
      <c r="T1272" t="s">
        <v>8324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6">
        <v>7500</v>
      </c>
      <c r="E1273" s="16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6">
        <f>IFERROR(E1273/L1273, 0)</f>
        <v>246.29032258064515</v>
      </c>
      <c r="N1273" t="b">
        <v>1</v>
      </c>
      <c r="O1273" s="5">
        <f>E1273/D1273</f>
        <v>1.018</v>
      </c>
      <c r="P1273" s="15">
        <f>(((J1273/60)/60)/24)+DATE(1970,1,1)</f>
        <v>41561.683553240742</v>
      </c>
      <c r="Q1273" s="15">
        <f>(((I1273/60)/60)/24)+DATE(1970,1,1)</f>
        <v>41591.725219907406</v>
      </c>
      <c r="R1273" t="s">
        <v>8276</v>
      </c>
      <c r="S1273" t="s">
        <v>8323</v>
      </c>
      <c r="T1273" t="s">
        <v>8324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6">
        <v>5000</v>
      </c>
      <c r="E1274" s="16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6">
        <f>IFERROR(E1274/L1274, 0)</f>
        <v>189.28571428571428</v>
      </c>
      <c r="N1274" t="b">
        <v>1</v>
      </c>
      <c r="O1274" s="5">
        <f>E1274/D1274</f>
        <v>1.06</v>
      </c>
      <c r="P1274" s="15">
        <f>(((J1274/60)/60)/24)+DATE(1970,1,1)</f>
        <v>40274.745127314818</v>
      </c>
      <c r="Q1274" s="15">
        <f>(((I1274/60)/60)/24)+DATE(1970,1,1)</f>
        <v>40344.166666666664</v>
      </c>
      <c r="R1274" t="s">
        <v>8276</v>
      </c>
      <c r="S1274" t="s">
        <v>8323</v>
      </c>
      <c r="T1274" t="s">
        <v>8324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6">
        <v>4000</v>
      </c>
      <c r="E1275" s="16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6">
        <f>IFERROR(E1275/L1275, 0)</f>
        <v>76.666666666666671</v>
      </c>
      <c r="N1275" t="b">
        <v>1</v>
      </c>
      <c r="O1275" s="5">
        <f>E1275/D1275</f>
        <v>1.0349999999999999</v>
      </c>
      <c r="P1275" s="15">
        <f>(((J1275/60)/60)/24)+DATE(1970,1,1)</f>
        <v>41852.730219907404</v>
      </c>
      <c r="Q1275" s="15">
        <f>(((I1275/60)/60)/24)+DATE(1970,1,1)</f>
        <v>41882.730219907404</v>
      </c>
      <c r="R1275" t="s">
        <v>8276</v>
      </c>
      <c r="S1275" t="s">
        <v>8323</v>
      </c>
      <c r="T1275" t="s">
        <v>8324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6">
        <v>25000</v>
      </c>
      <c r="E1276" s="1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6">
        <f>IFERROR(E1276/L1276, 0)</f>
        <v>82.963254817987149</v>
      </c>
      <c r="N1276" t="b">
        <v>1</v>
      </c>
      <c r="O1276" s="5">
        <f>E1276/D1276</f>
        <v>1.5497535999999998</v>
      </c>
      <c r="P1276" s="15">
        <f>(((J1276/60)/60)/24)+DATE(1970,1,1)</f>
        <v>41116.690104166664</v>
      </c>
      <c r="Q1276" s="15">
        <f>(((I1276/60)/60)/24)+DATE(1970,1,1)</f>
        <v>41151.690104166664</v>
      </c>
      <c r="R1276" t="s">
        <v>8276</v>
      </c>
      <c r="S1276" t="s">
        <v>8323</v>
      </c>
      <c r="T1276" t="s">
        <v>8324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6">
        <v>15000</v>
      </c>
      <c r="E1277" s="16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6">
        <f>IFERROR(E1277/L1277, 0)</f>
        <v>62.522107969151669</v>
      </c>
      <c r="N1277" t="b">
        <v>1</v>
      </c>
      <c r="O1277" s="5">
        <f>E1277/D1277</f>
        <v>1.6214066666666667</v>
      </c>
      <c r="P1277" s="15">
        <f>(((J1277/60)/60)/24)+DATE(1970,1,1)</f>
        <v>41458.867905092593</v>
      </c>
      <c r="Q1277" s="15">
        <f>(((I1277/60)/60)/24)+DATE(1970,1,1)</f>
        <v>41493.867905092593</v>
      </c>
      <c r="R1277" t="s">
        <v>8276</v>
      </c>
      <c r="S1277" t="s">
        <v>8323</v>
      </c>
      <c r="T1277" t="s">
        <v>8324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6">
        <v>3000</v>
      </c>
      <c r="E1278" s="16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6">
        <f>IFERROR(E1278/L1278, 0)</f>
        <v>46.06808823529412</v>
      </c>
      <c r="N1278" t="b">
        <v>1</v>
      </c>
      <c r="O1278" s="5">
        <f>E1278/D1278</f>
        <v>1.0442100000000001</v>
      </c>
      <c r="P1278" s="15">
        <f>(((J1278/60)/60)/24)+DATE(1970,1,1)</f>
        <v>40007.704247685186</v>
      </c>
      <c r="Q1278" s="15">
        <f>(((I1278/60)/60)/24)+DATE(1970,1,1)</f>
        <v>40057.166666666664</v>
      </c>
      <c r="R1278" t="s">
        <v>8276</v>
      </c>
      <c r="S1278" t="s">
        <v>8323</v>
      </c>
      <c r="T1278" t="s">
        <v>8324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6">
        <v>15000</v>
      </c>
      <c r="E1279" s="16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6">
        <f>IFERROR(E1279/L1279, 0)</f>
        <v>38.543946731234868</v>
      </c>
      <c r="N1279" t="b">
        <v>1</v>
      </c>
      <c r="O1279" s="5">
        <f>E1279/D1279</f>
        <v>1.0612433333333333</v>
      </c>
      <c r="P1279" s="15">
        <f>(((J1279/60)/60)/24)+DATE(1970,1,1)</f>
        <v>41121.561886574076</v>
      </c>
      <c r="Q1279" s="15">
        <f>(((I1279/60)/60)/24)+DATE(1970,1,1)</f>
        <v>41156.561886574076</v>
      </c>
      <c r="R1279" t="s">
        <v>8276</v>
      </c>
      <c r="S1279" t="s">
        <v>8323</v>
      </c>
      <c r="T1279" t="s">
        <v>8324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6">
        <v>6500</v>
      </c>
      <c r="E1280" s="16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6">
        <f>IFERROR(E1280/L1280, 0)</f>
        <v>53.005263157894738</v>
      </c>
      <c r="N1280" t="b">
        <v>1</v>
      </c>
      <c r="O1280" s="5">
        <f>E1280/D1280</f>
        <v>1.5493846153846154</v>
      </c>
      <c r="P1280" s="15">
        <f>(((J1280/60)/60)/24)+DATE(1970,1,1)</f>
        <v>41786.555162037039</v>
      </c>
      <c r="Q1280" s="15">
        <f>(((I1280/60)/60)/24)+DATE(1970,1,1)</f>
        <v>41815.083333333336</v>
      </c>
      <c r="R1280" t="s">
        <v>8276</v>
      </c>
      <c r="S1280" t="s">
        <v>8323</v>
      </c>
      <c r="T1280" t="s">
        <v>8324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6">
        <v>12516</v>
      </c>
      <c r="E1281" s="16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6">
        <f>IFERROR(E1281/L1281, 0)</f>
        <v>73.355396825396824</v>
      </c>
      <c r="N1281" t="b">
        <v>1</v>
      </c>
      <c r="O1281" s="5">
        <f>E1281/D1281</f>
        <v>1.1077157238734421</v>
      </c>
      <c r="P1281" s="15">
        <f>(((J1281/60)/60)/24)+DATE(1970,1,1)</f>
        <v>41682.099189814813</v>
      </c>
      <c r="Q1281" s="15">
        <f>(((I1281/60)/60)/24)+DATE(1970,1,1)</f>
        <v>41722.057523148149</v>
      </c>
      <c r="R1281" t="s">
        <v>8276</v>
      </c>
      <c r="S1281" t="s">
        <v>8323</v>
      </c>
      <c r="T1281" t="s">
        <v>8324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6">
        <v>15000</v>
      </c>
      <c r="E1282" s="16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6">
        <f>IFERROR(E1282/L1282, 0)</f>
        <v>127.97523076923076</v>
      </c>
      <c r="N1282" t="b">
        <v>1</v>
      </c>
      <c r="O1282" s="5">
        <f>E1282/D1282</f>
        <v>1.1091186666666666</v>
      </c>
      <c r="P1282" s="15">
        <f>(((J1282/60)/60)/24)+DATE(1970,1,1)</f>
        <v>40513.757569444446</v>
      </c>
      <c r="Q1282" s="15">
        <f>(((I1282/60)/60)/24)+DATE(1970,1,1)</f>
        <v>40603.757569444446</v>
      </c>
      <c r="R1282" t="s">
        <v>8276</v>
      </c>
      <c r="S1282" t="s">
        <v>8323</v>
      </c>
      <c r="T1282" t="s">
        <v>8324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6">
        <v>7000</v>
      </c>
      <c r="E1283" s="16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6">
        <f>IFERROR(E1283/L1283, 0)</f>
        <v>104.72972972972973</v>
      </c>
      <c r="N1283" t="b">
        <v>1</v>
      </c>
      <c r="O1283" s="5">
        <f>E1283/D1283</f>
        <v>1.1071428571428572</v>
      </c>
      <c r="P1283" s="15">
        <f>(((J1283/60)/60)/24)+DATE(1970,1,1)</f>
        <v>41463.743472222224</v>
      </c>
      <c r="Q1283" s="15">
        <f>(((I1283/60)/60)/24)+DATE(1970,1,1)</f>
        <v>41483.743472222224</v>
      </c>
      <c r="R1283" t="s">
        <v>8276</v>
      </c>
      <c r="S1283" t="s">
        <v>8323</v>
      </c>
      <c r="T1283" t="s">
        <v>8324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6">
        <v>15000</v>
      </c>
      <c r="E1284" s="16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6">
        <f>IFERROR(E1284/L1284, 0)</f>
        <v>67.671532846715323</v>
      </c>
      <c r="N1284" t="b">
        <v>1</v>
      </c>
      <c r="O1284" s="5">
        <f>E1284/D1284</f>
        <v>1.2361333333333333</v>
      </c>
      <c r="P1284" s="15">
        <f>(((J1284/60)/60)/24)+DATE(1970,1,1)</f>
        <v>41586.475173611114</v>
      </c>
      <c r="Q1284" s="15">
        <f>(((I1284/60)/60)/24)+DATE(1970,1,1)</f>
        <v>41617.207638888889</v>
      </c>
      <c r="R1284" t="s">
        <v>8276</v>
      </c>
      <c r="S1284" t="s">
        <v>8323</v>
      </c>
      <c r="T1284" t="s">
        <v>8324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6">
        <v>1000</v>
      </c>
      <c r="E1285" s="16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6">
        <f>IFERROR(E1285/L1285, 0)</f>
        <v>95.931818181818187</v>
      </c>
      <c r="N1285" t="b">
        <v>1</v>
      </c>
      <c r="O1285" s="5">
        <f>E1285/D1285</f>
        <v>2.1105</v>
      </c>
      <c r="P1285" s="15">
        <f>(((J1285/60)/60)/24)+DATE(1970,1,1)</f>
        <v>41320.717465277776</v>
      </c>
      <c r="Q1285" s="15">
        <f>(((I1285/60)/60)/24)+DATE(1970,1,1)</f>
        <v>41344.166666666664</v>
      </c>
      <c r="R1285" t="s">
        <v>8276</v>
      </c>
      <c r="S1285" t="s">
        <v>8323</v>
      </c>
      <c r="T1285" t="s">
        <v>8324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6">
        <v>2000</v>
      </c>
      <c r="E1286" s="1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6">
        <f>IFERROR(E1286/L1286, 0)</f>
        <v>65.161290322580641</v>
      </c>
      <c r="N1286" t="b">
        <v>1</v>
      </c>
      <c r="O1286" s="5">
        <f>E1286/D1286</f>
        <v>1.01</v>
      </c>
      <c r="P1286" s="15">
        <f>(((J1286/60)/60)/24)+DATE(1970,1,1)</f>
        <v>42712.23474537037</v>
      </c>
      <c r="Q1286" s="15">
        <f>(((I1286/60)/60)/24)+DATE(1970,1,1)</f>
        <v>42735.707638888889</v>
      </c>
      <c r="R1286" t="s">
        <v>8271</v>
      </c>
      <c r="S1286" t="s">
        <v>8315</v>
      </c>
      <c r="T1286" t="s">
        <v>8316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6">
        <v>2000</v>
      </c>
      <c r="E1287" s="16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6">
        <f>IFERROR(E1287/L1287, 0)</f>
        <v>32.269841269841272</v>
      </c>
      <c r="N1287" t="b">
        <v>1</v>
      </c>
      <c r="O1287" s="5">
        <f>E1287/D1287</f>
        <v>1.0165</v>
      </c>
      <c r="P1287" s="15">
        <f>(((J1287/60)/60)/24)+DATE(1970,1,1)</f>
        <v>42160.583043981482</v>
      </c>
      <c r="Q1287" s="15">
        <f>(((I1287/60)/60)/24)+DATE(1970,1,1)</f>
        <v>42175.583043981482</v>
      </c>
      <c r="R1287" t="s">
        <v>8271</v>
      </c>
      <c r="S1287" t="s">
        <v>8315</v>
      </c>
      <c r="T1287" t="s">
        <v>8316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6">
        <v>1500</v>
      </c>
      <c r="E1288" s="16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6">
        <f>IFERROR(E1288/L1288, 0)</f>
        <v>81.25</v>
      </c>
      <c r="N1288" t="b">
        <v>1</v>
      </c>
      <c r="O1288" s="5">
        <f>E1288/D1288</f>
        <v>1.0833333333333333</v>
      </c>
      <c r="P1288" s="15">
        <f>(((J1288/60)/60)/24)+DATE(1970,1,1)</f>
        <v>42039.384571759263</v>
      </c>
      <c r="Q1288" s="15">
        <f>(((I1288/60)/60)/24)+DATE(1970,1,1)</f>
        <v>42052.583333333328</v>
      </c>
      <c r="R1288" t="s">
        <v>8271</v>
      </c>
      <c r="S1288" t="s">
        <v>8315</v>
      </c>
      <c r="T1288" t="s">
        <v>8316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6">
        <v>250</v>
      </c>
      <c r="E1289" s="16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6">
        <f>IFERROR(E1289/L1289, 0)</f>
        <v>24.2</v>
      </c>
      <c r="N1289" t="b">
        <v>1</v>
      </c>
      <c r="O1289" s="5">
        <f>E1289/D1289</f>
        <v>2.42</v>
      </c>
      <c r="P1289" s="15">
        <f>(((J1289/60)/60)/24)+DATE(1970,1,1)</f>
        <v>42107.621018518519</v>
      </c>
      <c r="Q1289" s="15">
        <f>(((I1289/60)/60)/24)+DATE(1970,1,1)</f>
        <v>42167.621018518519</v>
      </c>
      <c r="R1289" t="s">
        <v>8271</v>
      </c>
      <c r="S1289" t="s">
        <v>8315</v>
      </c>
      <c r="T1289" t="s">
        <v>8316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6">
        <v>4000</v>
      </c>
      <c r="E1290" s="16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6">
        <f>IFERROR(E1290/L1290, 0)</f>
        <v>65.868852459016395</v>
      </c>
      <c r="N1290" t="b">
        <v>1</v>
      </c>
      <c r="O1290" s="5">
        <f>E1290/D1290</f>
        <v>1.0044999999999999</v>
      </c>
      <c r="P1290" s="15">
        <f>(((J1290/60)/60)/24)+DATE(1970,1,1)</f>
        <v>42561.154664351852</v>
      </c>
      <c r="Q1290" s="15">
        <f>(((I1290/60)/60)/24)+DATE(1970,1,1)</f>
        <v>42592.166666666672</v>
      </c>
      <c r="R1290" t="s">
        <v>8271</v>
      </c>
      <c r="S1290" t="s">
        <v>8315</v>
      </c>
      <c r="T1290" t="s">
        <v>8316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6">
        <v>1500</v>
      </c>
      <c r="E1291" s="16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6">
        <f>IFERROR(E1291/L1291, 0)</f>
        <v>36.07692307692308</v>
      </c>
      <c r="N1291" t="b">
        <v>1</v>
      </c>
      <c r="O1291" s="5">
        <f>E1291/D1291</f>
        <v>1.2506666666666666</v>
      </c>
      <c r="P1291" s="15">
        <f>(((J1291/60)/60)/24)+DATE(1970,1,1)</f>
        <v>42709.134780092587</v>
      </c>
      <c r="Q1291" s="15">
        <f>(((I1291/60)/60)/24)+DATE(1970,1,1)</f>
        <v>42739.134780092587</v>
      </c>
      <c r="R1291" t="s">
        <v>8271</v>
      </c>
      <c r="S1291" t="s">
        <v>8315</v>
      </c>
      <c r="T1291" t="s">
        <v>8316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6">
        <v>3500</v>
      </c>
      <c r="E1292" s="16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6">
        <f>IFERROR(E1292/L1292, 0)</f>
        <v>44.186046511627907</v>
      </c>
      <c r="N1292" t="b">
        <v>1</v>
      </c>
      <c r="O1292" s="5">
        <f>E1292/D1292</f>
        <v>1.0857142857142856</v>
      </c>
      <c r="P1292" s="15">
        <f>(((J1292/60)/60)/24)+DATE(1970,1,1)</f>
        <v>42086.614942129629</v>
      </c>
      <c r="Q1292" s="15">
        <f>(((I1292/60)/60)/24)+DATE(1970,1,1)</f>
        <v>42117.290972222225</v>
      </c>
      <c r="R1292" t="s">
        <v>8271</v>
      </c>
      <c r="S1292" t="s">
        <v>8315</v>
      </c>
      <c r="T1292" t="s">
        <v>8316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6">
        <v>3000</v>
      </c>
      <c r="E1293" s="16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6">
        <f>IFERROR(E1293/L1293, 0)</f>
        <v>104.07142857142857</v>
      </c>
      <c r="N1293" t="b">
        <v>1</v>
      </c>
      <c r="O1293" s="5">
        <f>E1293/D1293</f>
        <v>1.4570000000000001</v>
      </c>
      <c r="P1293" s="15">
        <f>(((J1293/60)/60)/24)+DATE(1970,1,1)</f>
        <v>42064.652673611112</v>
      </c>
      <c r="Q1293" s="15">
        <f>(((I1293/60)/60)/24)+DATE(1970,1,1)</f>
        <v>42101.291666666672</v>
      </c>
      <c r="R1293" t="s">
        <v>8271</v>
      </c>
      <c r="S1293" t="s">
        <v>8315</v>
      </c>
      <c r="T1293" t="s">
        <v>8316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6">
        <v>1700</v>
      </c>
      <c r="E1294" s="16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6">
        <f>IFERROR(E1294/L1294, 0)</f>
        <v>35.96153846153846</v>
      </c>
      <c r="N1294" t="b">
        <v>1</v>
      </c>
      <c r="O1294" s="5">
        <f>E1294/D1294</f>
        <v>1.1000000000000001</v>
      </c>
      <c r="P1294" s="15">
        <f>(((J1294/60)/60)/24)+DATE(1970,1,1)</f>
        <v>42256.764212962968</v>
      </c>
      <c r="Q1294" s="15">
        <f>(((I1294/60)/60)/24)+DATE(1970,1,1)</f>
        <v>42283.957638888889</v>
      </c>
      <c r="R1294" t="s">
        <v>8271</v>
      </c>
      <c r="S1294" t="s">
        <v>8315</v>
      </c>
      <c r="T1294" t="s">
        <v>8316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6">
        <v>15000</v>
      </c>
      <c r="E1295" s="16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6">
        <f>IFERROR(E1295/L1295, 0)</f>
        <v>127.79166666666667</v>
      </c>
      <c r="N1295" t="b">
        <v>1</v>
      </c>
      <c r="O1295" s="5">
        <f>E1295/D1295</f>
        <v>1.0223333333333333</v>
      </c>
      <c r="P1295" s="15">
        <f>(((J1295/60)/60)/24)+DATE(1970,1,1)</f>
        <v>42292.701053240744</v>
      </c>
      <c r="Q1295" s="15">
        <f>(((I1295/60)/60)/24)+DATE(1970,1,1)</f>
        <v>42322.742719907401</v>
      </c>
      <c r="R1295" t="s">
        <v>8271</v>
      </c>
      <c r="S1295" t="s">
        <v>8315</v>
      </c>
      <c r="T1295" t="s">
        <v>8316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6">
        <v>500</v>
      </c>
      <c r="E1296" s="1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6">
        <f>IFERROR(E1296/L1296, 0)</f>
        <v>27.727272727272727</v>
      </c>
      <c r="N1296" t="b">
        <v>1</v>
      </c>
      <c r="O1296" s="5">
        <f>E1296/D1296</f>
        <v>1.22</v>
      </c>
      <c r="P1296" s="15">
        <f>(((J1296/60)/60)/24)+DATE(1970,1,1)</f>
        <v>42278.453668981485</v>
      </c>
      <c r="Q1296" s="15">
        <f>(((I1296/60)/60)/24)+DATE(1970,1,1)</f>
        <v>42296.458333333328</v>
      </c>
      <c r="R1296" t="s">
        <v>8271</v>
      </c>
      <c r="S1296" t="s">
        <v>8315</v>
      </c>
      <c r="T1296" t="s">
        <v>8316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6">
        <v>2500</v>
      </c>
      <c r="E1297" s="16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6">
        <f>IFERROR(E1297/L1297, 0)</f>
        <v>39.828125</v>
      </c>
      <c r="N1297" t="b">
        <v>1</v>
      </c>
      <c r="O1297" s="5">
        <f>E1297/D1297</f>
        <v>1.0196000000000001</v>
      </c>
      <c r="P1297" s="15">
        <f>(((J1297/60)/60)/24)+DATE(1970,1,1)</f>
        <v>42184.572881944448</v>
      </c>
      <c r="Q1297" s="15">
        <f>(((I1297/60)/60)/24)+DATE(1970,1,1)</f>
        <v>42214.708333333328</v>
      </c>
      <c r="R1297" t="s">
        <v>8271</v>
      </c>
      <c r="S1297" t="s">
        <v>8315</v>
      </c>
      <c r="T1297" t="s">
        <v>8316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6">
        <v>850</v>
      </c>
      <c r="E1298" s="16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6">
        <f>IFERROR(E1298/L1298, 0)</f>
        <v>52.173913043478258</v>
      </c>
      <c r="N1298" t="b">
        <v>1</v>
      </c>
      <c r="O1298" s="5">
        <f>E1298/D1298</f>
        <v>1.411764705882353</v>
      </c>
      <c r="P1298" s="15">
        <f>(((J1298/60)/60)/24)+DATE(1970,1,1)</f>
        <v>42423.050613425927</v>
      </c>
      <c r="Q1298" s="15">
        <f>(((I1298/60)/60)/24)+DATE(1970,1,1)</f>
        <v>42443.008946759262</v>
      </c>
      <c r="R1298" t="s">
        <v>8271</v>
      </c>
      <c r="S1298" t="s">
        <v>8315</v>
      </c>
      <c r="T1298" t="s">
        <v>8316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6">
        <v>20000</v>
      </c>
      <c r="E1299" s="16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6">
        <f>IFERROR(E1299/L1299, 0)</f>
        <v>92.037815126050418</v>
      </c>
      <c r="N1299" t="b">
        <v>1</v>
      </c>
      <c r="O1299" s="5">
        <f>E1299/D1299</f>
        <v>1.0952500000000001</v>
      </c>
      <c r="P1299" s="15">
        <f>(((J1299/60)/60)/24)+DATE(1970,1,1)</f>
        <v>42461.747199074074</v>
      </c>
      <c r="Q1299" s="15">
        <f>(((I1299/60)/60)/24)+DATE(1970,1,1)</f>
        <v>42491.747199074074</v>
      </c>
      <c r="R1299" t="s">
        <v>8271</v>
      </c>
      <c r="S1299" t="s">
        <v>8315</v>
      </c>
      <c r="T1299" t="s">
        <v>8316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6">
        <v>2000</v>
      </c>
      <c r="E1300" s="16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6">
        <f>IFERROR(E1300/L1300, 0)</f>
        <v>63.424242424242422</v>
      </c>
      <c r="N1300" t="b">
        <v>1</v>
      </c>
      <c r="O1300" s="5">
        <f>E1300/D1300</f>
        <v>1.0465</v>
      </c>
      <c r="P1300" s="15">
        <f>(((J1300/60)/60)/24)+DATE(1970,1,1)</f>
        <v>42458.680925925932</v>
      </c>
      <c r="Q1300" s="15">
        <f>(((I1300/60)/60)/24)+DATE(1970,1,1)</f>
        <v>42488.680925925932</v>
      </c>
      <c r="R1300" t="s">
        <v>8271</v>
      </c>
      <c r="S1300" t="s">
        <v>8315</v>
      </c>
      <c r="T1300" t="s">
        <v>8316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6">
        <v>3500</v>
      </c>
      <c r="E1301" s="16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6">
        <f>IFERROR(E1301/L1301, 0)</f>
        <v>135.625</v>
      </c>
      <c r="N1301" t="b">
        <v>1</v>
      </c>
      <c r="O1301" s="5">
        <f>E1301/D1301</f>
        <v>1.24</v>
      </c>
      <c r="P1301" s="15">
        <f>(((J1301/60)/60)/24)+DATE(1970,1,1)</f>
        <v>42169.814340277779</v>
      </c>
      <c r="Q1301" s="15">
        <f>(((I1301/60)/60)/24)+DATE(1970,1,1)</f>
        <v>42199.814340277779</v>
      </c>
      <c r="R1301" t="s">
        <v>8271</v>
      </c>
      <c r="S1301" t="s">
        <v>8315</v>
      </c>
      <c r="T1301" t="s">
        <v>8316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6">
        <v>3000</v>
      </c>
      <c r="E1302" s="16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6">
        <f>IFERROR(E1302/L1302, 0)</f>
        <v>168.75</v>
      </c>
      <c r="N1302" t="b">
        <v>1</v>
      </c>
      <c r="O1302" s="5">
        <f>E1302/D1302</f>
        <v>1.35</v>
      </c>
      <c r="P1302" s="15">
        <f>(((J1302/60)/60)/24)+DATE(1970,1,1)</f>
        <v>42483.675208333334</v>
      </c>
      <c r="Q1302" s="15">
        <f>(((I1302/60)/60)/24)+DATE(1970,1,1)</f>
        <v>42522.789583333331</v>
      </c>
      <c r="R1302" t="s">
        <v>8271</v>
      </c>
      <c r="S1302" t="s">
        <v>8315</v>
      </c>
      <c r="T1302" t="s">
        <v>8316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6">
        <v>2000</v>
      </c>
      <c r="E1303" s="16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6">
        <f>IFERROR(E1303/L1303, 0)</f>
        <v>70.862068965517238</v>
      </c>
      <c r="N1303" t="b">
        <v>1</v>
      </c>
      <c r="O1303" s="5">
        <f>E1303/D1303</f>
        <v>1.0275000000000001</v>
      </c>
      <c r="P1303" s="15">
        <f>(((J1303/60)/60)/24)+DATE(1970,1,1)</f>
        <v>42195.749745370369</v>
      </c>
      <c r="Q1303" s="15">
        <f>(((I1303/60)/60)/24)+DATE(1970,1,1)</f>
        <v>42206.125</v>
      </c>
      <c r="R1303" t="s">
        <v>8271</v>
      </c>
      <c r="S1303" t="s">
        <v>8315</v>
      </c>
      <c r="T1303" t="s">
        <v>8316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6">
        <v>2500</v>
      </c>
      <c r="E1304" s="16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6">
        <f>IFERROR(E1304/L1304, 0)</f>
        <v>50</v>
      </c>
      <c r="N1304" t="b">
        <v>1</v>
      </c>
      <c r="O1304" s="5">
        <f>E1304/D1304</f>
        <v>1</v>
      </c>
      <c r="P1304" s="15">
        <f>(((J1304/60)/60)/24)+DATE(1970,1,1)</f>
        <v>42675.057997685188</v>
      </c>
      <c r="Q1304" s="15">
        <f>(((I1304/60)/60)/24)+DATE(1970,1,1)</f>
        <v>42705.099664351852</v>
      </c>
      <c r="R1304" t="s">
        <v>8271</v>
      </c>
      <c r="S1304" t="s">
        <v>8315</v>
      </c>
      <c r="T1304" t="s">
        <v>8316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6">
        <v>3500</v>
      </c>
      <c r="E1305" s="16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6">
        <f>IFERROR(E1305/L1305, 0)</f>
        <v>42.214166666666671</v>
      </c>
      <c r="N1305" t="b">
        <v>1</v>
      </c>
      <c r="O1305" s="5">
        <f>E1305/D1305</f>
        <v>1.3026085714285716</v>
      </c>
      <c r="P1305" s="15">
        <f>(((J1305/60)/60)/24)+DATE(1970,1,1)</f>
        <v>42566.441203703704</v>
      </c>
      <c r="Q1305" s="15">
        <f>(((I1305/60)/60)/24)+DATE(1970,1,1)</f>
        <v>42582.458333333328</v>
      </c>
      <c r="R1305" t="s">
        <v>8271</v>
      </c>
      <c r="S1305" t="s">
        <v>8315</v>
      </c>
      <c r="T1305" t="s">
        <v>8316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6">
        <v>40000</v>
      </c>
      <c r="E1306" s="1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6">
        <f>IFERROR(E1306/L1306, 0)</f>
        <v>152.41346153846155</v>
      </c>
      <c r="N1306" t="b">
        <v>0</v>
      </c>
      <c r="O1306" s="5">
        <f>E1306/D1306</f>
        <v>0.39627499999999999</v>
      </c>
      <c r="P1306" s="15">
        <f>(((J1306/60)/60)/24)+DATE(1970,1,1)</f>
        <v>42747.194502314815</v>
      </c>
      <c r="Q1306" s="15">
        <f>(((I1306/60)/60)/24)+DATE(1970,1,1)</f>
        <v>42807.152835648143</v>
      </c>
      <c r="R1306" t="s">
        <v>8273</v>
      </c>
      <c r="S1306" t="s">
        <v>8317</v>
      </c>
      <c r="T1306" t="s">
        <v>8319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6">
        <v>30000</v>
      </c>
      <c r="E1307" s="16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6">
        <f>IFERROR(E1307/L1307, 0)</f>
        <v>90.616279069767444</v>
      </c>
      <c r="N1307" t="b">
        <v>0</v>
      </c>
      <c r="O1307" s="5">
        <f>E1307/D1307</f>
        <v>0.25976666666666665</v>
      </c>
      <c r="P1307" s="15">
        <f>(((J1307/60)/60)/24)+DATE(1970,1,1)</f>
        <v>42543.665601851855</v>
      </c>
      <c r="Q1307" s="15">
        <f>(((I1307/60)/60)/24)+DATE(1970,1,1)</f>
        <v>42572.729166666672</v>
      </c>
      <c r="R1307" t="s">
        <v>8273</v>
      </c>
      <c r="S1307" t="s">
        <v>8317</v>
      </c>
      <c r="T1307" t="s">
        <v>8319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6">
        <v>110000</v>
      </c>
      <c r="E1308" s="16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6">
        <f>IFERROR(E1308/L1308, 0)</f>
        <v>201.60393258426967</v>
      </c>
      <c r="N1308" t="b">
        <v>0</v>
      </c>
      <c r="O1308" s="5">
        <f>E1308/D1308</f>
        <v>0.65246363636363636</v>
      </c>
      <c r="P1308" s="15">
        <f>(((J1308/60)/60)/24)+DATE(1970,1,1)</f>
        <v>41947.457569444443</v>
      </c>
      <c r="Q1308" s="15">
        <f>(((I1308/60)/60)/24)+DATE(1970,1,1)</f>
        <v>41977.457569444443</v>
      </c>
      <c r="R1308" t="s">
        <v>8273</v>
      </c>
      <c r="S1308" t="s">
        <v>8317</v>
      </c>
      <c r="T1308" t="s">
        <v>8319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6">
        <v>50000</v>
      </c>
      <c r="E1309" s="16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6">
        <f>IFERROR(E1309/L1309, 0)</f>
        <v>127.93333333333334</v>
      </c>
      <c r="N1309" t="b">
        <v>0</v>
      </c>
      <c r="O1309" s="5">
        <f>E1309/D1309</f>
        <v>0.11514000000000001</v>
      </c>
      <c r="P1309" s="15">
        <f>(((J1309/60)/60)/24)+DATE(1970,1,1)</f>
        <v>42387.503229166665</v>
      </c>
      <c r="Q1309" s="15">
        <f>(((I1309/60)/60)/24)+DATE(1970,1,1)</f>
        <v>42417.503229166665</v>
      </c>
      <c r="R1309" t="s">
        <v>8273</v>
      </c>
      <c r="S1309" t="s">
        <v>8317</v>
      </c>
      <c r="T1309" t="s">
        <v>8319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6">
        <v>10000</v>
      </c>
      <c r="E1310" s="16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6">
        <f>IFERROR(E1310/L1310, 0)</f>
        <v>29.894736842105264</v>
      </c>
      <c r="N1310" t="b">
        <v>0</v>
      </c>
      <c r="O1310" s="5">
        <f>E1310/D1310</f>
        <v>0.11360000000000001</v>
      </c>
      <c r="P1310" s="15">
        <f>(((J1310/60)/60)/24)+DATE(1970,1,1)</f>
        <v>42611.613564814819</v>
      </c>
      <c r="Q1310" s="15">
        <f>(((I1310/60)/60)/24)+DATE(1970,1,1)</f>
        <v>42651.613564814819</v>
      </c>
      <c r="R1310" t="s">
        <v>8273</v>
      </c>
      <c r="S1310" t="s">
        <v>8317</v>
      </c>
      <c r="T1310" t="s">
        <v>8319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6">
        <v>11500</v>
      </c>
      <c r="E1311" s="16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6">
        <f>IFERROR(E1311/L1311, 0)</f>
        <v>367.97142857142859</v>
      </c>
      <c r="N1311" t="b">
        <v>0</v>
      </c>
      <c r="O1311" s="5">
        <f>E1311/D1311</f>
        <v>1.1199130434782609</v>
      </c>
      <c r="P1311" s="15">
        <f>(((J1311/60)/60)/24)+DATE(1970,1,1)</f>
        <v>42257.882731481484</v>
      </c>
      <c r="Q1311" s="15">
        <f>(((I1311/60)/60)/24)+DATE(1970,1,1)</f>
        <v>42292.882731481484</v>
      </c>
      <c r="R1311" t="s">
        <v>8273</v>
      </c>
      <c r="S1311" t="s">
        <v>8317</v>
      </c>
      <c r="T1311" t="s">
        <v>8319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6">
        <v>20000</v>
      </c>
      <c r="E1312" s="16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6">
        <f>IFERROR(E1312/L1312, 0)</f>
        <v>129.16666666666666</v>
      </c>
      <c r="N1312" t="b">
        <v>0</v>
      </c>
      <c r="O1312" s="5">
        <f>E1312/D1312</f>
        <v>0.155</v>
      </c>
      <c r="P1312" s="15">
        <f>(((J1312/60)/60)/24)+DATE(1970,1,1)</f>
        <v>42556.667245370365</v>
      </c>
      <c r="Q1312" s="15">
        <f>(((I1312/60)/60)/24)+DATE(1970,1,1)</f>
        <v>42601.667245370365</v>
      </c>
      <c r="R1312" t="s">
        <v>8273</v>
      </c>
      <c r="S1312" t="s">
        <v>8317</v>
      </c>
      <c r="T1312" t="s">
        <v>8319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6">
        <v>250000</v>
      </c>
      <c r="E1313" s="16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6">
        <f>IFERROR(E1313/L1313, 0)</f>
        <v>800.7</v>
      </c>
      <c r="N1313" t="b">
        <v>0</v>
      </c>
      <c r="O1313" s="5">
        <f>E1313/D1313</f>
        <v>0.32028000000000001</v>
      </c>
      <c r="P1313" s="15">
        <f>(((J1313/60)/60)/24)+DATE(1970,1,1)</f>
        <v>42669.802303240736</v>
      </c>
      <c r="Q1313" s="15">
        <f>(((I1313/60)/60)/24)+DATE(1970,1,1)</f>
        <v>42704.843969907408</v>
      </c>
      <c r="R1313" t="s">
        <v>8273</v>
      </c>
      <c r="S1313" t="s">
        <v>8317</v>
      </c>
      <c r="T1313" t="s">
        <v>8319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6">
        <v>4600</v>
      </c>
      <c r="E1314" s="16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6">
        <f>IFERROR(E1314/L1314, 0)</f>
        <v>28</v>
      </c>
      <c r="N1314" t="b">
        <v>0</v>
      </c>
      <c r="O1314" s="5">
        <f>E1314/D1314</f>
        <v>6.0869565217391303E-3</v>
      </c>
      <c r="P1314" s="15">
        <f>(((J1314/60)/60)/24)+DATE(1970,1,1)</f>
        <v>42082.702800925923</v>
      </c>
      <c r="Q1314" s="15">
        <f>(((I1314/60)/60)/24)+DATE(1970,1,1)</f>
        <v>42112.702800925923</v>
      </c>
      <c r="R1314" t="s">
        <v>8273</v>
      </c>
      <c r="S1314" t="s">
        <v>8317</v>
      </c>
      <c r="T1314" t="s">
        <v>8319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6">
        <v>40000</v>
      </c>
      <c r="E1315" s="16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6">
        <f>IFERROR(E1315/L1315, 0)</f>
        <v>102.01639344262296</v>
      </c>
      <c r="N1315" t="b">
        <v>0</v>
      </c>
      <c r="O1315" s="5">
        <f>E1315/D1315</f>
        <v>0.31114999999999998</v>
      </c>
      <c r="P1315" s="15">
        <f>(((J1315/60)/60)/24)+DATE(1970,1,1)</f>
        <v>42402.709652777776</v>
      </c>
      <c r="Q1315" s="15">
        <f>(((I1315/60)/60)/24)+DATE(1970,1,1)</f>
        <v>42432.709652777776</v>
      </c>
      <c r="R1315" t="s">
        <v>8273</v>
      </c>
      <c r="S1315" t="s">
        <v>8317</v>
      </c>
      <c r="T1315" t="s">
        <v>8319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6">
        <v>180000</v>
      </c>
      <c r="E1316" s="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6">
        <f>IFERROR(E1316/L1316, 0)</f>
        <v>184.36363636363637</v>
      </c>
      <c r="N1316" t="b">
        <v>0</v>
      </c>
      <c r="O1316" s="5">
        <f>E1316/D1316</f>
        <v>1.1266666666666666E-2</v>
      </c>
      <c r="P1316" s="15">
        <f>(((J1316/60)/60)/24)+DATE(1970,1,1)</f>
        <v>42604.669675925921</v>
      </c>
      <c r="Q1316" s="15">
        <f>(((I1316/60)/60)/24)+DATE(1970,1,1)</f>
        <v>42664.669675925921</v>
      </c>
      <c r="R1316" t="s">
        <v>8273</v>
      </c>
      <c r="S1316" t="s">
        <v>8317</v>
      </c>
      <c r="T1316" t="s">
        <v>8319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6">
        <v>100000</v>
      </c>
      <c r="E1317" s="16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6">
        <f>IFERROR(E1317/L1317, 0)</f>
        <v>162.91935483870967</v>
      </c>
      <c r="N1317" t="b">
        <v>0</v>
      </c>
      <c r="O1317" s="5">
        <f>E1317/D1317</f>
        <v>0.40404000000000001</v>
      </c>
      <c r="P1317" s="15">
        <f>(((J1317/60)/60)/24)+DATE(1970,1,1)</f>
        <v>42278.498240740737</v>
      </c>
      <c r="Q1317" s="15">
        <f>(((I1317/60)/60)/24)+DATE(1970,1,1)</f>
        <v>42314.041666666672</v>
      </c>
      <c r="R1317" t="s">
        <v>8273</v>
      </c>
      <c r="S1317" t="s">
        <v>8317</v>
      </c>
      <c r="T1317" t="s">
        <v>8319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6">
        <v>75000</v>
      </c>
      <c r="E1318" s="16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6">
        <f>IFERROR(E1318/L1318, 0)</f>
        <v>1</v>
      </c>
      <c r="N1318" t="b">
        <v>0</v>
      </c>
      <c r="O1318" s="5">
        <f>E1318/D1318</f>
        <v>1.3333333333333333E-5</v>
      </c>
      <c r="P1318" s="15">
        <f>(((J1318/60)/60)/24)+DATE(1970,1,1)</f>
        <v>42393.961909722217</v>
      </c>
      <c r="Q1318" s="15">
        <f>(((I1318/60)/60)/24)+DATE(1970,1,1)</f>
        <v>42428.961909722217</v>
      </c>
      <c r="R1318" t="s">
        <v>8273</v>
      </c>
      <c r="S1318" t="s">
        <v>8317</v>
      </c>
      <c r="T1318" t="s">
        <v>8319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6">
        <v>200000</v>
      </c>
      <c r="E1319" s="16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6">
        <f>IFERROR(E1319/L1319, 0)</f>
        <v>603.52631578947364</v>
      </c>
      <c r="N1319" t="b">
        <v>0</v>
      </c>
      <c r="O1319" s="5">
        <f>E1319/D1319</f>
        <v>5.7334999999999997E-2</v>
      </c>
      <c r="P1319" s="15">
        <f>(((J1319/60)/60)/24)+DATE(1970,1,1)</f>
        <v>42520.235486111109</v>
      </c>
      <c r="Q1319" s="15">
        <f>(((I1319/60)/60)/24)+DATE(1970,1,1)</f>
        <v>42572.583333333328</v>
      </c>
      <c r="R1319" t="s">
        <v>8273</v>
      </c>
      <c r="S1319" t="s">
        <v>8317</v>
      </c>
      <c r="T1319" t="s">
        <v>8319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6">
        <v>40000</v>
      </c>
      <c r="E1320" s="16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6">
        <f>IFERROR(E1320/L1320, 0)</f>
        <v>45.407407407407405</v>
      </c>
      <c r="N1320" t="b">
        <v>0</v>
      </c>
      <c r="O1320" s="5">
        <f>E1320/D1320</f>
        <v>0.15325</v>
      </c>
      <c r="P1320" s="15">
        <f>(((J1320/60)/60)/24)+DATE(1970,1,1)</f>
        <v>41985.043657407412</v>
      </c>
      <c r="Q1320" s="15">
        <f>(((I1320/60)/60)/24)+DATE(1970,1,1)</f>
        <v>42015.043657407412</v>
      </c>
      <c r="R1320" t="s">
        <v>8273</v>
      </c>
      <c r="S1320" t="s">
        <v>8317</v>
      </c>
      <c r="T1320" t="s">
        <v>8319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6">
        <v>5800</v>
      </c>
      <c r="E1321" s="16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6">
        <f>IFERROR(E1321/L1321, 0)</f>
        <v>97.333333333333329</v>
      </c>
      <c r="N1321" t="b">
        <v>0</v>
      </c>
      <c r="O1321" s="5">
        <f>E1321/D1321</f>
        <v>0.15103448275862069</v>
      </c>
      <c r="P1321" s="15">
        <f>(((J1321/60)/60)/24)+DATE(1970,1,1)</f>
        <v>41816.812094907407</v>
      </c>
      <c r="Q1321" s="15">
        <f>(((I1321/60)/60)/24)+DATE(1970,1,1)</f>
        <v>41831.666666666664</v>
      </c>
      <c r="R1321" t="s">
        <v>8273</v>
      </c>
      <c r="S1321" t="s">
        <v>8317</v>
      </c>
      <c r="T1321" t="s">
        <v>8319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6">
        <v>100000</v>
      </c>
      <c r="E1322" s="16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6">
        <f>IFERROR(E1322/L1322, 0)</f>
        <v>167.66666666666666</v>
      </c>
      <c r="N1322" t="b">
        <v>0</v>
      </c>
      <c r="O1322" s="5">
        <f>E1322/D1322</f>
        <v>5.0299999999999997E-3</v>
      </c>
      <c r="P1322" s="15">
        <f>(((J1322/60)/60)/24)+DATE(1970,1,1)</f>
        <v>42705.690347222218</v>
      </c>
      <c r="Q1322" s="15">
        <f>(((I1322/60)/60)/24)+DATE(1970,1,1)</f>
        <v>42734.958333333328</v>
      </c>
      <c r="R1322" t="s">
        <v>8273</v>
      </c>
      <c r="S1322" t="s">
        <v>8317</v>
      </c>
      <c r="T1322" t="s">
        <v>8319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6">
        <v>462000</v>
      </c>
      <c r="E1323" s="16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6">
        <f>IFERROR(E1323/L1323, 0)</f>
        <v>859.85714285714289</v>
      </c>
      <c r="N1323" t="b">
        <v>0</v>
      </c>
      <c r="O1323" s="5">
        <f>E1323/D1323</f>
        <v>1.3028138528138528E-2</v>
      </c>
      <c r="P1323" s="15">
        <f>(((J1323/60)/60)/24)+DATE(1970,1,1)</f>
        <v>42697.74927083333</v>
      </c>
      <c r="Q1323" s="15">
        <f>(((I1323/60)/60)/24)+DATE(1970,1,1)</f>
        <v>42727.74927083333</v>
      </c>
      <c r="R1323" t="s">
        <v>8273</v>
      </c>
      <c r="S1323" t="s">
        <v>8317</v>
      </c>
      <c r="T1323" t="s">
        <v>8319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6">
        <v>35000</v>
      </c>
      <c r="E1324" s="16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6">
        <f>IFERROR(E1324/L1324, 0)</f>
        <v>26.5</v>
      </c>
      <c r="N1324" t="b">
        <v>0</v>
      </c>
      <c r="O1324" s="5">
        <f>E1324/D1324</f>
        <v>3.0285714285714286E-3</v>
      </c>
      <c r="P1324" s="15">
        <f>(((J1324/60)/60)/24)+DATE(1970,1,1)</f>
        <v>42115.656539351854</v>
      </c>
      <c r="Q1324" s="15">
        <f>(((I1324/60)/60)/24)+DATE(1970,1,1)</f>
        <v>42145.656539351854</v>
      </c>
      <c r="R1324" t="s">
        <v>8273</v>
      </c>
      <c r="S1324" t="s">
        <v>8317</v>
      </c>
      <c r="T1324" t="s">
        <v>8319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6">
        <v>15000</v>
      </c>
      <c r="E1325" s="16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6">
        <f>IFERROR(E1325/L1325, 0)</f>
        <v>30.272727272727273</v>
      </c>
      <c r="N1325" t="b">
        <v>0</v>
      </c>
      <c r="O1325" s="5">
        <f>E1325/D1325</f>
        <v>8.8800000000000004E-2</v>
      </c>
      <c r="P1325" s="15">
        <f>(((J1325/60)/60)/24)+DATE(1970,1,1)</f>
        <v>42451.698449074072</v>
      </c>
      <c r="Q1325" s="15">
        <f>(((I1325/60)/60)/24)+DATE(1970,1,1)</f>
        <v>42486.288194444445</v>
      </c>
      <c r="R1325" t="s">
        <v>8273</v>
      </c>
      <c r="S1325" t="s">
        <v>8317</v>
      </c>
      <c r="T1325" t="s">
        <v>8319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6">
        <v>50000</v>
      </c>
      <c r="E1326" s="1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6">
        <f>IFERROR(E1326/L1326, 0)</f>
        <v>54.666666666666664</v>
      </c>
      <c r="N1326" t="b">
        <v>0</v>
      </c>
      <c r="O1326" s="5">
        <f>E1326/D1326</f>
        <v>9.8400000000000001E-2</v>
      </c>
      <c r="P1326" s="15">
        <f>(((J1326/60)/60)/24)+DATE(1970,1,1)</f>
        <v>42626.633703703701</v>
      </c>
      <c r="Q1326" s="15">
        <f>(((I1326/60)/60)/24)+DATE(1970,1,1)</f>
        <v>42656.633703703701</v>
      </c>
      <c r="R1326" t="s">
        <v>8273</v>
      </c>
      <c r="S1326" t="s">
        <v>8317</v>
      </c>
      <c r="T1326" t="s">
        <v>8319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6">
        <v>20000</v>
      </c>
      <c r="E1327" s="16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6">
        <f>IFERROR(E1327/L1327, 0)</f>
        <v>60.75</v>
      </c>
      <c r="N1327" t="b">
        <v>0</v>
      </c>
      <c r="O1327" s="5">
        <f>E1327/D1327</f>
        <v>2.4299999999999999E-2</v>
      </c>
      <c r="P1327" s="15">
        <f>(((J1327/60)/60)/24)+DATE(1970,1,1)</f>
        <v>42704.086053240739</v>
      </c>
      <c r="Q1327" s="15">
        <f>(((I1327/60)/60)/24)+DATE(1970,1,1)</f>
        <v>42734.086053240739</v>
      </c>
      <c r="R1327" t="s">
        <v>8273</v>
      </c>
      <c r="S1327" t="s">
        <v>8317</v>
      </c>
      <c r="T1327" t="s">
        <v>8319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6">
        <v>100000</v>
      </c>
      <c r="E1328" s="16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6">
        <f>IFERROR(E1328/L1328, 0)</f>
        <v>102.72727272727273</v>
      </c>
      <c r="N1328" t="b">
        <v>0</v>
      </c>
      <c r="O1328" s="5">
        <f>E1328/D1328</f>
        <v>1.1299999999999999E-2</v>
      </c>
      <c r="P1328" s="15">
        <f>(((J1328/60)/60)/24)+DATE(1970,1,1)</f>
        <v>41974.791990740734</v>
      </c>
      <c r="Q1328" s="15">
        <f>(((I1328/60)/60)/24)+DATE(1970,1,1)</f>
        <v>42019.791990740734</v>
      </c>
      <c r="R1328" t="s">
        <v>8273</v>
      </c>
      <c r="S1328" t="s">
        <v>8317</v>
      </c>
      <c r="T1328" t="s">
        <v>8319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6">
        <v>48000</v>
      </c>
      <c r="E1329" s="16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6">
        <f>IFERROR(E1329/L1329, 0)</f>
        <v>41.585365853658537</v>
      </c>
      <c r="N1329" t="b">
        <v>0</v>
      </c>
      <c r="O1329" s="5">
        <f>E1329/D1329</f>
        <v>3.5520833333333335E-2</v>
      </c>
      <c r="P1329" s="15">
        <f>(((J1329/60)/60)/24)+DATE(1970,1,1)</f>
        <v>42123.678645833337</v>
      </c>
      <c r="Q1329" s="15">
        <f>(((I1329/60)/60)/24)+DATE(1970,1,1)</f>
        <v>42153.678645833337</v>
      </c>
      <c r="R1329" t="s">
        <v>8273</v>
      </c>
      <c r="S1329" t="s">
        <v>8317</v>
      </c>
      <c r="T1329" t="s">
        <v>8319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6">
        <v>75000</v>
      </c>
      <c r="E1330" s="16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6">
        <f>IFERROR(E1330/L1330, 0)</f>
        <v>116.53333333333333</v>
      </c>
      <c r="N1330" t="b">
        <v>0</v>
      </c>
      <c r="O1330" s="5">
        <f>E1330/D1330</f>
        <v>2.3306666666666667E-2</v>
      </c>
      <c r="P1330" s="15">
        <f>(((J1330/60)/60)/24)+DATE(1970,1,1)</f>
        <v>42612.642754629633</v>
      </c>
      <c r="Q1330" s="15">
        <f>(((I1330/60)/60)/24)+DATE(1970,1,1)</f>
        <v>42657.642754629633</v>
      </c>
      <c r="R1330" t="s">
        <v>8273</v>
      </c>
      <c r="S1330" t="s">
        <v>8317</v>
      </c>
      <c r="T1330" t="s">
        <v>8319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6">
        <v>50000</v>
      </c>
      <c r="E1331" s="16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6">
        <f>IFERROR(E1331/L1331, 0)</f>
        <v>45.333333333333336</v>
      </c>
      <c r="N1331" t="b">
        <v>0</v>
      </c>
      <c r="O1331" s="5">
        <f>E1331/D1331</f>
        <v>8.1600000000000006E-3</v>
      </c>
      <c r="P1331" s="15">
        <f>(((J1331/60)/60)/24)+DATE(1970,1,1)</f>
        <v>41935.221585648149</v>
      </c>
      <c r="Q1331" s="15">
        <f>(((I1331/60)/60)/24)+DATE(1970,1,1)</f>
        <v>41975.263252314813</v>
      </c>
      <c r="R1331" t="s">
        <v>8273</v>
      </c>
      <c r="S1331" t="s">
        <v>8317</v>
      </c>
      <c r="T1331" t="s">
        <v>8319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6">
        <v>35000</v>
      </c>
      <c r="E1332" s="16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6">
        <f>IFERROR(E1332/L1332, 0)</f>
        <v>157.46</v>
      </c>
      <c r="N1332" t="b">
        <v>0</v>
      </c>
      <c r="O1332" s="5">
        <f>E1332/D1332</f>
        <v>0.22494285714285714</v>
      </c>
      <c r="P1332" s="15">
        <f>(((J1332/60)/60)/24)+DATE(1970,1,1)</f>
        <v>42522.276724537034</v>
      </c>
      <c r="Q1332" s="15">
        <f>(((I1332/60)/60)/24)+DATE(1970,1,1)</f>
        <v>42553.166666666672</v>
      </c>
      <c r="R1332" t="s">
        <v>8273</v>
      </c>
      <c r="S1332" t="s">
        <v>8317</v>
      </c>
      <c r="T1332" t="s">
        <v>8319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6">
        <v>250000</v>
      </c>
      <c r="E1333" s="16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6">
        <f>IFERROR(E1333/L1333, 0)</f>
        <v>100.5</v>
      </c>
      <c r="N1333" t="b">
        <v>0</v>
      </c>
      <c r="O1333" s="5">
        <f>E1333/D1333</f>
        <v>1.3668E-2</v>
      </c>
      <c r="P1333" s="15">
        <f>(((J1333/60)/60)/24)+DATE(1970,1,1)</f>
        <v>42569.50409722222</v>
      </c>
      <c r="Q1333" s="15">
        <f>(((I1333/60)/60)/24)+DATE(1970,1,1)</f>
        <v>42599.50409722222</v>
      </c>
      <c r="R1333" t="s">
        <v>8273</v>
      </c>
      <c r="S1333" t="s">
        <v>8317</v>
      </c>
      <c r="T1333" t="s">
        <v>8319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6">
        <v>10115</v>
      </c>
      <c r="E1334" s="16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6">
        <f>IFERROR(E1334/L1334, 0)</f>
        <v>0</v>
      </c>
      <c r="N1334" t="b">
        <v>0</v>
      </c>
      <c r="O1334" s="5">
        <f>E1334/D1334</f>
        <v>0</v>
      </c>
      <c r="P1334" s="15">
        <f>(((J1334/60)/60)/24)+DATE(1970,1,1)</f>
        <v>42732.060277777782</v>
      </c>
      <c r="Q1334" s="15">
        <f>(((I1334/60)/60)/24)+DATE(1970,1,1)</f>
        <v>42762.060277777782</v>
      </c>
      <c r="R1334" t="s">
        <v>8273</v>
      </c>
      <c r="S1334" t="s">
        <v>8317</v>
      </c>
      <c r="T1334" t="s">
        <v>8319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6">
        <v>2500</v>
      </c>
      <c r="E1335" s="16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6">
        <f>IFERROR(E1335/L1335, 0)</f>
        <v>0</v>
      </c>
      <c r="N1335" t="b">
        <v>0</v>
      </c>
      <c r="O1335" s="5">
        <f>E1335/D1335</f>
        <v>0</v>
      </c>
      <c r="P1335" s="15">
        <f>(((J1335/60)/60)/24)+DATE(1970,1,1)</f>
        <v>41806.106770833336</v>
      </c>
      <c r="Q1335" s="15">
        <f>(((I1335/60)/60)/24)+DATE(1970,1,1)</f>
        <v>41836.106770833336</v>
      </c>
      <c r="R1335" t="s">
        <v>8273</v>
      </c>
      <c r="S1335" t="s">
        <v>8317</v>
      </c>
      <c r="T1335" t="s">
        <v>8319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6">
        <v>133000</v>
      </c>
      <c r="E1336" s="1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6">
        <f>IFERROR(E1336/L1336, 0)</f>
        <v>51.822463768115945</v>
      </c>
      <c r="N1336" t="b">
        <v>0</v>
      </c>
      <c r="O1336" s="5">
        <f>E1336/D1336</f>
        <v>0.10754135338345865</v>
      </c>
      <c r="P1336" s="15">
        <f>(((J1336/60)/60)/24)+DATE(1970,1,1)</f>
        <v>42410.774155092593</v>
      </c>
      <c r="Q1336" s="15">
        <f>(((I1336/60)/60)/24)+DATE(1970,1,1)</f>
        <v>42440.774155092593</v>
      </c>
      <c r="R1336" t="s">
        <v>8273</v>
      </c>
      <c r="S1336" t="s">
        <v>8317</v>
      </c>
      <c r="T1336" t="s">
        <v>8319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6">
        <v>25000</v>
      </c>
      <c r="E1337" s="16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6">
        <f>IFERROR(E1337/L1337, 0)</f>
        <v>308.75</v>
      </c>
      <c r="N1337" t="b">
        <v>0</v>
      </c>
      <c r="O1337" s="5">
        <f>E1337/D1337</f>
        <v>0.1976</v>
      </c>
      <c r="P1337" s="15">
        <f>(((J1337/60)/60)/24)+DATE(1970,1,1)</f>
        <v>42313.936365740738</v>
      </c>
      <c r="Q1337" s="15">
        <f>(((I1337/60)/60)/24)+DATE(1970,1,1)</f>
        <v>42343.936365740738</v>
      </c>
      <c r="R1337" t="s">
        <v>8273</v>
      </c>
      <c r="S1337" t="s">
        <v>8317</v>
      </c>
      <c r="T1337" t="s">
        <v>8319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6">
        <v>100000</v>
      </c>
      <c r="E1338" s="16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6">
        <f>IFERROR(E1338/L1338, 0)</f>
        <v>379.22767857142856</v>
      </c>
      <c r="N1338" t="b">
        <v>0</v>
      </c>
      <c r="O1338" s="5">
        <f>E1338/D1338</f>
        <v>0.84946999999999995</v>
      </c>
      <c r="P1338" s="15">
        <f>(((J1338/60)/60)/24)+DATE(1970,1,1)</f>
        <v>41955.863750000004</v>
      </c>
      <c r="Q1338" s="15">
        <f>(((I1338/60)/60)/24)+DATE(1970,1,1)</f>
        <v>41990.863750000004</v>
      </c>
      <c r="R1338" t="s">
        <v>8273</v>
      </c>
      <c r="S1338" t="s">
        <v>8317</v>
      </c>
      <c r="T1338" t="s">
        <v>8319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6">
        <v>50000</v>
      </c>
      <c r="E1339" s="16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6">
        <f>IFERROR(E1339/L1339, 0)</f>
        <v>176.36428571428573</v>
      </c>
      <c r="N1339" t="b">
        <v>0</v>
      </c>
      <c r="O1339" s="5">
        <f>E1339/D1339</f>
        <v>0.49381999999999998</v>
      </c>
      <c r="P1339" s="15">
        <f>(((J1339/60)/60)/24)+DATE(1970,1,1)</f>
        <v>42767.577303240745</v>
      </c>
      <c r="Q1339" s="15">
        <f>(((I1339/60)/60)/24)+DATE(1970,1,1)</f>
        <v>42797.577303240745</v>
      </c>
      <c r="R1339" t="s">
        <v>8273</v>
      </c>
      <c r="S1339" t="s">
        <v>8317</v>
      </c>
      <c r="T1339" t="s">
        <v>8319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6">
        <v>30000</v>
      </c>
      <c r="E1340" s="16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6">
        <f>IFERROR(E1340/L1340, 0)</f>
        <v>66.066666666666663</v>
      </c>
      <c r="N1340" t="b">
        <v>0</v>
      </c>
      <c r="O1340" s="5">
        <f>E1340/D1340</f>
        <v>3.3033333333333331E-2</v>
      </c>
      <c r="P1340" s="15">
        <f>(((J1340/60)/60)/24)+DATE(1970,1,1)</f>
        <v>42188.803622685184</v>
      </c>
      <c r="Q1340" s="15">
        <f>(((I1340/60)/60)/24)+DATE(1970,1,1)</f>
        <v>42218.803622685184</v>
      </c>
      <c r="R1340" t="s">
        <v>8273</v>
      </c>
      <c r="S1340" t="s">
        <v>8317</v>
      </c>
      <c r="T1340" t="s">
        <v>8319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6">
        <v>50000</v>
      </c>
      <c r="E1341" s="16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6">
        <f>IFERROR(E1341/L1341, 0)</f>
        <v>89.648648648648646</v>
      </c>
      <c r="N1341" t="b">
        <v>0</v>
      </c>
      <c r="O1341" s="5">
        <f>E1341/D1341</f>
        <v>6.6339999999999996E-2</v>
      </c>
      <c r="P1341" s="15">
        <f>(((J1341/60)/60)/24)+DATE(1970,1,1)</f>
        <v>41936.647164351853</v>
      </c>
      <c r="Q1341" s="15">
        <f>(((I1341/60)/60)/24)+DATE(1970,1,1)</f>
        <v>41981.688831018517</v>
      </c>
      <c r="R1341" t="s">
        <v>8273</v>
      </c>
      <c r="S1341" t="s">
        <v>8317</v>
      </c>
      <c r="T1341" t="s">
        <v>8319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6">
        <v>1680</v>
      </c>
      <c r="E1342" s="16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6">
        <f>IFERROR(E1342/L1342, 0)</f>
        <v>0</v>
      </c>
      <c r="N1342" t="b">
        <v>0</v>
      </c>
      <c r="O1342" s="5">
        <f>E1342/D1342</f>
        <v>0</v>
      </c>
      <c r="P1342" s="15">
        <f>(((J1342/60)/60)/24)+DATE(1970,1,1)</f>
        <v>41836.595520833333</v>
      </c>
      <c r="Q1342" s="15">
        <f>(((I1342/60)/60)/24)+DATE(1970,1,1)</f>
        <v>41866.595520833333</v>
      </c>
      <c r="R1342" t="s">
        <v>8273</v>
      </c>
      <c r="S1342" t="s">
        <v>8317</v>
      </c>
      <c r="T1342" t="s">
        <v>8319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6">
        <v>25000</v>
      </c>
      <c r="E1343" s="16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6">
        <f>IFERROR(E1343/L1343, 0)</f>
        <v>382.39130434782606</v>
      </c>
      <c r="N1343" t="b">
        <v>0</v>
      </c>
      <c r="O1343" s="5">
        <f>E1343/D1343</f>
        <v>0.7036</v>
      </c>
      <c r="P1343" s="15">
        <f>(((J1343/60)/60)/24)+DATE(1970,1,1)</f>
        <v>42612.624039351853</v>
      </c>
      <c r="Q1343" s="15">
        <f>(((I1343/60)/60)/24)+DATE(1970,1,1)</f>
        <v>42644.624039351853</v>
      </c>
      <c r="R1343" t="s">
        <v>8273</v>
      </c>
      <c r="S1343" t="s">
        <v>8317</v>
      </c>
      <c r="T1343" t="s">
        <v>8319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6">
        <v>50000</v>
      </c>
      <c r="E1344" s="16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6">
        <f>IFERROR(E1344/L1344, 0)</f>
        <v>100</v>
      </c>
      <c r="N1344" t="b">
        <v>0</v>
      </c>
      <c r="O1344" s="5">
        <f>E1344/D1344</f>
        <v>2E-3</v>
      </c>
      <c r="P1344" s="15">
        <f>(((J1344/60)/60)/24)+DATE(1970,1,1)</f>
        <v>42172.816423611104</v>
      </c>
      <c r="Q1344" s="15">
        <f>(((I1344/60)/60)/24)+DATE(1970,1,1)</f>
        <v>42202.816423611104</v>
      </c>
      <c r="R1344" t="s">
        <v>8273</v>
      </c>
      <c r="S1344" t="s">
        <v>8317</v>
      </c>
      <c r="T1344" t="s">
        <v>8319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6">
        <v>50000</v>
      </c>
      <c r="E1345" s="16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6">
        <f>IFERROR(E1345/L1345, 0)</f>
        <v>158.35603715170279</v>
      </c>
      <c r="N1345" t="b">
        <v>0</v>
      </c>
      <c r="O1345" s="5">
        <f>E1345/D1345</f>
        <v>1.02298</v>
      </c>
      <c r="P1345" s="15">
        <f>(((J1345/60)/60)/24)+DATE(1970,1,1)</f>
        <v>42542.526423611111</v>
      </c>
      <c r="Q1345" s="15">
        <f>(((I1345/60)/60)/24)+DATE(1970,1,1)</f>
        <v>42601.165972222225</v>
      </c>
      <c r="R1345" t="s">
        <v>8273</v>
      </c>
      <c r="S1345" t="s">
        <v>8317</v>
      </c>
      <c r="T1345" t="s">
        <v>8319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6">
        <v>1500</v>
      </c>
      <c r="E1346" s="1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6">
        <f>IFERROR(E1346/L1346, 0)</f>
        <v>40.762589928057551</v>
      </c>
      <c r="N1346" t="b">
        <v>1</v>
      </c>
      <c r="O1346" s="5">
        <f>E1346/D1346</f>
        <v>3.7773333333333334</v>
      </c>
      <c r="P1346" s="15">
        <f>(((J1346/60)/60)/24)+DATE(1970,1,1)</f>
        <v>42522.789803240739</v>
      </c>
      <c r="Q1346" s="15">
        <f>(((I1346/60)/60)/24)+DATE(1970,1,1)</f>
        <v>42551.789803240739</v>
      </c>
      <c r="R1346" t="s">
        <v>8274</v>
      </c>
      <c r="S1346" t="s">
        <v>8320</v>
      </c>
      <c r="T1346" t="s">
        <v>8321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6">
        <v>300</v>
      </c>
      <c r="E1347" s="16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6">
        <f>IFERROR(E1347/L1347, 0)</f>
        <v>53.571428571428569</v>
      </c>
      <c r="N1347" t="b">
        <v>1</v>
      </c>
      <c r="O1347" s="5">
        <f>E1347/D1347</f>
        <v>1.25</v>
      </c>
      <c r="P1347" s="15">
        <f>(((J1347/60)/60)/24)+DATE(1970,1,1)</f>
        <v>41799.814340277779</v>
      </c>
      <c r="Q1347" s="15">
        <f>(((I1347/60)/60)/24)+DATE(1970,1,1)</f>
        <v>41834.814340277779</v>
      </c>
      <c r="R1347" t="s">
        <v>8274</v>
      </c>
      <c r="S1347" t="s">
        <v>8320</v>
      </c>
      <c r="T1347" t="s">
        <v>8321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6">
        <v>4900</v>
      </c>
      <c r="E1348" s="16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6">
        <f>IFERROR(E1348/L1348, 0)</f>
        <v>48.449664429530202</v>
      </c>
      <c r="N1348" t="b">
        <v>1</v>
      </c>
      <c r="O1348" s="5">
        <f>E1348/D1348</f>
        <v>1.473265306122449</v>
      </c>
      <c r="P1348" s="15">
        <f>(((J1348/60)/60)/24)+DATE(1970,1,1)</f>
        <v>41422.075821759259</v>
      </c>
      <c r="Q1348" s="15">
        <f>(((I1348/60)/60)/24)+DATE(1970,1,1)</f>
        <v>41452.075821759259</v>
      </c>
      <c r="R1348" t="s">
        <v>8274</v>
      </c>
      <c r="S1348" t="s">
        <v>8320</v>
      </c>
      <c r="T1348" t="s">
        <v>8321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6">
        <v>2500</v>
      </c>
      <c r="E1349" s="16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6">
        <f>IFERROR(E1349/L1349, 0)</f>
        <v>82.41935483870968</v>
      </c>
      <c r="N1349" t="b">
        <v>1</v>
      </c>
      <c r="O1349" s="5">
        <f>E1349/D1349</f>
        <v>1.022</v>
      </c>
      <c r="P1349" s="15">
        <f>(((J1349/60)/60)/24)+DATE(1970,1,1)</f>
        <v>42040.638020833328</v>
      </c>
      <c r="Q1349" s="15">
        <f>(((I1349/60)/60)/24)+DATE(1970,1,1)</f>
        <v>42070.638020833328</v>
      </c>
      <c r="R1349" t="s">
        <v>8274</v>
      </c>
      <c r="S1349" t="s">
        <v>8320</v>
      </c>
      <c r="T1349" t="s">
        <v>8321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6">
        <v>5875</v>
      </c>
      <c r="E1350" s="16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6">
        <f>IFERROR(E1350/L1350, 0)</f>
        <v>230.19230769230768</v>
      </c>
      <c r="N1350" t="b">
        <v>1</v>
      </c>
      <c r="O1350" s="5">
        <f>E1350/D1350</f>
        <v>1.018723404255319</v>
      </c>
      <c r="P1350" s="15">
        <f>(((J1350/60)/60)/24)+DATE(1970,1,1)</f>
        <v>41963.506168981476</v>
      </c>
      <c r="Q1350" s="15">
        <f>(((I1350/60)/60)/24)+DATE(1970,1,1)</f>
        <v>41991.506168981476</v>
      </c>
      <c r="R1350" t="s">
        <v>8274</v>
      </c>
      <c r="S1350" t="s">
        <v>8320</v>
      </c>
      <c r="T1350" t="s">
        <v>8321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6">
        <v>5000</v>
      </c>
      <c r="E1351" s="16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6">
        <f>IFERROR(E1351/L1351, 0)</f>
        <v>59.360465116279073</v>
      </c>
      <c r="N1351" t="b">
        <v>1</v>
      </c>
      <c r="O1351" s="5">
        <f>E1351/D1351</f>
        <v>2.0419999999999998</v>
      </c>
      <c r="P1351" s="15">
        <f>(((J1351/60)/60)/24)+DATE(1970,1,1)</f>
        <v>42317.33258101852</v>
      </c>
      <c r="Q1351" s="15">
        <f>(((I1351/60)/60)/24)+DATE(1970,1,1)</f>
        <v>42354.290972222225</v>
      </c>
      <c r="R1351" t="s">
        <v>8274</v>
      </c>
      <c r="S1351" t="s">
        <v>8320</v>
      </c>
      <c r="T1351" t="s">
        <v>8321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6">
        <v>5000</v>
      </c>
      <c r="E1352" s="16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6">
        <f>IFERROR(E1352/L1352, 0)</f>
        <v>66.698717948717942</v>
      </c>
      <c r="N1352" t="b">
        <v>1</v>
      </c>
      <c r="O1352" s="5">
        <f>E1352/D1352</f>
        <v>1.0405</v>
      </c>
      <c r="P1352" s="15">
        <f>(((J1352/60)/60)/24)+DATE(1970,1,1)</f>
        <v>42334.013124999998</v>
      </c>
      <c r="Q1352" s="15">
        <f>(((I1352/60)/60)/24)+DATE(1970,1,1)</f>
        <v>42364.013124999998</v>
      </c>
      <c r="R1352" t="s">
        <v>8274</v>
      </c>
      <c r="S1352" t="s">
        <v>8320</v>
      </c>
      <c r="T1352" t="s">
        <v>8321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6">
        <v>20000</v>
      </c>
      <c r="E1353" s="16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6">
        <f>IFERROR(E1353/L1353, 0)</f>
        <v>168.77500000000001</v>
      </c>
      <c r="N1353" t="b">
        <v>1</v>
      </c>
      <c r="O1353" s="5">
        <f>E1353/D1353</f>
        <v>1.0126500000000001</v>
      </c>
      <c r="P1353" s="15">
        <f>(((J1353/60)/60)/24)+DATE(1970,1,1)</f>
        <v>42382.74009259259</v>
      </c>
      <c r="Q1353" s="15">
        <f>(((I1353/60)/60)/24)+DATE(1970,1,1)</f>
        <v>42412.74009259259</v>
      </c>
      <c r="R1353" t="s">
        <v>8274</v>
      </c>
      <c r="S1353" t="s">
        <v>8320</v>
      </c>
      <c r="T1353" t="s">
        <v>8321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6">
        <v>10000</v>
      </c>
      <c r="E1354" s="16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6">
        <f>IFERROR(E1354/L1354, 0)</f>
        <v>59.973568281938327</v>
      </c>
      <c r="N1354" t="b">
        <v>1</v>
      </c>
      <c r="O1354" s="5">
        <f>E1354/D1354</f>
        <v>1.3613999999999999</v>
      </c>
      <c r="P1354" s="15">
        <f>(((J1354/60)/60)/24)+DATE(1970,1,1)</f>
        <v>42200.578310185185</v>
      </c>
      <c r="Q1354" s="15">
        <f>(((I1354/60)/60)/24)+DATE(1970,1,1)</f>
        <v>42252.165972222225</v>
      </c>
      <c r="R1354" t="s">
        <v>8274</v>
      </c>
      <c r="S1354" t="s">
        <v>8320</v>
      </c>
      <c r="T1354" t="s">
        <v>8321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6">
        <v>1000</v>
      </c>
      <c r="E1355" s="16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6">
        <f>IFERROR(E1355/L1355, 0)</f>
        <v>31.80952380952381</v>
      </c>
      <c r="N1355" t="b">
        <v>1</v>
      </c>
      <c r="O1355" s="5">
        <f>E1355/D1355</f>
        <v>1.3360000000000001</v>
      </c>
      <c r="P1355" s="15">
        <f>(((J1355/60)/60)/24)+DATE(1970,1,1)</f>
        <v>41309.11791666667</v>
      </c>
      <c r="Q1355" s="15">
        <f>(((I1355/60)/60)/24)+DATE(1970,1,1)</f>
        <v>41344</v>
      </c>
      <c r="R1355" t="s">
        <v>8274</v>
      </c>
      <c r="S1355" t="s">
        <v>8320</v>
      </c>
      <c r="T1355" t="s">
        <v>8321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6">
        <v>1200</v>
      </c>
      <c r="E1356" s="1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6">
        <f>IFERROR(E1356/L1356, 0)</f>
        <v>24.421875</v>
      </c>
      <c r="N1356" t="b">
        <v>1</v>
      </c>
      <c r="O1356" s="5">
        <f>E1356/D1356</f>
        <v>1.3025</v>
      </c>
      <c r="P1356" s="15">
        <f>(((J1356/60)/60)/24)+DATE(1970,1,1)</f>
        <v>42502.807627314818</v>
      </c>
      <c r="Q1356" s="15">
        <f>(((I1356/60)/60)/24)+DATE(1970,1,1)</f>
        <v>42532.807627314818</v>
      </c>
      <c r="R1356" t="s">
        <v>8274</v>
      </c>
      <c r="S1356" t="s">
        <v>8320</v>
      </c>
      <c r="T1356" t="s">
        <v>8321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6">
        <v>2500</v>
      </c>
      <c r="E1357" s="16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6">
        <f>IFERROR(E1357/L1357, 0)</f>
        <v>25.347107438016529</v>
      </c>
      <c r="N1357" t="b">
        <v>1</v>
      </c>
      <c r="O1357" s="5">
        <f>E1357/D1357</f>
        <v>1.2267999999999999</v>
      </c>
      <c r="P1357" s="15">
        <f>(((J1357/60)/60)/24)+DATE(1970,1,1)</f>
        <v>41213.254687499997</v>
      </c>
      <c r="Q1357" s="15">
        <f>(((I1357/60)/60)/24)+DATE(1970,1,1)</f>
        <v>41243.416666666664</v>
      </c>
      <c r="R1357" t="s">
        <v>8274</v>
      </c>
      <c r="S1357" t="s">
        <v>8320</v>
      </c>
      <c r="T1357" t="s">
        <v>8321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6">
        <v>3400</v>
      </c>
      <c r="E1358" s="16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6">
        <f>IFERROR(E1358/L1358, 0)</f>
        <v>71.443218390804603</v>
      </c>
      <c r="N1358" t="b">
        <v>1</v>
      </c>
      <c r="O1358" s="5">
        <f>E1358/D1358</f>
        <v>1.8281058823529412</v>
      </c>
      <c r="P1358" s="15">
        <f>(((J1358/60)/60)/24)+DATE(1970,1,1)</f>
        <v>41430.038888888892</v>
      </c>
      <c r="Q1358" s="15">
        <f>(((I1358/60)/60)/24)+DATE(1970,1,1)</f>
        <v>41460.038888888892</v>
      </c>
      <c r="R1358" t="s">
        <v>8274</v>
      </c>
      <c r="S1358" t="s">
        <v>8320</v>
      </c>
      <c r="T1358" t="s">
        <v>8321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6">
        <v>2000</v>
      </c>
      <c r="E1359" s="16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6">
        <f>IFERROR(E1359/L1359, 0)</f>
        <v>38.553846153846152</v>
      </c>
      <c r="N1359" t="b">
        <v>1</v>
      </c>
      <c r="O1359" s="5">
        <f>E1359/D1359</f>
        <v>1.2529999999999999</v>
      </c>
      <c r="P1359" s="15">
        <f>(((J1359/60)/60)/24)+DATE(1970,1,1)</f>
        <v>41304.962233796294</v>
      </c>
      <c r="Q1359" s="15">
        <f>(((I1359/60)/60)/24)+DATE(1970,1,1)</f>
        <v>41334.249305555553</v>
      </c>
      <c r="R1359" t="s">
        <v>8274</v>
      </c>
      <c r="S1359" t="s">
        <v>8320</v>
      </c>
      <c r="T1359" t="s">
        <v>8321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6">
        <v>3000</v>
      </c>
      <c r="E1360" s="16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6">
        <f>IFERROR(E1360/L1360, 0)</f>
        <v>68.367346938775512</v>
      </c>
      <c r="N1360" t="b">
        <v>1</v>
      </c>
      <c r="O1360" s="5">
        <f>E1360/D1360</f>
        <v>1.1166666666666667</v>
      </c>
      <c r="P1360" s="15">
        <f>(((J1360/60)/60)/24)+DATE(1970,1,1)</f>
        <v>40689.570868055554</v>
      </c>
      <c r="Q1360" s="15">
        <f>(((I1360/60)/60)/24)+DATE(1970,1,1)</f>
        <v>40719.570868055554</v>
      </c>
      <c r="R1360" t="s">
        <v>8274</v>
      </c>
      <c r="S1360" t="s">
        <v>8320</v>
      </c>
      <c r="T1360" t="s">
        <v>8321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6">
        <v>660</v>
      </c>
      <c r="E1361" s="16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6">
        <f>IFERROR(E1361/L1361, 0)</f>
        <v>40.210526315789473</v>
      </c>
      <c r="N1361" t="b">
        <v>1</v>
      </c>
      <c r="O1361" s="5">
        <f>E1361/D1361</f>
        <v>1.1575757575757575</v>
      </c>
      <c r="P1361" s="15">
        <f>(((J1361/60)/60)/24)+DATE(1970,1,1)</f>
        <v>40668.814699074072</v>
      </c>
      <c r="Q1361" s="15">
        <f>(((I1361/60)/60)/24)+DATE(1970,1,1)</f>
        <v>40730.814699074072</v>
      </c>
      <c r="R1361" t="s">
        <v>8274</v>
      </c>
      <c r="S1361" t="s">
        <v>8320</v>
      </c>
      <c r="T1361" t="s">
        <v>8321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6">
        <v>1500</v>
      </c>
      <c r="E1362" s="16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6">
        <f>IFERROR(E1362/L1362, 0)</f>
        <v>32.074074074074076</v>
      </c>
      <c r="N1362" t="b">
        <v>1</v>
      </c>
      <c r="O1362" s="5">
        <f>E1362/D1362</f>
        <v>1.732</v>
      </c>
      <c r="P1362" s="15">
        <f>(((J1362/60)/60)/24)+DATE(1970,1,1)</f>
        <v>41095.900694444441</v>
      </c>
      <c r="Q1362" s="15">
        <f>(((I1362/60)/60)/24)+DATE(1970,1,1)</f>
        <v>41123.900694444441</v>
      </c>
      <c r="R1362" t="s">
        <v>8274</v>
      </c>
      <c r="S1362" t="s">
        <v>8320</v>
      </c>
      <c r="T1362" t="s">
        <v>8321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6">
        <v>6000</v>
      </c>
      <c r="E1363" s="16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6">
        <f>IFERROR(E1363/L1363, 0)</f>
        <v>28.632575757575758</v>
      </c>
      <c r="N1363" t="b">
        <v>1</v>
      </c>
      <c r="O1363" s="5">
        <f>E1363/D1363</f>
        <v>1.2598333333333334</v>
      </c>
      <c r="P1363" s="15">
        <f>(((J1363/60)/60)/24)+DATE(1970,1,1)</f>
        <v>41781.717268518521</v>
      </c>
      <c r="Q1363" s="15">
        <f>(((I1363/60)/60)/24)+DATE(1970,1,1)</f>
        <v>41811.717268518521</v>
      </c>
      <c r="R1363" t="s">
        <v>8274</v>
      </c>
      <c r="S1363" t="s">
        <v>8320</v>
      </c>
      <c r="T1363" t="s">
        <v>8321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6">
        <v>1000</v>
      </c>
      <c r="E1364" s="16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6">
        <f>IFERROR(E1364/L1364, 0)</f>
        <v>43.64</v>
      </c>
      <c r="N1364" t="b">
        <v>1</v>
      </c>
      <c r="O1364" s="5">
        <f>E1364/D1364</f>
        <v>1.091</v>
      </c>
      <c r="P1364" s="15">
        <f>(((J1364/60)/60)/24)+DATE(1970,1,1)</f>
        <v>41464.934386574074</v>
      </c>
      <c r="Q1364" s="15">
        <f>(((I1364/60)/60)/24)+DATE(1970,1,1)</f>
        <v>41524.934386574074</v>
      </c>
      <c r="R1364" t="s">
        <v>8274</v>
      </c>
      <c r="S1364" t="s">
        <v>8320</v>
      </c>
      <c r="T1364" t="s">
        <v>8321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6">
        <v>200</v>
      </c>
      <c r="E1365" s="16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6">
        <f>IFERROR(E1365/L1365, 0)</f>
        <v>40</v>
      </c>
      <c r="N1365" t="b">
        <v>1</v>
      </c>
      <c r="O1365" s="5">
        <f>E1365/D1365</f>
        <v>1</v>
      </c>
      <c r="P1365" s="15">
        <f>(((J1365/60)/60)/24)+DATE(1970,1,1)</f>
        <v>42396.8440625</v>
      </c>
      <c r="Q1365" s="15">
        <f>(((I1365/60)/60)/24)+DATE(1970,1,1)</f>
        <v>42415.332638888889</v>
      </c>
      <c r="R1365" t="s">
        <v>8274</v>
      </c>
      <c r="S1365" t="s">
        <v>8320</v>
      </c>
      <c r="T1365" t="s">
        <v>8321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6">
        <v>42000</v>
      </c>
      <c r="E1366" s="1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6">
        <f>IFERROR(E1366/L1366, 0)</f>
        <v>346.04166666666669</v>
      </c>
      <c r="N1366" t="b">
        <v>1</v>
      </c>
      <c r="O1366" s="5">
        <f>E1366/D1366</f>
        <v>1.1864285714285714</v>
      </c>
      <c r="P1366" s="15">
        <f>(((J1366/60)/60)/24)+DATE(1970,1,1)</f>
        <v>41951.695671296293</v>
      </c>
      <c r="Q1366" s="15">
        <f>(((I1366/60)/60)/24)+DATE(1970,1,1)</f>
        <v>42011.6956712963</v>
      </c>
      <c r="R1366" t="s">
        <v>8276</v>
      </c>
      <c r="S1366" t="s">
        <v>8323</v>
      </c>
      <c r="T1366" t="s">
        <v>8324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6">
        <v>7500</v>
      </c>
      <c r="E1367" s="16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6">
        <f>IFERROR(E1367/L1367, 0)</f>
        <v>81.739130434782609</v>
      </c>
      <c r="N1367" t="b">
        <v>1</v>
      </c>
      <c r="O1367" s="5">
        <f>E1367/D1367</f>
        <v>1.0026666666666666</v>
      </c>
      <c r="P1367" s="15">
        <f>(((J1367/60)/60)/24)+DATE(1970,1,1)</f>
        <v>42049.733240740738</v>
      </c>
      <c r="Q1367" s="15">
        <f>(((I1367/60)/60)/24)+DATE(1970,1,1)</f>
        <v>42079.691574074073</v>
      </c>
      <c r="R1367" t="s">
        <v>8276</v>
      </c>
      <c r="S1367" t="s">
        <v>8323</v>
      </c>
      <c r="T1367" t="s">
        <v>8324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6">
        <v>7500</v>
      </c>
      <c r="E1368" s="16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6">
        <f>IFERROR(E1368/L1368, 0)</f>
        <v>64.535306122448986</v>
      </c>
      <c r="N1368" t="b">
        <v>1</v>
      </c>
      <c r="O1368" s="5">
        <f>E1368/D1368</f>
        <v>1.2648920000000001</v>
      </c>
      <c r="P1368" s="15">
        <f>(((J1368/60)/60)/24)+DATE(1970,1,1)</f>
        <v>41924.996099537035</v>
      </c>
      <c r="Q1368" s="15">
        <f>(((I1368/60)/60)/24)+DATE(1970,1,1)</f>
        <v>41970.037766203706</v>
      </c>
      <c r="R1368" t="s">
        <v>8276</v>
      </c>
      <c r="S1368" t="s">
        <v>8323</v>
      </c>
      <c r="T1368" t="s">
        <v>8324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6">
        <v>5000</v>
      </c>
      <c r="E1369" s="16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6">
        <f>IFERROR(E1369/L1369, 0)</f>
        <v>63.477777777777774</v>
      </c>
      <c r="N1369" t="b">
        <v>1</v>
      </c>
      <c r="O1369" s="5">
        <f>E1369/D1369</f>
        <v>1.1426000000000001</v>
      </c>
      <c r="P1369" s="15">
        <f>(((J1369/60)/60)/24)+DATE(1970,1,1)</f>
        <v>42292.002893518518</v>
      </c>
      <c r="Q1369" s="15">
        <f>(((I1369/60)/60)/24)+DATE(1970,1,1)</f>
        <v>42322.044560185182</v>
      </c>
      <c r="R1369" t="s">
        <v>8276</v>
      </c>
      <c r="S1369" t="s">
        <v>8323</v>
      </c>
      <c r="T1369" t="s">
        <v>8324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6">
        <v>5000</v>
      </c>
      <c r="E1370" s="16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6">
        <f>IFERROR(E1370/L1370, 0)</f>
        <v>63.620689655172413</v>
      </c>
      <c r="N1370" t="b">
        <v>1</v>
      </c>
      <c r="O1370" s="5">
        <f>E1370/D1370</f>
        <v>1.107</v>
      </c>
      <c r="P1370" s="15">
        <f>(((J1370/60)/60)/24)+DATE(1970,1,1)</f>
        <v>42146.190902777773</v>
      </c>
      <c r="Q1370" s="15">
        <f>(((I1370/60)/60)/24)+DATE(1970,1,1)</f>
        <v>42170.190902777773</v>
      </c>
      <c r="R1370" t="s">
        <v>8276</v>
      </c>
      <c r="S1370" t="s">
        <v>8323</v>
      </c>
      <c r="T1370" t="s">
        <v>8324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6">
        <v>32360</v>
      </c>
      <c r="E1371" s="16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6">
        <f>IFERROR(E1371/L1371, 0)</f>
        <v>83.967068965517228</v>
      </c>
      <c r="N1371" t="b">
        <v>1</v>
      </c>
      <c r="O1371" s="5">
        <f>E1371/D1371</f>
        <v>1.0534805315203954</v>
      </c>
      <c r="P1371" s="15">
        <f>(((J1371/60)/60)/24)+DATE(1970,1,1)</f>
        <v>41710.594282407408</v>
      </c>
      <c r="Q1371" s="15">
        <f>(((I1371/60)/60)/24)+DATE(1970,1,1)</f>
        <v>41740.594282407408</v>
      </c>
      <c r="R1371" t="s">
        <v>8276</v>
      </c>
      <c r="S1371" t="s">
        <v>8323</v>
      </c>
      <c r="T1371" t="s">
        <v>8324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6">
        <v>1500</v>
      </c>
      <c r="E1372" s="16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6">
        <f>IFERROR(E1372/L1372, 0)</f>
        <v>77.75</v>
      </c>
      <c r="N1372" t="b">
        <v>1</v>
      </c>
      <c r="O1372" s="5">
        <f>E1372/D1372</f>
        <v>1.0366666666666666</v>
      </c>
      <c r="P1372" s="15">
        <f>(((J1372/60)/60)/24)+DATE(1970,1,1)</f>
        <v>41548.00335648148</v>
      </c>
      <c r="Q1372" s="15">
        <f>(((I1372/60)/60)/24)+DATE(1970,1,1)</f>
        <v>41563.00335648148</v>
      </c>
      <c r="R1372" t="s">
        <v>8276</v>
      </c>
      <c r="S1372" t="s">
        <v>8323</v>
      </c>
      <c r="T1372" t="s">
        <v>8324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6">
        <v>6999</v>
      </c>
      <c r="E1373" s="16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6">
        <f>IFERROR(E1373/L1373, 0)</f>
        <v>107.07142857142857</v>
      </c>
      <c r="N1373" t="b">
        <v>1</v>
      </c>
      <c r="O1373" s="5">
        <f>E1373/D1373</f>
        <v>1.0708672667523933</v>
      </c>
      <c r="P1373" s="15">
        <f>(((J1373/60)/60)/24)+DATE(1970,1,1)</f>
        <v>42101.758587962962</v>
      </c>
      <c r="Q1373" s="15">
        <f>(((I1373/60)/60)/24)+DATE(1970,1,1)</f>
        <v>42131.758587962962</v>
      </c>
      <c r="R1373" t="s">
        <v>8276</v>
      </c>
      <c r="S1373" t="s">
        <v>8323</v>
      </c>
      <c r="T1373" t="s">
        <v>8324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6">
        <v>500</v>
      </c>
      <c r="E1374" s="16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6">
        <f>IFERROR(E1374/L1374, 0)</f>
        <v>38.75</v>
      </c>
      <c r="N1374" t="b">
        <v>1</v>
      </c>
      <c r="O1374" s="5">
        <f>E1374/D1374</f>
        <v>1.24</v>
      </c>
      <c r="P1374" s="15">
        <f>(((J1374/60)/60)/24)+DATE(1970,1,1)</f>
        <v>41072.739953703705</v>
      </c>
      <c r="Q1374" s="15">
        <f>(((I1374/60)/60)/24)+DATE(1970,1,1)</f>
        <v>41102.739953703705</v>
      </c>
      <c r="R1374" t="s">
        <v>8276</v>
      </c>
      <c r="S1374" t="s">
        <v>8323</v>
      </c>
      <c r="T1374" t="s">
        <v>8324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6">
        <v>10000</v>
      </c>
      <c r="E1375" s="16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6">
        <f>IFERROR(E1375/L1375, 0)</f>
        <v>201.94230769230768</v>
      </c>
      <c r="N1375" t="b">
        <v>1</v>
      </c>
      <c r="O1375" s="5">
        <f>E1375/D1375</f>
        <v>1.0501</v>
      </c>
      <c r="P1375" s="15">
        <f>(((J1375/60)/60)/24)+DATE(1970,1,1)</f>
        <v>42704.95177083333</v>
      </c>
      <c r="Q1375" s="15">
        <f>(((I1375/60)/60)/24)+DATE(1970,1,1)</f>
        <v>42734.95177083333</v>
      </c>
      <c r="R1375" t="s">
        <v>8276</v>
      </c>
      <c r="S1375" t="s">
        <v>8323</v>
      </c>
      <c r="T1375" t="s">
        <v>8324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6">
        <v>1500</v>
      </c>
      <c r="E1376" s="1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6">
        <f>IFERROR(E1376/L1376, 0)</f>
        <v>43.060606060606062</v>
      </c>
      <c r="N1376" t="b">
        <v>1</v>
      </c>
      <c r="O1376" s="5">
        <f>E1376/D1376</f>
        <v>1.8946666666666667</v>
      </c>
      <c r="P1376" s="15">
        <f>(((J1376/60)/60)/24)+DATE(1970,1,1)</f>
        <v>42424.161898148144</v>
      </c>
      <c r="Q1376" s="15">
        <f>(((I1376/60)/60)/24)+DATE(1970,1,1)</f>
        <v>42454.12023148148</v>
      </c>
      <c r="R1376" t="s">
        <v>8276</v>
      </c>
      <c r="S1376" t="s">
        <v>8323</v>
      </c>
      <c r="T1376" t="s">
        <v>8324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6">
        <v>4000</v>
      </c>
      <c r="E1377" s="16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6">
        <f>IFERROR(E1377/L1377, 0)</f>
        <v>62.871559633027523</v>
      </c>
      <c r="N1377" t="b">
        <v>1</v>
      </c>
      <c r="O1377" s="5">
        <f>E1377/D1377</f>
        <v>1.7132499999999999</v>
      </c>
      <c r="P1377" s="15">
        <f>(((J1377/60)/60)/24)+DATE(1970,1,1)</f>
        <v>42720.066192129627</v>
      </c>
      <c r="Q1377" s="15">
        <f>(((I1377/60)/60)/24)+DATE(1970,1,1)</f>
        <v>42750.066192129627</v>
      </c>
      <c r="R1377" t="s">
        <v>8276</v>
      </c>
      <c r="S1377" t="s">
        <v>8323</v>
      </c>
      <c r="T1377" t="s">
        <v>8324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6">
        <v>3700</v>
      </c>
      <c r="E1378" s="16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6">
        <f>IFERROR(E1378/L1378, 0)</f>
        <v>55.607142857142854</v>
      </c>
      <c r="N1378" t="b">
        <v>1</v>
      </c>
      <c r="O1378" s="5">
        <f>E1378/D1378</f>
        <v>2.5248648648648651</v>
      </c>
      <c r="P1378" s="15">
        <f>(((J1378/60)/60)/24)+DATE(1970,1,1)</f>
        <v>42677.669050925921</v>
      </c>
      <c r="Q1378" s="15">
        <f>(((I1378/60)/60)/24)+DATE(1970,1,1)</f>
        <v>42707.710717592592</v>
      </c>
      <c r="R1378" t="s">
        <v>8276</v>
      </c>
      <c r="S1378" t="s">
        <v>8323</v>
      </c>
      <c r="T1378" t="s">
        <v>8324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6">
        <v>1300</v>
      </c>
      <c r="E1379" s="16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6">
        <f>IFERROR(E1379/L1379, 0)</f>
        <v>48.70967741935484</v>
      </c>
      <c r="N1379" t="b">
        <v>1</v>
      </c>
      <c r="O1379" s="5">
        <f>E1379/D1379</f>
        <v>1.1615384615384616</v>
      </c>
      <c r="P1379" s="15">
        <f>(((J1379/60)/60)/24)+DATE(1970,1,1)</f>
        <v>42747.219560185185</v>
      </c>
      <c r="Q1379" s="15">
        <f>(((I1379/60)/60)/24)+DATE(1970,1,1)</f>
        <v>42769.174305555556</v>
      </c>
      <c r="R1379" t="s">
        <v>8276</v>
      </c>
      <c r="S1379" t="s">
        <v>8323</v>
      </c>
      <c r="T1379" t="s">
        <v>8324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6">
        <v>2000</v>
      </c>
      <c r="E1380" s="16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6">
        <f>IFERROR(E1380/L1380, 0)</f>
        <v>30.578947368421051</v>
      </c>
      <c r="N1380" t="b">
        <v>1</v>
      </c>
      <c r="O1380" s="5">
        <f>E1380/D1380</f>
        <v>2.0335000000000001</v>
      </c>
      <c r="P1380" s="15">
        <f>(((J1380/60)/60)/24)+DATE(1970,1,1)</f>
        <v>42568.759374999994</v>
      </c>
      <c r="Q1380" s="15">
        <f>(((I1380/60)/60)/24)+DATE(1970,1,1)</f>
        <v>42583.759374999994</v>
      </c>
      <c r="R1380" t="s">
        <v>8276</v>
      </c>
      <c r="S1380" t="s">
        <v>8323</v>
      </c>
      <c r="T1380" t="s">
        <v>8324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6">
        <v>10000</v>
      </c>
      <c r="E1381" s="16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6">
        <f>IFERROR(E1381/L1381, 0)</f>
        <v>73.907284768211923</v>
      </c>
      <c r="N1381" t="b">
        <v>1</v>
      </c>
      <c r="O1381" s="5">
        <f>E1381/D1381</f>
        <v>1.1160000000000001</v>
      </c>
      <c r="P1381" s="15">
        <f>(((J1381/60)/60)/24)+DATE(1970,1,1)</f>
        <v>42130.491620370376</v>
      </c>
      <c r="Q1381" s="15">
        <f>(((I1381/60)/60)/24)+DATE(1970,1,1)</f>
        <v>42160.491620370376</v>
      </c>
      <c r="R1381" t="s">
        <v>8276</v>
      </c>
      <c r="S1381" t="s">
        <v>8323</v>
      </c>
      <c r="T1381" t="s">
        <v>8324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6">
        <v>25</v>
      </c>
      <c r="E1382" s="16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6">
        <f>IFERROR(E1382/L1382, 0)</f>
        <v>21.2</v>
      </c>
      <c r="N1382" t="b">
        <v>1</v>
      </c>
      <c r="O1382" s="5">
        <f>E1382/D1382</f>
        <v>4.24</v>
      </c>
      <c r="P1382" s="15">
        <f>(((J1382/60)/60)/24)+DATE(1970,1,1)</f>
        <v>42141.762800925921</v>
      </c>
      <c r="Q1382" s="15">
        <f>(((I1382/60)/60)/24)+DATE(1970,1,1)</f>
        <v>42164.083333333328</v>
      </c>
      <c r="R1382" t="s">
        <v>8276</v>
      </c>
      <c r="S1382" t="s">
        <v>8323</v>
      </c>
      <c r="T1382" t="s">
        <v>8324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6">
        <v>5000</v>
      </c>
      <c r="E1383" s="16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6">
        <f>IFERROR(E1383/L1383, 0)</f>
        <v>73.356164383561648</v>
      </c>
      <c r="N1383" t="b">
        <v>1</v>
      </c>
      <c r="O1383" s="5">
        <f>E1383/D1383</f>
        <v>1.071</v>
      </c>
      <c r="P1383" s="15">
        <f>(((J1383/60)/60)/24)+DATE(1970,1,1)</f>
        <v>42703.214409722219</v>
      </c>
      <c r="Q1383" s="15">
        <f>(((I1383/60)/60)/24)+DATE(1970,1,1)</f>
        <v>42733.214409722219</v>
      </c>
      <c r="R1383" t="s">
        <v>8276</v>
      </c>
      <c r="S1383" t="s">
        <v>8323</v>
      </c>
      <c r="T1383" t="s">
        <v>8324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6">
        <v>8000</v>
      </c>
      <c r="E1384" s="16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6">
        <f>IFERROR(E1384/L1384, 0)</f>
        <v>56.412162162162161</v>
      </c>
      <c r="N1384" t="b">
        <v>1</v>
      </c>
      <c r="O1384" s="5">
        <f>E1384/D1384</f>
        <v>1.043625</v>
      </c>
      <c r="P1384" s="15">
        <f>(((J1384/60)/60)/24)+DATE(1970,1,1)</f>
        <v>41370.800185185188</v>
      </c>
      <c r="Q1384" s="15">
        <f>(((I1384/60)/60)/24)+DATE(1970,1,1)</f>
        <v>41400.800185185188</v>
      </c>
      <c r="R1384" t="s">
        <v>8276</v>
      </c>
      <c r="S1384" t="s">
        <v>8323</v>
      </c>
      <c r="T1384" t="s">
        <v>8324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6">
        <v>2200</v>
      </c>
      <c r="E1385" s="16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6">
        <f>IFERROR(E1385/L1385, 0)</f>
        <v>50.247311827956992</v>
      </c>
      <c r="N1385" t="b">
        <v>1</v>
      </c>
      <c r="O1385" s="5">
        <f>E1385/D1385</f>
        <v>2.124090909090909</v>
      </c>
      <c r="P1385" s="15">
        <f>(((J1385/60)/60)/24)+DATE(1970,1,1)</f>
        <v>42707.074976851851</v>
      </c>
      <c r="Q1385" s="15">
        <f>(((I1385/60)/60)/24)+DATE(1970,1,1)</f>
        <v>42727.074976851851</v>
      </c>
      <c r="R1385" t="s">
        <v>8276</v>
      </c>
      <c r="S1385" t="s">
        <v>8323</v>
      </c>
      <c r="T1385" t="s">
        <v>8324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6">
        <v>3500</v>
      </c>
      <c r="E1386" s="1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6">
        <f>IFERROR(E1386/L1386, 0)</f>
        <v>68.936507936507937</v>
      </c>
      <c r="N1386" t="b">
        <v>1</v>
      </c>
      <c r="O1386" s="5">
        <f>E1386/D1386</f>
        <v>1.2408571428571429</v>
      </c>
      <c r="P1386" s="15">
        <f>(((J1386/60)/60)/24)+DATE(1970,1,1)</f>
        <v>42160.735208333332</v>
      </c>
      <c r="Q1386" s="15">
        <f>(((I1386/60)/60)/24)+DATE(1970,1,1)</f>
        <v>42190.735208333332</v>
      </c>
      <c r="R1386" t="s">
        <v>8276</v>
      </c>
      <c r="S1386" t="s">
        <v>8323</v>
      </c>
      <c r="T1386" t="s">
        <v>8324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6">
        <v>8000</v>
      </c>
      <c r="E1387" s="16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6">
        <f>IFERROR(E1387/L1387, 0)</f>
        <v>65.914104477611943</v>
      </c>
      <c r="N1387" t="b">
        <v>1</v>
      </c>
      <c r="O1387" s="5">
        <f>E1387/D1387</f>
        <v>1.10406125</v>
      </c>
      <c r="P1387" s="15">
        <f>(((J1387/60)/60)/24)+DATE(1970,1,1)</f>
        <v>42433.688900462963</v>
      </c>
      <c r="Q1387" s="15">
        <f>(((I1387/60)/60)/24)+DATE(1970,1,1)</f>
        <v>42489.507638888885</v>
      </c>
      <c r="R1387" t="s">
        <v>8276</v>
      </c>
      <c r="S1387" t="s">
        <v>8323</v>
      </c>
      <c r="T1387" t="s">
        <v>8324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6">
        <v>400</v>
      </c>
      <c r="E1388" s="16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6">
        <f>IFERROR(E1388/L1388, 0)</f>
        <v>62.5</v>
      </c>
      <c r="N1388" t="b">
        <v>1</v>
      </c>
      <c r="O1388" s="5">
        <f>E1388/D1388</f>
        <v>2.1875</v>
      </c>
      <c r="P1388" s="15">
        <f>(((J1388/60)/60)/24)+DATE(1970,1,1)</f>
        <v>42184.646863425922</v>
      </c>
      <c r="Q1388" s="15">
        <f>(((I1388/60)/60)/24)+DATE(1970,1,1)</f>
        <v>42214.646863425922</v>
      </c>
      <c r="R1388" t="s">
        <v>8276</v>
      </c>
      <c r="S1388" t="s">
        <v>8323</v>
      </c>
      <c r="T1388" t="s">
        <v>8324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6">
        <v>4000</v>
      </c>
      <c r="E1389" s="16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6">
        <f>IFERROR(E1389/L1389, 0)</f>
        <v>70.064102564102569</v>
      </c>
      <c r="N1389" t="b">
        <v>1</v>
      </c>
      <c r="O1389" s="5">
        <f>E1389/D1389</f>
        <v>1.36625</v>
      </c>
      <c r="P1389" s="15">
        <f>(((J1389/60)/60)/24)+DATE(1970,1,1)</f>
        <v>42126.92123842593</v>
      </c>
      <c r="Q1389" s="15">
        <f>(((I1389/60)/60)/24)+DATE(1970,1,1)</f>
        <v>42158.1875</v>
      </c>
      <c r="R1389" t="s">
        <v>8276</v>
      </c>
      <c r="S1389" t="s">
        <v>8323</v>
      </c>
      <c r="T1389" t="s">
        <v>8324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6">
        <v>5000</v>
      </c>
      <c r="E1390" s="16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6">
        <f>IFERROR(E1390/L1390, 0)</f>
        <v>60.181874999999998</v>
      </c>
      <c r="N1390" t="b">
        <v>1</v>
      </c>
      <c r="O1390" s="5">
        <f>E1390/D1390</f>
        <v>1.348074</v>
      </c>
      <c r="P1390" s="15">
        <f>(((J1390/60)/60)/24)+DATE(1970,1,1)</f>
        <v>42634.614780092597</v>
      </c>
      <c r="Q1390" s="15">
        <f>(((I1390/60)/60)/24)+DATE(1970,1,1)</f>
        <v>42660.676388888889</v>
      </c>
      <c r="R1390" t="s">
        <v>8276</v>
      </c>
      <c r="S1390" t="s">
        <v>8323</v>
      </c>
      <c r="T1390" t="s">
        <v>8324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6">
        <v>500</v>
      </c>
      <c r="E1391" s="16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6">
        <f>IFERROR(E1391/L1391, 0)</f>
        <v>21.382352941176471</v>
      </c>
      <c r="N1391" t="b">
        <v>1</v>
      </c>
      <c r="O1391" s="5">
        <f>E1391/D1391</f>
        <v>1.454</v>
      </c>
      <c r="P1391" s="15">
        <f>(((J1391/60)/60)/24)+DATE(1970,1,1)</f>
        <v>42565.480983796297</v>
      </c>
      <c r="Q1391" s="15">
        <f>(((I1391/60)/60)/24)+DATE(1970,1,1)</f>
        <v>42595.480983796297</v>
      </c>
      <c r="R1391" t="s">
        <v>8276</v>
      </c>
      <c r="S1391" t="s">
        <v>8323</v>
      </c>
      <c r="T1391" t="s">
        <v>8324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6">
        <v>2800</v>
      </c>
      <c r="E1392" s="16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6">
        <f>IFERROR(E1392/L1392, 0)</f>
        <v>160.78947368421052</v>
      </c>
      <c r="N1392" t="b">
        <v>1</v>
      </c>
      <c r="O1392" s="5">
        <f>E1392/D1392</f>
        <v>1.0910714285714285</v>
      </c>
      <c r="P1392" s="15">
        <f>(((J1392/60)/60)/24)+DATE(1970,1,1)</f>
        <v>42087.803310185183</v>
      </c>
      <c r="Q1392" s="15">
        <f>(((I1392/60)/60)/24)+DATE(1970,1,1)</f>
        <v>42121.716666666667</v>
      </c>
      <c r="R1392" t="s">
        <v>8276</v>
      </c>
      <c r="S1392" t="s">
        <v>8323</v>
      </c>
      <c r="T1392" t="s">
        <v>8324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6">
        <v>500</v>
      </c>
      <c r="E1393" s="16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6">
        <f>IFERROR(E1393/L1393, 0)</f>
        <v>42.384615384615387</v>
      </c>
      <c r="N1393" t="b">
        <v>1</v>
      </c>
      <c r="O1393" s="5">
        <f>E1393/D1393</f>
        <v>1.1020000000000001</v>
      </c>
      <c r="P1393" s="15">
        <f>(((J1393/60)/60)/24)+DATE(1970,1,1)</f>
        <v>42193.650671296295</v>
      </c>
      <c r="Q1393" s="15">
        <f>(((I1393/60)/60)/24)+DATE(1970,1,1)</f>
        <v>42238.207638888889</v>
      </c>
      <c r="R1393" t="s">
        <v>8276</v>
      </c>
      <c r="S1393" t="s">
        <v>8323</v>
      </c>
      <c r="T1393" t="s">
        <v>8324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6">
        <v>2500</v>
      </c>
      <c r="E1394" s="16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6">
        <f>IFERROR(E1394/L1394, 0)</f>
        <v>27.317307692307693</v>
      </c>
      <c r="N1394" t="b">
        <v>1</v>
      </c>
      <c r="O1394" s="5">
        <f>E1394/D1394</f>
        <v>1.1364000000000001</v>
      </c>
      <c r="P1394" s="15">
        <f>(((J1394/60)/60)/24)+DATE(1970,1,1)</f>
        <v>42401.154930555553</v>
      </c>
      <c r="Q1394" s="15">
        <f>(((I1394/60)/60)/24)+DATE(1970,1,1)</f>
        <v>42432.154930555553</v>
      </c>
      <c r="R1394" t="s">
        <v>8276</v>
      </c>
      <c r="S1394" t="s">
        <v>8323</v>
      </c>
      <c r="T1394" t="s">
        <v>8324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6">
        <v>10000</v>
      </c>
      <c r="E1395" s="16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6">
        <f>IFERROR(E1395/L1395, 0)</f>
        <v>196.82692307692307</v>
      </c>
      <c r="N1395" t="b">
        <v>1</v>
      </c>
      <c r="O1395" s="5">
        <f>E1395/D1395</f>
        <v>1.0235000000000001</v>
      </c>
      <c r="P1395" s="15">
        <f>(((J1395/60)/60)/24)+DATE(1970,1,1)</f>
        <v>42553.681979166664</v>
      </c>
      <c r="Q1395" s="15">
        <f>(((I1395/60)/60)/24)+DATE(1970,1,1)</f>
        <v>42583.681979166664</v>
      </c>
      <c r="R1395" t="s">
        <v>8276</v>
      </c>
      <c r="S1395" t="s">
        <v>8323</v>
      </c>
      <c r="T1395" t="s">
        <v>8324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6">
        <v>750</v>
      </c>
      <c r="E1396" s="1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6">
        <f>IFERROR(E1396/L1396, 0)</f>
        <v>53.882352941176471</v>
      </c>
      <c r="N1396" t="b">
        <v>1</v>
      </c>
      <c r="O1396" s="5">
        <f>E1396/D1396</f>
        <v>1.2213333333333334</v>
      </c>
      <c r="P1396" s="15">
        <f>(((J1396/60)/60)/24)+DATE(1970,1,1)</f>
        <v>42752.144976851851</v>
      </c>
      <c r="Q1396" s="15">
        <f>(((I1396/60)/60)/24)+DATE(1970,1,1)</f>
        <v>42795.125</v>
      </c>
      <c r="R1396" t="s">
        <v>8276</v>
      </c>
      <c r="S1396" t="s">
        <v>8323</v>
      </c>
      <c r="T1396" t="s">
        <v>8324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6">
        <v>3500</v>
      </c>
      <c r="E1397" s="16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6">
        <f>IFERROR(E1397/L1397, 0)</f>
        <v>47.756097560975611</v>
      </c>
      <c r="N1397" t="b">
        <v>1</v>
      </c>
      <c r="O1397" s="5">
        <f>E1397/D1397</f>
        <v>1.1188571428571428</v>
      </c>
      <c r="P1397" s="15">
        <f>(((J1397/60)/60)/24)+DATE(1970,1,1)</f>
        <v>42719.90834490741</v>
      </c>
      <c r="Q1397" s="15">
        <f>(((I1397/60)/60)/24)+DATE(1970,1,1)</f>
        <v>42749.90834490741</v>
      </c>
      <c r="R1397" t="s">
        <v>8276</v>
      </c>
      <c r="S1397" t="s">
        <v>8323</v>
      </c>
      <c r="T1397" t="s">
        <v>8324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6">
        <v>6000</v>
      </c>
      <c r="E1398" s="16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6">
        <f>IFERROR(E1398/L1398, 0)</f>
        <v>88.191780821917803</v>
      </c>
      <c r="N1398" t="b">
        <v>1</v>
      </c>
      <c r="O1398" s="5">
        <f>E1398/D1398</f>
        <v>1.073</v>
      </c>
      <c r="P1398" s="15">
        <f>(((J1398/60)/60)/24)+DATE(1970,1,1)</f>
        <v>42018.99863425926</v>
      </c>
      <c r="Q1398" s="15">
        <f>(((I1398/60)/60)/24)+DATE(1970,1,1)</f>
        <v>42048.99863425926</v>
      </c>
      <c r="R1398" t="s">
        <v>8276</v>
      </c>
      <c r="S1398" t="s">
        <v>8323</v>
      </c>
      <c r="T1398" t="s">
        <v>8324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6">
        <v>10000</v>
      </c>
      <c r="E1399" s="16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6">
        <f>IFERROR(E1399/L1399, 0)</f>
        <v>72.056962025316452</v>
      </c>
      <c r="N1399" t="b">
        <v>1</v>
      </c>
      <c r="O1399" s="5">
        <f>E1399/D1399</f>
        <v>1.1385000000000001</v>
      </c>
      <c r="P1399" s="15">
        <f>(((J1399/60)/60)/24)+DATE(1970,1,1)</f>
        <v>42640.917939814812</v>
      </c>
      <c r="Q1399" s="15">
        <f>(((I1399/60)/60)/24)+DATE(1970,1,1)</f>
        <v>42670.888194444444</v>
      </c>
      <c r="R1399" t="s">
        <v>8276</v>
      </c>
      <c r="S1399" t="s">
        <v>8323</v>
      </c>
      <c r="T1399" t="s">
        <v>8324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6">
        <v>4400</v>
      </c>
      <c r="E1400" s="16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6">
        <f>IFERROR(E1400/L1400, 0)</f>
        <v>74.246153846153845</v>
      </c>
      <c r="N1400" t="b">
        <v>1</v>
      </c>
      <c r="O1400" s="5">
        <f>E1400/D1400</f>
        <v>1.0968181818181819</v>
      </c>
      <c r="P1400" s="15">
        <f>(((J1400/60)/60)/24)+DATE(1970,1,1)</f>
        <v>42526.874236111107</v>
      </c>
      <c r="Q1400" s="15">
        <f>(((I1400/60)/60)/24)+DATE(1970,1,1)</f>
        <v>42556.874236111107</v>
      </c>
      <c r="R1400" t="s">
        <v>8276</v>
      </c>
      <c r="S1400" t="s">
        <v>8323</v>
      </c>
      <c r="T1400" t="s">
        <v>8324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6">
        <v>9000</v>
      </c>
      <c r="E1401" s="16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6">
        <f>IFERROR(E1401/L1401, 0)</f>
        <v>61.701086956521742</v>
      </c>
      <c r="N1401" t="b">
        <v>1</v>
      </c>
      <c r="O1401" s="5">
        <f>E1401/D1401</f>
        <v>1.2614444444444444</v>
      </c>
      <c r="P1401" s="15">
        <f>(((J1401/60)/60)/24)+DATE(1970,1,1)</f>
        <v>41889.004317129627</v>
      </c>
      <c r="Q1401" s="15">
        <f>(((I1401/60)/60)/24)+DATE(1970,1,1)</f>
        <v>41919.004317129627</v>
      </c>
      <c r="R1401" t="s">
        <v>8276</v>
      </c>
      <c r="S1401" t="s">
        <v>8323</v>
      </c>
      <c r="T1401" t="s">
        <v>8324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6">
        <v>350</v>
      </c>
      <c r="E1402" s="16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6">
        <f>IFERROR(E1402/L1402, 0)</f>
        <v>17.235294117647058</v>
      </c>
      <c r="N1402" t="b">
        <v>1</v>
      </c>
      <c r="O1402" s="5">
        <f>E1402/D1402</f>
        <v>1.6742857142857144</v>
      </c>
      <c r="P1402" s="15">
        <f>(((J1402/60)/60)/24)+DATE(1970,1,1)</f>
        <v>42498.341122685189</v>
      </c>
      <c r="Q1402" s="15">
        <f>(((I1402/60)/60)/24)+DATE(1970,1,1)</f>
        <v>42533.229166666672</v>
      </c>
      <c r="R1402" t="s">
        <v>8276</v>
      </c>
      <c r="S1402" t="s">
        <v>8323</v>
      </c>
      <c r="T1402" t="s">
        <v>8324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6">
        <v>2500</v>
      </c>
      <c r="E1403" s="16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6">
        <f>IFERROR(E1403/L1403, 0)</f>
        <v>51.720833333333331</v>
      </c>
      <c r="N1403" t="b">
        <v>1</v>
      </c>
      <c r="O1403" s="5">
        <f>E1403/D1403</f>
        <v>4.9652000000000003</v>
      </c>
      <c r="P1403" s="15">
        <f>(((J1403/60)/60)/24)+DATE(1970,1,1)</f>
        <v>41399.99622685185</v>
      </c>
      <c r="Q1403" s="15">
        <f>(((I1403/60)/60)/24)+DATE(1970,1,1)</f>
        <v>41420.99622685185</v>
      </c>
      <c r="R1403" t="s">
        <v>8276</v>
      </c>
      <c r="S1403" t="s">
        <v>8323</v>
      </c>
      <c r="T1403" t="s">
        <v>8324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6">
        <v>2500</v>
      </c>
      <c r="E1404" s="16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6">
        <f>IFERROR(E1404/L1404, 0)</f>
        <v>24.150442477876105</v>
      </c>
      <c r="N1404" t="b">
        <v>1</v>
      </c>
      <c r="O1404" s="5">
        <f>E1404/D1404</f>
        <v>1.0915999999999999</v>
      </c>
      <c r="P1404" s="15">
        <f>(((J1404/60)/60)/24)+DATE(1970,1,1)</f>
        <v>42065.053368055553</v>
      </c>
      <c r="Q1404" s="15">
        <f>(((I1404/60)/60)/24)+DATE(1970,1,1)</f>
        <v>42125.011701388896</v>
      </c>
      <c r="R1404" t="s">
        <v>8276</v>
      </c>
      <c r="S1404" t="s">
        <v>8323</v>
      </c>
      <c r="T1404" t="s">
        <v>8324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6">
        <v>4000</v>
      </c>
      <c r="E1405" s="16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6">
        <f>IFERROR(E1405/L1405, 0)</f>
        <v>62.166666666666664</v>
      </c>
      <c r="N1405" t="b">
        <v>1</v>
      </c>
      <c r="O1405" s="5">
        <f>E1405/D1405</f>
        <v>1.0257499999999999</v>
      </c>
      <c r="P1405" s="15">
        <f>(((J1405/60)/60)/24)+DATE(1970,1,1)</f>
        <v>41451.062905092593</v>
      </c>
      <c r="Q1405" s="15">
        <f>(((I1405/60)/60)/24)+DATE(1970,1,1)</f>
        <v>41481.062905092593</v>
      </c>
      <c r="R1405" t="s">
        <v>8276</v>
      </c>
      <c r="S1405" t="s">
        <v>8323</v>
      </c>
      <c r="T1405" t="s">
        <v>8324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6">
        <v>14500</v>
      </c>
      <c r="E1406" s="1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6">
        <f>IFERROR(E1406/L1406, 0)</f>
        <v>48.2</v>
      </c>
      <c r="N1406" t="b">
        <v>0</v>
      </c>
      <c r="O1406" s="5">
        <f>E1406/D1406</f>
        <v>1.6620689655172414E-2</v>
      </c>
      <c r="P1406" s="15">
        <f>(((J1406/60)/60)/24)+DATE(1970,1,1)</f>
        <v>42032.510243055556</v>
      </c>
      <c r="Q1406" s="15">
        <f>(((I1406/60)/60)/24)+DATE(1970,1,1)</f>
        <v>42057.510243055556</v>
      </c>
      <c r="R1406" t="s">
        <v>8287</v>
      </c>
      <c r="S1406" t="s">
        <v>8320</v>
      </c>
      <c r="T1406" t="s">
        <v>8339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6">
        <v>25000</v>
      </c>
      <c r="E1407" s="16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6">
        <f>IFERROR(E1407/L1407, 0)</f>
        <v>6.1764705882352944</v>
      </c>
      <c r="N1407" t="b">
        <v>0</v>
      </c>
      <c r="O1407" s="5">
        <f>E1407/D1407</f>
        <v>4.1999999999999997E-3</v>
      </c>
      <c r="P1407" s="15">
        <f>(((J1407/60)/60)/24)+DATE(1970,1,1)</f>
        <v>41941.680567129632</v>
      </c>
      <c r="Q1407" s="15">
        <f>(((I1407/60)/60)/24)+DATE(1970,1,1)</f>
        <v>41971.722233796296</v>
      </c>
      <c r="R1407" t="s">
        <v>8287</v>
      </c>
      <c r="S1407" t="s">
        <v>8320</v>
      </c>
      <c r="T1407" t="s">
        <v>8339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6">
        <v>12000</v>
      </c>
      <c r="E1408" s="16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6">
        <f>IFERROR(E1408/L1408, 0)</f>
        <v>5</v>
      </c>
      <c r="N1408" t="b">
        <v>0</v>
      </c>
      <c r="O1408" s="5">
        <f>E1408/D1408</f>
        <v>1.25E-3</v>
      </c>
      <c r="P1408" s="15">
        <f>(((J1408/60)/60)/24)+DATE(1970,1,1)</f>
        <v>42297.432951388888</v>
      </c>
      <c r="Q1408" s="15">
        <f>(((I1408/60)/60)/24)+DATE(1970,1,1)</f>
        <v>42350.416666666672</v>
      </c>
      <c r="R1408" t="s">
        <v>8287</v>
      </c>
      <c r="S1408" t="s">
        <v>8320</v>
      </c>
      <c r="T1408" t="s">
        <v>8339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6">
        <v>3000</v>
      </c>
      <c r="E1409" s="16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6">
        <f>IFERROR(E1409/L1409, 0)</f>
        <v>7.5</v>
      </c>
      <c r="N1409" t="b">
        <v>0</v>
      </c>
      <c r="O1409" s="5">
        <f>E1409/D1409</f>
        <v>5.0000000000000001E-3</v>
      </c>
      <c r="P1409" s="15">
        <f>(((J1409/60)/60)/24)+DATE(1970,1,1)</f>
        <v>41838.536782407406</v>
      </c>
      <c r="Q1409" s="15">
        <f>(((I1409/60)/60)/24)+DATE(1970,1,1)</f>
        <v>41863.536782407406</v>
      </c>
      <c r="R1409" t="s">
        <v>8287</v>
      </c>
      <c r="S1409" t="s">
        <v>8320</v>
      </c>
      <c r="T1409" t="s">
        <v>8339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6">
        <v>1000</v>
      </c>
      <c r="E1410" s="16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6">
        <f>IFERROR(E1410/L1410, 0)</f>
        <v>12</v>
      </c>
      <c r="N1410" t="b">
        <v>0</v>
      </c>
      <c r="O1410" s="5">
        <f>E1410/D1410</f>
        <v>7.1999999999999995E-2</v>
      </c>
      <c r="P1410" s="15">
        <f>(((J1410/60)/60)/24)+DATE(1970,1,1)</f>
        <v>42291.872175925921</v>
      </c>
      <c r="Q1410" s="15">
        <f>(((I1410/60)/60)/24)+DATE(1970,1,1)</f>
        <v>42321.913842592592</v>
      </c>
      <c r="R1410" t="s">
        <v>8287</v>
      </c>
      <c r="S1410" t="s">
        <v>8320</v>
      </c>
      <c r="T1410" t="s">
        <v>8339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6">
        <v>4000</v>
      </c>
      <c r="E1411" s="16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6">
        <f>IFERROR(E1411/L1411, 0)</f>
        <v>0</v>
      </c>
      <c r="N1411" t="b">
        <v>0</v>
      </c>
      <c r="O1411" s="5">
        <f>E1411/D1411</f>
        <v>0</v>
      </c>
      <c r="P1411" s="15">
        <f>(((J1411/60)/60)/24)+DATE(1970,1,1)</f>
        <v>41945.133506944447</v>
      </c>
      <c r="Q1411" s="15">
        <f>(((I1411/60)/60)/24)+DATE(1970,1,1)</f>
        <v>42005.175173611111</v>
      </c>
      <c r="R1411" t="s">
        <v>8287</v>
      </c>
      <c r="S1411" t="s">
        <v>8320</v>
      </c>
      <c r="T1411" t="s">
        <v>8339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6">
        <v>6000</v>
      </c>
      <c r="E1412" s="16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6">
        <f>IFERROR(E1412/L1412, 0)</f>
        <v>1</v>
      </c>
      <c r="N1412" t="b">
        <v>0</v>
      </c>
      <c r="O1412" s="5">
        <f>E1412/D1412</f>
        <v>1.6666666666666666E-4</v>
      </c>
      <c r="P1412" s="15">
        <f>(((J1412/60)/60)/24)+DATE(1970,1,1)</f>
        <v>42479.318518518514</v>
      </c>
      <c r="Q1412" s="15">
        <f>(((I1412/60)/60)/24)+DATE(1970,1,1)</f>
        <v>42524.318518518514</v>
      </c>
      <c r="R1412" t="s">
        <v>8287</v>
      </c>
      <c r="S1412" t="s">
        <v>8320</v>
      </c>
      <c r="T1412" t="s">
        <v>8339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6">
        <v>3000</v>
      </c>
      <c r="E1413" s="16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6">
        <f>IFERROR(E1413/L1413, 0)</f>
        <v>2.3333333333333335</v>
      </c>
      <c r="N1413" t="b">
        <v>0</v>
      </c>
      <c r="O1413" s="5">
        <f>E1413/D1413</f>
        <v>2.3333333333333335E-3</v>
      </c>
      <c r="P1413" s="15">
        <f>(((J1413/60)/60)/24)+DATE(1970,1,1)</f>
        <v>42013.059027777781</v>
      </c>
      <c r="Q1413" s="15">
        <f>(((I1413/60)/60)/24)+DATE(1970,1,1)</f>
        <v>42041.059027777781</v>
      </c>
      <c r="R1413" t="s">
        <v>8287</v>
      </c>
      <c r="S1413" t="s">
        <v>8320</v>
      </c>
      <c r="T1413" t="s">
        <v>8339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6">
        <v>7000</v>
      </c>
      <c r="E1414" s="16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6">
        <f>IFERROR(E1414/L1414, 0)</f>
        <v>24.615384615384617</v>
      </c>
      <c r="N1414" t="b">
        <v>0</v>
      </c>
      <c r="O1414" s="5">
        <f>E1414/D1414</f>
        <v>4.5714285714285714E-2</v>
      </c>
      <c r="P1414" s="15">
        <f>(((J1414/60)/60)/24)+DATE(1970,1,1)</f>
        <v>41947.063645833332</v>
      </c>
      <c r="Q1414" s="15">
        <f>(((I1414/60)/60)/24)+DATE(1970,1,1)</f>
        <v>41977.063645833332</v>
      </c>
      <c r="R1414" t="s">
        <v>8287</v>
      </c>
      <c r="S1414" t="s">
        <v>8320</v>
      </c>
      <c r="T1414" t="s">
        <v>8339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6">
        <v>2000</v>
      </c>
      <c r="E1415" s="16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6">
        <f>IFERROR(E1415/L1415, 0)</f>
        <v>100</v>
      </c>
      <c r="N1415" t="b">
        <v>0</v>
      </c>
      <c r="O1415" s="5">
        <f>E1415/D1415</f>
        <v>0.05</v>
      </c>
      <c r="P1415" s="15">
        <f>(((J1415/60)/60)/24)+DATE(1970,1,1)</f>
        <v>42360.437152777777</v>
      </c>
      <c r="Q1415" s="15">
        <f>(((I1415/60)/60)/24)+DATE(1970,1,1)</f>
        <v>42420.437152777777</v>
      </c>
      <c r="R1415" t="s">
        <v>8287</v>
      </c>
      <c r="S1415" t="s">
        <v>8320</v>
      </c>
      <c r="T1415" t="s">
        <v>8339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6">
        <v>500</v>
      </c>
      <c r="E1416" s="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6">
        <f>IFERROR(E1416/L1416, 0)</f>
        <v>1</v>
      </c>
      <c r="N1416" t="b">
        <v>0</v>
      </c>
      <c r="O1416" s="5">
        <f>E1416/D1416</f>
        <v>2E-3</v>
      </c>
      <c r="P1416" s="15">
        <f>(((J1416/60)/60)/24)+DATE(1970,1,1)</f>
        <v>42708.25309027778</v>
      </c>
      <c r="Q1416" s="15">
        <f>(((I1416/60)/60)/24)+DATE(1970,1,1)</f>
        <v>42738.25309027778</v>
      </c>
      <c r="R1416" t="s">
        <v>8287</v>
      </c>
      <c r="S1416" t="s">
        <v>8320</v>
      </c>
      <c r="T1416" t="s">
        <v>8339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6">
        <v>4400</v>
      </c>
      <c r="E1417" s="16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6">
        <f>IFERROR(E1417/L1417, 0)</f>
        <v>88.888888888888886</v>
      </c>
      <c r="N1417" t="b">
        <v>0</v>
      </c>
      <c r="O1417" s="5">
        <f>E1417/D1417</f>
        <v>0.18181818181818182</v>
      </c>
      <c r="P1417" s="15">
        <f>(((J1417/60)/60)/24)+DATE(1970,1,1)</f>
        <v>42192.675821759258</v>
      </c>
      <c r="Q1417" s="15">
        <f>(((I1417/60)/60)/24)+DATE(1970,1,1)</f>
        <v>42232.675821759258</v>
      </c>
      <c r="R1417" t="s">
        <v>8287</v>
      </c>
      <c r="S1417" t="s">
        <v>8320</v>
      </c>
      <c r="T1417" t="s">
        <v>8339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6">
        <v>50000</v>
      </c>
      <c r="E1418" s="16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6">
        <f>IFERROR(E1418/L1418, 0)</f>
        <v>0</v>
      </c>
      <c r="N1418" t="b">
        <v>0</v>
      </c>
      <c r="O1418" s="5">
        <f>E1418/D1418</f>
        <v>0</v>
      </c>
      <c r="P1418" s="15">
        <f>(((J1418/60)/60)/24)+DATE(1970,1,1)</f>
        <v>42299.926145833335</v>
      </c>
      <c r="Q1418" s="15">
        <f>(((I1418/60)/60)/24)+DATE(1970,1,1)</f>
        <v>42329.967812499999</v>
      </c>
      <c r="R1418" t="s">
        <v>8287</v>
      </c>
      <c r="S1418" t="s">
        <v>8320</v>
      </c>
      <c r="T1418" t="s">
        <v>8339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6">
        <v>4500</v>
      </c>
      <c r="E1419" s="16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6">
        <f>IFERROR(E1419/L1419, 0)</f>
        <v>27.5</v>
      </c>
      <c r="N1419" t="b">
        <v>0</v>
      </c>
      <c r="O1419" s="5">
        <f>E1419/D1419</f>
        <v>1.2222222222222223E-2</v>
      </c>
      <c r="P1419" s="15">
        <f>(((J1419/60)/60)/24)+DATE(1970,1,1)</f>
        <v>42232.15016203704</v>
      </c>
      <c r="Q1419" s="15">
        <f>(((I1419/60)/60)/24)+DATE(1970,1,1)</f>
        <v>42262.465972222228</v>
      </c>
      <c r="R1419" t="s">
        <v>8287</v>
      </c>
      <c r="S1419" t="s">
        <v>8320</v>
      </c>
      <c r="T1419" t="s">
        <v>8339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6">
        <v>3000</v>
      </c>
      <c r="E1420" s="16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6">
        <f>IFERROR(E1420/L1420, 0)</f>
        <v>6</v>
      </c>
      <c r="N1420" t="b">
        <v>0</v>
      </c>
      <c r="O1420" s="5">
        <f>E1420/D1420</f>
        <v>2E-3</v>
      </c>
      <c r="P1420" s="15">
        <f>(((J1420/60)/60)/24)+DATE(1970,1,1)</f>
        <v>42395.456412037034</v>
      </c>
      <c r="Q1420" s="15">
        <f>(((I1420/60)/60)/24)+DATE(1970,1,1)</f>
        <v>42425.456412037034</v>
      </c>
      <c r="R1420" t="s">
        <v>8287</v>
      </c>
      <c r="S1420" t="s">
        <v>8320</v>
      </c>
      <c r="T1420" t="s">
        <v>8339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6">
        <v>6300</v>
      </c>
      <c r="E1421" s="16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6">
        <f>IFERROR(E1421/L1421, 0)</f>
        <v>44.5</v>
      </c>
      <c r="N1421" t="b">
        <v>0</v>
      </c>
      <c r="O1421" s="5">
        <f>E1421/D1421</f>
        <v>7.0634920634920634E-2</v>
      </c>
      <c r="P1421" s="15">
        <f>(((J1421/60)/60)/24)+DATE(1970,1,1)</f>
        <v>42622.456238425926</v>
      </c>
      <c r="Q1421" s="15">
        <f>(((I1421/60)/60)/24)+DATE(1970,1,1)</f>
        <v>42652.456238425926</v>
      </c>
      <c r="R1421" t="s">
        <v>8287</v>
      </c>
      <c r="S1421" t="s">
        <v>8320</v>
      </c>
      <c r="T1421" t="s">
        <v>8339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6">
        <v>110</v>
      </c>
      <c r="E1422" s="16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6">
        <f>IFERROR(E1422/L1422, 0)</f>
        <v>1</v>
      </c>
      <c r="N1422" t="b">
        <v>0</v>
      </c>
      <c r="O1422" s="5">
        <f>E1422/D1422</f>
        <v>2.7272727272727271E-2</v>
      </c>
      <c r="P1422" s="15">
        <f>(((J1422/60)/60)/24)+DATE(1970,1,1)</f>
        <v>42524.667662037042</v>
      </c>
      <c r="Q1422" s="15">
        <f>(((I1422/60)/60)/24)+DATE(1970,1,1)</f>
        <v>42549.667662037042</v>
      </c>
      <c r="R1422" t="s">
        <v>8287</v>
      </c>
      <c r="S1422" t="s">
        <v>8320</v>
      </c>
      <c r="T1422" t="s">
        <v>8339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6">
        <v>200000</v>
      </c>
      <c r="E1423" s="16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6">
        <f>IFERROR(E1423/L1423, 0)</f>
        <v>100</v>
      </c>
      <c r="N1423" t="b">
        <v>0</v>
      </c>
      <c r="O1423" s="5">
        <f>E1423/D1423</f>
        <v>1E-3</v>
      </c>
      <c r="P1423" s="15">
        <f>(((J1423/60)/60)/24)+DATE(1970,1,1)</f>
        <v>42013.915613425925</v>
      </c>
      <c r="Q1423" s="15">
        <f>(((I1423/60)/60)/24)+DATE(1970,1,1)</f>
        <v>42043.915613425925</v>
      </c>
      <c r="R1423" t="s">
        <v>8287</v>
      </c>
      <c r="S1423" t="s">
        <v>8320</v>
      </c>
      <c r="T1423" t="s">
        <v>8339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6">
        <v>25000</v>
      </c>
      <c r="E1424" s="16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6">
        <f>IFERROR(E1424/L1424, 0)</f>
        <v>13</v>
      </c>
      <c r="N1424" t="b">
        <v>0</v>
      </c>
      <c r="O1424" s="5">
        <f>E1424/D1424</f>
        <v>1.0399999999999999E-3</v>
      </c>
      <c r="P1424" s="15">
        <f>(((J1424/60)/60)/24)+DATE(1970,1,1)</f>
        <v>42604.239629629628</v>
      </c>
      <c r="Q1424" s="15">
        <f>(((I1424/60)/60)/24)+DATE(1970,1,1)</f>
        <v>42634.239629629628</v>
      </c>
      <c r="R1424" t="s">
        <v>8287</v>
      </c>
      <c r="S1424" t="s">
        <v>8320</v>
      </c>
      <c r="T1424" t="s">
        <v>8339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6">
        <v>30000</v>
      </c>
      <c r="E1425" s="16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6">
        <f>IFERROR(E1425/L1425, 0)</f>
        <v>100</v>
      </c>
      <c r="N1425" t="b">
        <v>0</v>
      </c>
      <c r="O1425" s="5">
        <f>E1425/D1425</f>
        <v>3.3333333333333335E-3</v>
      </c>
      <c r="P1425" s="15">
        <f>(((J1425/60)/60)/24)+DATE(1970,1,1)</f>
        <v>42340.360312500001</v>
      </c>
      <c r="Q1425" s="15">
        <f>(((I1425/60)/60)/24)+DATE(1970,1,1)</f>
        <v>42370.360312500001</v>
      </c>
      <c r="R1425" t="s">
        <v>8287</v>
      </c>
      <c r="S1425" t="s">
        <v>8320</v>
      </c>
      <c r="T1425" t="s">
        <v>8339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6">
        <v>7500</v>
      </c>
      <c r="E1426" s="1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6">
        <f>IFERROR(E1426/L1426, 0)</f>
        <v>109.07142857142857</v>
      </c>
      <c r="N1426" t="b">
        <v>0</v>
      </c>
      <c r="O1426" s="5">
        <f>E1426/D1426</f>
        <v>0.2036</v>
      </c>
      <c r="P1426" s="15">
        <f>(((J1426/60)/60)/24)+DATE(1970,1,1)</f>
        <v>42676.717615740738</v>
      </c>
      <c r="Q1426" s="15">
        <f>(((I1426/60)/60)/24)+DATE(1970,1,1)</f>
        <v>42689.759282407409</v>
      </c>
      <c r="R1426" t="s">
        <v>8287</v>
      </c>
      <c r="S1426" t="s">
        <v>8320</v>
      </c>
      <c r="T1426" t="s">
        <v>8339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6">
        <v>13000</v>
      </c>
      <c r="E1427" s="16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6">
        <f>IFERROR(E1427/L1427, 0)</f>
        <v>0</v>
      </c>
      <c r="N1427" t="b">
        <v>0</v>
      </c>
      <c r="O1427" s="5">
        <f>E1427/D1427</f>
        <v>0</v>
      </c>
      <c r="P1427" s="15">
        <f>(((J1427/60)/60)/24)+DATE(1970,1,1)</f>
        <v>42093.131469907406</v>
      </c>
      <c r="Q1427" s="15">
        <f>(((I1427/60)/60)/24)+DATE(1970,1,1)</f>
        <v>42123.131469907406</v>
      </c>
      <c r="R1427" t="s">
        <v>8287</v>
      </c>
      <c r="S1427" t="s">
        <v>8320</v>
      </c>
      <c r="T1427" t="s">
        <v>8339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6">
        <v>1000</v>
      </c>
      <c r="E1428" s="16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6">
        <f>IFERROR(E1428/L1428, 0)</f>
        <v>0</v>
      </c>
      <c r="N1428" t="b">
        <v>0</v>
      </c>
      <c r="O1428" s="5">
        <f>E1428/D1428</f>
        <v>0</v>
      </c>
      <c r="P1428" s="15">
        <f>(((J1428/60)/60)/24)+DATE(1970,1,1)</f>
        <v>42180.390277777777</v>
      </c>
      <c r="Q1428" s="15">
        <f>(((I1428/60)/60)/24)+DATE(1970,1,1)</f>
        <v>42240.390277777777</v>
      </c>
      <c r="R1428" t="s">
        <v>8287</v>
      </c>
      <c r="S1428" t="s">
        <v>8320</v>
      </c>
      <c r="T1428" t="s">
        <v>8339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6">
        <v>5000</v>
      </c>
      <c r="E1429" s="16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6">
        <f>IFERROR(E1429/L1429, 0)</f>
        <v>104.75</v>
      </c>
      <c r="N1429" t="b">
        <v>0</v>
      </c>
      <c r="O1429" s="5">
        <f>E1429/D1429</f>
        <v>8.3799999999999999E-2</v>
      </c>
      <c r="P1429" s="15">
        <f>(((J1429/60)/60)/24)+DATE(1970,1,1)</f>
        <v>42601.851678240739</v>
      </c>
      <c r="Q1429" s="15">
        <f>(((I1429/60)/60)/24)+DATE(1970,1,1)</f>
        <v>42631.851678240739</v>
      </c>
      <c r="R1429" t="s">
        <v>8287</v>
      </c>
      <c r="S1429" t="s">
        <v>8320</v>
      </c>
      <c r="T1429" t="s">
        <v>8339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6">
        <v>1000</v>
      </c>
      <c r="E1430" s="16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6">
        <f>IFERROR(E1430/L1430, 0)</f>
        <v>15</v>
      </c>
      <c r="N1430" t="b">
        <v>0</v>
      </c>
      <c r="O1430" s="5">
        <f>E1430/D1430</f>
        <v>4.4999999999999998E-2</v>
      </c>
      <c r="P1430" s="15">
        <f>(((J1430/60)/60)/24)+DATE(1970,1,1)</f>
        <v>42432.379826388889</v>
      </c>
      <c r="Q1430" s="15">
        <f>(((I1430/60)/60)/24)+DATE(1970,1,1)</f>
        <v>42462.338159722218</v>
      </c>
      <c r="R1430" t="s">
        <v>8287</v>
      </c>
      <c r="S1430" t="s">
        <v>8320</v>
      </c>
      <c r="T1430" t="s">
        <v>8339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6">
        <v>10000</v>
      </c>
      <c r="E1431" s="16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6">
        <f>IFERROR(E1431/L1431, 0)</f>
        <v>0</v>
      </c>
      <c r="N1431" t="b">
        <v>0</v>
      </c>
      <c r="O1431" s="5">
        <f>E1431/D1431</f>
        <v>0</v>
      </c>
      <c r="P1431" s="15">
        <f>(((J1431/60)/60)/24)+DATE(1970,1,1)</f>
        <v>42074.060671296291</v>
      </c>
      <c r="Q1431" s="15">
        <f>(((I1431/60)/60)/24)+DATE(1970,1,1)</f>
        <v>42104.060671296291</v>
      </c>
      <c r="R1431" t="s">
        <v>8287</v>
      </c>
      <c r="S1431" t="s">
        <v>8320</v>
      </c>
      <c r="T1431" t="s">
        <v>8339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6">
        <v>5000</v>
      </c>
      <c r="E1432" s="16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6">
        <f>IFERROR(E1432/L1432, 0)</f>
        <v>80.599999999999994</v>
      </c>
      <c r="N1432" t="b">
        <v>0</v>
      </c>
      <c r="O1432" s="5">
        <f>E1432/D1432</f>
        <v>8.0600000000000005E-2</v>
      </c>
      <c r="P1432" s="15">
        <f>(((J1432/60)/60)/24)+DATE(1970,1,1)</f>
        <v>41961.813518518517</v>
      </c>
      <c r="Q1432" s="15">
        <f>(((I1432/60)/60)/24)+DATE(1970,1,1)</f>
        <v>41992.813518518517</v>
      </c>
      <c r="R1432" t="s">
        <v>8287</v>
      </c>
      <c r="S1432" t="s">
        <v>8320</v>
      </c>
      <c r="T1432" t="s">
        <v>8339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6">
        <v>17000</v>
      </c>
      <c r="E1433" s="16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6">
        <f>IFERROR(E1433/L1433, 0)</f>
        <v>115.55319148936171</v>
      </c>
      <c r="N1433" t="b">
        <v>0</v>
      </c>
      <c r="O1433" s="5">
        <f>E1433/D1433</f>
        <v>0.31947058823529412</v>
      </c>
      <c r="P1433" s="15">
        <f>(((J1433/60)/60)/24)+DATE(1970,1,1)</f>
        <v>42304.210833333331</v>
      </c>
      <c r="Q1433" s="15">
        <f>(((I1433/60)/60)/24)+DATE(1970,1,1)</f>
        <v>42334.252500000002</v>
      </c>
      <c r="R1433" t="s">
        <v>8287</v>
      </c>
      <c r="S1433" t="s">
        <v>8320</v>
      </c>
      <c r="T1433" t="s">
        <v>8339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6">
        <v>40000</v>
      </c>
      <c r="E1434" s="16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6">
        <f>IFERROR(E1434/L1434, 0)</f>
        <v>0</v>
      </c>
      <c r="N1434" t="b">
        <v>0</v>
      </c>
      <c r="O1434" s="5">
        <f>E1434/D1434</f>
        <v>0</v>
      </c>
      <c r="P1434" s="15">
        <f>(((J1434/60)/60)/24)+DATE(1970,1,1)</f>
        <v>42175.780416666668</v>
      </c>
      <c r="Q1434" s="15">
        <f>(((I1434/60)/60)/24)+DATE(1970,1,1)</f>
        <v>42205.780416666668</v>
      </c>
      <c r="R1434" t="s">
        <v>8287</v>
      </c>
      <c r="S1434" t="s">
        <v>8320</v>
      </c>
      <c r="T1434" t="s">
        <v>8339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6">
        <v>12000</v>
      </c>
      <c r="E1435" s="16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6">
        <f>IFERROR(E1435/L1435, 0)</f>
        <v>80.5</v>
      </c>
      <c r="N1435" t="b">
        <v>0</v>
      </c>
      <c r="O1435" s="5">
        <f>E1435/D1435</f>
        <v>6.7083333333333328E-2</v>
      </c>
      <c r="P1435" s="15">
        <f>(((J1435/60)/60)/24)+DATE(1970,1,1)</f>
        <v>42673.625868055555</v>
      </c>
      <c r="Q1435" s="15">
        <f>(((I1435/60)/60)/24)+DATE(1970,1,1)</f>
        <v>42714.458333333328</v>
      </c>
      <c r="R1435" t="s">
        <v>8287</v>
      </c>
      <c r="S1435" t="s">
        <v>8320</v>
      </c>
      <c r="T1435" t="s">
        <v>8339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6">
        <v>82000</v>
      </c>
      <c r="E1436" s="1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6">
        <f>IFERROR(E1436/L1436, 0)</f>
        <v>744.5454545454545</v>
      </c>
      <c r="N1436" t="b">
        <v>0</v>
      </c>
      <c r="O1436" s="5">
        <f>E1436/D1436</f>
        <v>9.987804878048781E-2</v>
      </c>
      <c r="P1436" s="15">
        <f>(((J1436/60)/60)/24)+DATE(1970,1,1)</f>
        <v>42142.767106481479</v>
      </c>
      <c r="Q1436" s="15">
        <f>(((I1436/60)/60)/24)+DATE(1970,1,1)</f>
        <v>42163.625</v>
      </c>
      <c r="R1436" t="s">
        <v>8287</v>
      </c>
      <c r="S1436" t="s">
        <v>8320</v>
      </c>
      <c r="T1436" t="s">
        <v>8339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6">
        <v>15000</v>
      </c>
      <c r="E1437" s="16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6">
        <f>IFERROR(E1437/L1437, 0)</f>
        <v>7.5</v>
      </c>
      <c r="N1437" t="b">
        <v>0</v>
      </c>
      <c r="O1437" s="5">
        <f>E1437/D1437</f>
        <v>1E-3</v>
      </c>
      <c r="P1437" s="15">
        <f>(((J1437/60)/60)/24)+DATE(1970,1,1)</f>
        <v>42258.780324074076</v>
      </c>
      <c r="Q1437" s="15">
        <f>(((I1437/60)/60)/24)+DATE(1970,1,1)</f>
        <v>42288.780324074076</v>
      </c>
      <c r="R1437" t="s">
        <v>8287</v>
      </c>
      <c r="S1437" t="s">
        <v>8320</v>
      </c>
      <c r="T1437" t="s">
        <v>8339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6">
        <v>10000</v>
      </c>
      <c r="E1438" s="16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6">
        <f>IFERROR(E1438/L1438, 0)</f>
        <v>38.5</v>
      </c>
      <c r="N1438" t="b">
        <v>0</v>
      </c>
      <c r="O1438" s="5">
        <f>E1438/D1438</f>
        <v>7.7000000000000002E-3</v>
      </c>
      <c r="P1438" s="15">
        <f>(((J1438/60)/60)/24)+DATE(1970,1,1)</f>
        <v>42391.35019675926</v>
      </c>
      <c r="Q1438" s="15">
        <f>(((I1438/60)/60)/24)+DATE(1970,1,1)</f>
        <v>42421.35019675926</v>
      </c>
      <c r="R1438" t="s">
        <v>8287</v>
      </c>
      <c r="S1438" t="s">
        <v>8320</v>
      </c>
      <c r="T1438" t="s">
        <v>8339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6">
        <v>3000</v>
      </c>
      <c r="E1439" s="16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6">
        <f>IFERROR(E1439/L1439, 0)</f>
        <v>36.68181818181818</v>
      </c>
      <c r="N1439" t="b">
        <v>0</v>
      </c>
      <c r="O1439" s="5">
        <f>E1439/D1439</f>
        <v>0.26900000000000002</v>
      </c>
      <c r="P1439" s="15">
        <f>(((J1439/60)/60)/24)+DATE(1970,1,1)</f>
        <v>41796.531701388885</v>
      </c>
      <c r="Q1439" s="15">
        <f>(((I1439/60)/60)/24)+DATE(1970,1,1)</f>
        <v>41833.207638888889</v>
      </c>
      <c r="R1439" t="s">
        <v>8287</v>
      </c>
      <c r="S1439" t="s">
        <v>8320</v>
      </c>
      <c r="T1439" t="s">
        <v>8339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6">
        <v>20000</v>
      </c>
      <c r="E1440" s="16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6">
        <f>IFERROR(E1440/L1440, 0)</f>
        <v>75</v>
      </c>
      <c r="N1440" t="b">
        <v>0</v>
      </c>
      <c r="O1440" s="5">
        <f>E1440/D1440</f>
        <v>0.03</v>
      </c>
      <c r="P1440" s="15">
        <f>(((J1440/60)/60)/24)+DATE(1970,1,1)</f>
        <v>42457.871516203704</v>
      </c>
      <c r="Q1440" s="15">
        <f>(((I1440/60)/60)/24)+DATE(1970,1,1)</f>
        <v>42487.579861111109</v>
      </c>
      <c r="R1440" t="s">
        <v>8287</v>
      </c>
      <c r="S1440" t="s">
        <v>8320</v>
      </c>
      <c r="T1440" t="s">
        <v>8339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6">
        <v>2725</v>
      </c>
      <c r="E1441" s="16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6">
        <f>IFERROR(E1441/L1441, 0)</f>
        <v>30</v>
      </c>
      <c r="N1441" t="b">
        <v>0</v>
      </c>
      <c r="O1441" s="5">
        <f>E1441/D1441</f>
        <v>6.6055045871559637E-2</v>
      </c>
      <c r="P1441" s="15">
        <f>(((J1441/60)/60)/24)+DATE(1970,1,1)</f>
        <v>42040.829872685179</v>
      </c>
      <c r="Q1441" s="15">
        <f>(((I1441/60)/60)/24)+DATE(1970,1,1)</f>
        <v>42070.829872685179</v>
      </c>
      <c r="R1441" t="s">
        <v>8287</v>
      </c>
      <c r="S1441" t="s">
        <v>8320</v>
      </c>
      <c r="T1441" t="s">
        <v>8339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6">
        <v>13000</v>
      </c>
      <c r="E1442" s="16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6">
        <f>IFERROR(E1442/L1442, 0)</f>
        <v>1</v>
      </c>
      <c r="N1442" t="b">
        <v>0</v>
      </c>
      <c r="O1442" s="5">
        <f>E1442/D1442</f>
        <v>7.6923076923076926E-5</v>
      </c>
      <c r="P1442" s="15">
        <f>(((J1442/60)/60)/24)+DATE(1970,1,1)</f>
        <v>42486.748414351852</v>
      </c>
      <c r="Q1442" s="15">
        <f>(((I1442/60)/60)/24)+DATE(1970,1,1)</f>
        <v>42516.748414351852</v>
      </c>
      <c r="R1442" t="s">
        <v>8287</v>
      </c>
      <c r="S1442" t="s">
        <v>8320</v>
      </c>
      <c r="T1442" t="s">
        <v>8339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6">
        <v>180000</v>
      </c>
      <c r="E1443" s="16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6">
        <f>IFERROR(E1443/L1443, 0)</f>
        <v>673.33333333333337</v>
      </c>
      <c r="N1443" t="b">
        <v>0</v>
      </c>
      <c r="O1443" s="5">
        <f>E1443/D1443</f>
        <v>1.1222222222222222E-2</v>
      </c>
      <c r="P1443" s="15">
        <f>(((J1443/60)/60)/24)+DATE(1970,1,1)</f>
        <v>42198.765844907408</v>
      </c>
      <c r="Q1443" s="15">
        <f>(((I1443/60)/60)/24)+DATE(1970,1,1)</f>
        <v>42258.765844907408</v>
      </c>
      <c r="R1443" t="s">
        <v>8287</v>
      </c>
      <c r="S1443" t="s">
        <v>8320</v>
      </c>
      <c r="T1443" t="s">
        <v>8339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6">
        <v>1500</v>
      </c>
      <c r="E1444" s="16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6">
        <f>IFERROR(E1444/L1444, 0)</f>
        <v>0</v>
      </c>
      <c r="N1444" t="b">
        <v>0</v>
      </c>
      <c r="O1444" s="5">
        <f>E1444/D1444</f>
        <v>0</v>
      </c>
      <c r="P1444" s="15">
        <f>(((J1444/60)/60)/24)+DATE(1970,1,1)</f>
        <v>42485.64534722222</v>
      </c>
      <c r="Q1444" s="15">
        <f>(((I1444/60)/60)/24)+DATE(1970,1,1)</f>
        <v>42515.64534722222</v>
      </c>
      <c r="R1444" t="s">
        <v>8287</v>
      </c>
      <c r="S1444" t="s">
        <v>8320</v>
      </c>
      <c r="T1444" t="s">
        <v>8339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6">
        <v>13000</v>
      </c>
      <c r="E1445" s="16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6">
        <f>IFERROR(E1445/L1445, 0)</f>
        <v>0</v>
      </c>
      <c r="N1445" t="b">
        <v>0</v>
      </c>
      <c r="O1445" s="5">
        <f>E1445/D1445</f>
        <v>0</v>
      </c>
      <c r="P1445" s="15">
        <f>(((J1445/60)/60)/24)+DATE(1970,1,1)</f>
        <v>42707.926030092596</v>
      </c>
      <c r="Q1445" s="15">
        <f>(((I1445/60)/60)/24)+DATE(1970,1,1)</f>
        <v>42737.926030092596</v>
      </c>
      <c r="R1445" t="s">
        <v>8287</v>
      </c>
      <c r="S1445" t="s">
        <v>8320</v>
      </c>
      <c r="T1445" t="s">
        <v>8339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6">
        <v>4950</v>
      </c>
      <c r="E1446" s="1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6">
        <f>IFERROR(E1446/L1446, 0)</f>
        <v>0</v>
      </c>
      <c r="N1446" t="b">
        <v>0</v>
      </c>
      <c r="O1446" s="5">
        <f>E1446/D1446</f>
        <v>0</v>
      </c>
      <c r="P1446" s="15">
        <f>(((J1446/60)/60)/24)+DATE(1970,1,1)</f>
        <v>42199.873402777783</v>
      </c>
      <c r="Q1446" s="15">
        <f>(((I1446/60)/60)/24)+DATE(1970,1,1)</f>
        <v>42259.873402777783</v>
      </c>
      <c r="R1446" t="s">
        <v>8287</v>
      </c>
      <c r="S1446" t="s">
        <v>8320</v>
      </c>
      <c r="T1446" t="s">
        <v>8339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6">
        <v>130000</v>
      </c>
      <c r="E1447" s="16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6">
        <f>IFERROR(E1447/L1447, 0)</f>
        <v>0</v>
      </c>
      <c r="N1447" t="b">
        <v>0</v>
      </c>
      <c r="O1447" s="5">
        <f>E1447/D1447</f>
        <v>0</v>
      </c>
      <c r="P1447" s="15">
        <f>(((J1447/60)/60)/24)+DATE(1970,1,1)</f>
        <v>42139.542303240742</v>
      </c>
      <c r="Q1447" s="15">
        <f>(((I1447/60)/60)/24)+DATE(1970,1,1)</f>
        <v>42169.542303240742</v>
      </c>
      <c r="R1447" t="s">
        <v>8287</v>
      </c>
      <c r="S1447" t="s">
        <v>8320</v>
      </c>
      <c r="T1447" t="s">
        <v>8339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6">
        <v>900</v>
      </c>
      <c r="E1448" s="16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6">
        <f>IFERROR(E1448/L1448, 0)</f>
        <v>0</v>
      </c>
      <c r="N1448" t="b">
        <v>0</v>
      </c>
      <c r="O1448" s="5">
        <f>E1448/D1448</f>
        <v>0</v>
      </c>
      <c r="P1448" s="15">
        <f>(((J1448/60)/60)/24)+DATE(1970,1,1)</f>
        <v>42461.447662037041</v>
      </c>
      <c r="Q1448" s="15">
        <f>(((I1448/60)/60)/24)+DATE(1970,1,1)</f>
        <v>42481.447662037041</v>
      </c>
      <c r="R1448" t="s">
        <v>8287</v>
      </c>
      <c r="S1448" t="s">
        <v>8320</v>
      </c>
      <c r="T1448" t="s">
        <v>8339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6">
        <v>500000</v>
      </c>
      <c r="E1449" s="16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6">
        <f>IFERROR(E1449/L1449, 0)</f>
        <v>25</v>
      </c>
      <c r="N1449" t="b">
        <v>0</v>
      </c>
      <c r="O1449" s="5">
        <f>E1449/D1449</f>
        <v>1.4999999999999999E-4</v>
      </c>
      <c r="P1449" s="15">
        <f>(((J1449/60)/60)/24)+DATE(1970,1,1)</f>
        <v>42529.730717592596</v>
      </c>
      <c r="Q1449" s="15">
        <f>(((I1449/60)/60)/24)+DATE(1970,1,1)</f>
        <v>42559.730717592596</v>
      </c>
      <c r="R1449" t="s">
        <v>8287</v>
      </c>
      <c r="S1449" t="s">
        <v>8320</v>
      </c>
      <c r="T1449" t="s">
        <v>8339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6">
        <v>200000</v>
      </c>
      <c r="E1450" s="16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6">
        <f>IFERROR(E1450/L1450, 0)</f>
        <v>0</v>
      </c>
      <c r="N1450" t="b">
        <v>0</v>
      </c>
      <c r="O1450" s="5">
        <f>E1450/D1450</f>
        <v>0</v>
      </c>
      <c r="P1450" s="15">
        <f>(((J1450/60)/60)/24)+DATE(1970,1,1)</f>
        <v>42115.936550925922</v>
      </c>
      <c r="Q1450" s="15">
        <f>(((I1450/60)/60)/24)+DATE(1970,1,1)</f>
        <v>42146.225694444445</v>
      </c>
      <c r="R1450" t="s">
        <v>8287</v>
      </c>
      <c r="S1450" t="s">
        <v>8320</v>
      </c>
      <c r="T1450" t="s">
        <v>8339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6">
        <v>8888</v>
      </c>
      <c r="E1451" s="16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6">
        <f>IFERROR(E1451/L1451, 0)</f>
        <v>0</v>
      </c>
      <c r="N1451" t="b">
        <v>0</v>
      </c>
      <c r="O1451" s="5">
        <f>E1451/D1451</f>
        <v>0</v>
      </c>
      <c r="P1451" s="15">
        <f>(((J1451/60)/60)/24)+DATE(1970,1,1)</f>
        <v>42086.811400462961</v>
      </c>
      <c r="Q1451" s="15">
        <f>(((I1451/60)/60)/24)+DATE(1970,1,1)</f>
        <v>42134.811400462961</v>
      </c>
      <c r="R1451" t="s">
        <v>8287</v>
      </c>
      <c r="S1451" t="s">
        <v>8320</v>
      </c>
      <c r="T1451" t="s">
        <v>8339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6">
        <v>100000</v>
      </c>
      <c r="E1452" s="16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6">
        <f>IFERROR(E1452/L1452, 0)</f>
        <v>1</v>
      </c>
      <c r="N1452" t="b">
        <v>0</v>
      </c>
      <c r="O1452" s="5">
        <f>E1452/D1452</f>
        <v>1.0000000000000001E-5</v>
      </c>
      <c r="P1452" s="15">
        <f>(((J1452/60)/60)/24)+DATE(1970,1,1)</f>
        <v>42390.171261574069</v>
      </c>
      <c r="Q1452" s="15">
        <f>(((I1452/60)/60)/24)+DATE(1970,1,1)</f>
        <v>42420.171261574069</v>
      </c>
      <c r="R1452" t="s">
        <v>8287</v>
      </c>
      <c r="S1452" t="s">
        <v>8320</v>
      </c>
      <c r="T1452" t="s">
        <v>8339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6">
        <v>18950</v>
      </c>
      <c r="E1453" s="16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6">
        <f>IFERROR(E1453/L1453, 0)</f>
        <v>1</v>
      </c>
      <c r="N1453" t="b">
        <v>0</v>
      </c>
      <c r="O1453" s="5">
        <f>E1453/D1453</f>
        <v>1.0554089709762533E-4</v>
      </c>
      <c r="P1453" s="15">
        <f>(((J1453/60)/60)/24)+DATE(1970,1,1)</f>
        <v>41931.959016203706</v>
      </c>
      <c r="Q1453" s="15">
        <f>(((I1453/60)/60)/24)+DATE(1970,1,1)</f>
        <v>41962.00068287037</v>
      </c>
      <c r="R1453" t="s">
        <v>8287</v>
      </c>
      <c r="S1453" t="s">
        <v>8320</v>
      </c>
      <c r="T1453" t="s">
        <v>8339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6">
        <v>14000</v>
      </c>
      <c r="E1454" s="16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6">
        <f>IFERROR(E1454/L1454, 0)</f>
        <v>0</v>
      </c>
      <c r="N1454" t="b">
        <v>0</v>
      </c>
      <c r="O1454" s="5">
        <f>E1454/D1454</f>
        <v>0</v>
      </c>
      <c r="P1454" s="15">
        <f>(((J1454/60)/60)/24)+DATE(1970,1,1)</f>
        <v>41818.703275462962</v>
      </c>
      <c r="Q1454" s="15">
        <f>(((I1454/60)/60)/24)+DATE(1970,1,1)</f>
        <v>41848.703275462962</v>
      </c>
      <c r="R1454" t="s">
        <v>8287</v>
      </c>
      <c r="S1454" t="s">
        <v>8320</v>
      </c>
      <c r="T1454" t="s">
        <v>8339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6">
        <v>25000</v>
      </c>
      <c r="E1455" s="16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6">
        <f>IFERROR(E1455/L1455, 0)</f>
        <v>0</v>
      </c>
      <c r="N1455" t="b">
        <v>0</v>
      </c>
      <c r="O1455" s="5">
        <f>E1455/D1455</f>
        <v>0</v>
      </c>
      <c r="P1455" s="15">
        <f>(((J1455/60)/60)/24)+DATE(1970,1,1)</f>
        <v>42795.696145833332</v>
      </c>
      <c r="Q1455" s="15">
        <f>(((I1455/60)/60)/24)+DATE(1970,1,1)</f>
        <v>42840.654479166667</v>
      </c>
      <c r="R1455" t="s">
        <v>8287</v>
      </c>
      <c r="S1455" t="s">
        <v>8320</v>
      </c>
      <c r="T1455" t="s">
        <v>8339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6">
        <v>1750</v>
      </c>
      <c r="E1456" s="1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6">
        <f>IFERROR(E1456/L1456, 0)</f>
        <v>15</v>
      </c>
      <c r="N1456" t="b">
        <v>0</v>
      </c>
      <c r="O1456" s="5">
        <f>E1456/D1456</f>
        <v>8.5714285714285719E-3</v>
      </c>
      <c r="P1456" s="15">
        <f>(((J1456/60)/60)/24)+DATE(1970,1,1)</f>
        <v>42463.866666666669</v>
      </c>
      <c r="Q1456" s="15">
        <f>(((I1456/60)/60)/24)+DATE(1970,1,1)</f>
        <v>42484.915972222225</v>
      </c>
      <c r="R1456" t="s">
        <v>8287</v>
      </c>
      <c r="S1456" t="s">
        <v>8320</v>
      </c>
      <c r="T1456" t="s">
        <v>8339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6">
        <v>15000</v>
      </c>
      <c r="E1457" s="16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6">
        <f>IFERROR(E1457/L1457, 0)</f>
        <v>225</v>
      </c>
      <c r="N1457" t="b">
        <v>0</v>
      </c>
      <c r="O1457" s="5">
        <f>E1457/D1457</f>
        <v>0.105</v>
      </c>
      <c r="P1457" s="15">
        <f>(((J1457/60)/60)/24)+DATE(1970,1,1)</f>
        <v>41832.672685185185</v>
      </c>
      <c r="Q1457" s="15">
        <f>(((I1457/60)/60)/24)+DATE(1970,1,1)</f>
        <v>41887.568749999999</v>
      </c>
      <c r="R1457" t="s">
        <v>8287</v>
      </c>
      <c r="S1457" t="s">
        <v>8320</v>
      </c>
      <c r="T1457" t="s">
        <v>8339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6">
        <v>5000</v>
      </c>
      <c r="E1458" s="16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6">
        <f>IFERROR(E1458/L1458, 0)</f>
        <v>48.333333333333336</v>
      </c>
      <c r="N1458" t="b">
        <v>0</v>
      </c>
      <c r="O1458" s="5">
        <f>E1458/D1458</f>
        <v>2.9000000000000001E-2</v>
      </c>
      <c r="P1458" s="15">
        <f>(((J1458/60)/60)/24)+DATE(1970,1,1)</f>
        <v>42708.668576388889</v>
      </c>
      <c r="Q1458" s="15">
        <f>(((I1458/60)/60)/24)+DATE(1970,1,1)</f>
        <v>42738.668576388889</v>
      </c>
      <c r="R1458" t="s">
        <v>8287</v>
      </c>
      <c r="S1458" t="s">
        <v>8320</v>
      </c>
      <c r="T1458" t="s">
        <v>8339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6">
        <v>6000</v>
      </c>
      <c r="E1459" s="16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6">
        <f>IFERROR(E1459/L1459, 0)</f>
        <v>0</v>
      </c>
      <c r="N1459" t="b">
        <v>0</v>
      </c>
      <c r="O1459" s="5">
        <f>E1459/D1459</f>
        <v>0</v>
      </c>
      <c r="P1459" s="15">
        <f>(((J1459/60)/60)/24)+DATE(1970,1,1)</f>
        <v>42289.89634259259</v>
      </c>
      <c r="Q1459" s="15">
        <f>(((I1459/60)/60)/24)+DATE(1970,1,1)</f>
        <v>42319.938009259262</v>
      </c>
      <c r="R1459" t="s">
        <v>8287</v>
      </c>
      <c r="S1459" t="s">
        <v>8320</v>
      </c>
      <c r="T1459" t="s">
        <v>8339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6">
        <v>5000</v>
      </c>
      <c r="E1460" s="16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6">
        <f>IFERROR(E1460/L1460, 0)</f>
        <v>0</v>
      </c>
      <c r="N1460" t="b">
        <v>0</v>
      </c>
      <c r="O1460" s="5">
        <f>E1460/D1460</f>
        <v>0</v>
      </c>
      <c r="P1460" s="15">
        <f>(((J1460/60)/60)/24)+DATE(1970,1,1)</f>
        <v>41831.705555555556</v>
      </c>
      <c r="Q1460" s="15">
        <f>(((I1460/60)/60)/24)+DATE(1970,1,1)</f>
        <v>41862.166666666664</v>
      </c>
      <c r="R1460" t="s">
        <v>8287</v>
      </c>
      <c r="S1460" t="s">
        <v>8320</v>
      </c>
      <c r="T1460" t="s">
        <v>8339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6">
        <v>37000</v>
      </c>
      <c r="E1461" s="16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6">
        <f>IFERROR(E1461/L1461, 0)</f>
        <v>0</v>
      </c>
      <c r="N1461" t="b">
        <v>0</v>
      </c>
      <c r="O1461" s="5">
        <f>E1461/D1461</f>
        <v>0</v>
      </c>
      <c r="P1461" s="15">
        <f>(((J1461/60)/60)/24)+DATE(1970,1,1)</f>
        <v>42312.204814814817</v>
      </c>
      <c r="Q1461" s="15">
        <f>(((I1461/60)/60)/24)+DATE(1970,1,1)</f>
        <v>42340.725694444445</v>
      </c>
      <c r="R1461" t="s">
        <v>8287</v>
      </c>
      <c r="S1461" t="s">
        <v>8320</v>
      </c>
      <c r="T1461" t="s">
        <v>8339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6">
        <v>25000000</v>
      </c>
      <c r="E1462" s="16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6">
        <f>IFERROR(E1462/L1462, 0)</f>
        <v>0</v>
      </c>
      <c r="N1462" t="b">
        <v>0</v>
      </c>
      <c r="O1462" s="5">
        <f>E1462/D1462</f>
        <v>0</v>
      </c>
      <c r="P1462" s="15">
        <f>(((J1462/60)/60)/24)+DATE(1970,1,1)</f>
        <v>41915.896967592591</v>
      </c>
      <c r="Q1462" s="15">
        <f>(((I1462/60)/60)/24)+DATE(1970,1,1)</f>
        <v>41973.989583333328</v>
      </c>
      <c r="R1462" t="s">
        <v>8287</v>
      </c>
      <c r="S1462" t="s">
        <v>8320</v>
      </c>
      <c r="T1462" t="s">
        <v>8339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6">
        <v>15000</v>
      </c>
      <c r="E1463" s="16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6">
        <f>IFERROR(E1463/L1463, 0)</f>
        <v>44.66673529411765</v>
      </c>
      <c r="N1463" t="b">
        <v>1</v>
      </c>
      <c r="O1463" s="5">
        <f>E1463/D1463</f>
        <v>1.012446</v>
      </c>
      <c r="P1463" s="15">
        <f>(((J1463/60)/60)/24)+DATE(1970,1,1)</f>
        <v>41899.645300925928</v>
      </c>
      <c r="Q1463" s="15">
        <f>(((I1463/60)/60)/24)+DATE(1970,1,1)</f>
        <v>41933</v>
      </c>
      <c r="R1463" t="s">
        <v>8288</v>
      </c>
      <c r="S1463" t="s">
        <v>8320</v>
      </c>
      <c r="T1463" t="s">
        <v>8340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6">
        <v>4000</v>
      </c>
      <c r="E1464" s="16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6">
        <f>IFERROR(E1464/L1464, 0)</f>
        <v>28.937999999999999</v>
      </c>
      <c r="N1464" t="b">
        <v>1</v>
      </c>
      <c r="O1464" s="5">
        <f>E1464/D1464</f>
        <v>1.085175</v>
      </c>
      <c r="P1464" s="15">
        <f>(((J1464/60)/60)/24)+DATE(1970,1,1)</f>
        <v>41344.662858796299</v>
      </c>
      <c r="Q1464" s="15">
        <f>(((I1464/60)/60)/24)+DATE(1970,1,1)</f>
        <v>41374.662858796299</v>
      </c>
      <c r="R1464" t="s">
        <v>8288</v>
      </c>
      <c r="S1464" t="s">
        <v>8320</v>
      </c>
      <c r="T1464" t="s">
        <v>8340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6">
        <v>600</v>
      </c>
      <c r="E1465" s="16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6">
        <f>IFERROR(E1465/L1465, 0)</f>
        <v>35.44</v>
      </c>
      <c r="N1465" t="b">
        <v>1</v>
      </c>
      <c r="O1465" s="5">
        <f>E1465/D1465</f>
        <v>1.4766666666666666</v>
      </c>
      <c r="P1465" s="15">
        <f>(((J1465/60)/60)/24)+DATE(1970,1,1)</f>
        <v>41326.911319444444</v>
      </c>
      <c r="Q1465" s="15">
        <f>(((I1465/60)/60)/24)+DATE(1970,1,1)</f>
        <v>41371.869652777779</v>
      </c>
      <c r="R1465" t="s">
        <v>8288</v>
      </c>
      <c r="S1465" t="s">
        <v>8320</v>
      </c>
      <c r="T1465" t="s">
        <v>8340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6">
        <v>5000</v>
      </c>
      <c r="E1466" s="1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6">
        <f>IFERROR(E1466/L1466, 0)</f>
        <v>34.871794871794869</v>
      </c>
      <c r="N1466" t="b">
        <v>1</v>
      </c>
      <c r="O1466" s="5">
        <f>E1466/D1466</f>
        <v>1.6319999999999999</v>
      </c>
      <c r="P1466" s="15">
        <f>(((J1466/60)/60)/24)+DATE(1970,1,1)</f>
        <v>41291.661550925928</v>
      </c>
      <c r="Q1466" s="15">
        <f>(((I1466/60)/60)/24)+DATE(1970,1,1)</f>
        <v>41321.661550925928</v>
      </c>
      <c r="R1466" t="s">
        <v>8288</v>
      </c>
      <c r="S1466" t="s">
        <v>8320</v>
      </c>
      <c r="T1466" t="s">
        <v>8340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6">
        <v>30000</v>
      </c>
      <c r="E1467" s="16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6">
        <f>IFERROR(E1467/L1467, 0)</f>
        <v>52.622732513451197</v>
      </c>
      <c r="N1467" t="b">
        <v>1</v>
      </c>
      <c r="O1467" s="5">
        <f>E1467/D1467</f>
        <v>4.5641449999999999</v>
      </c>
      <c r="P1467" s="15">
        <f>(((J1467/60)/60)/24)+DATE(1970,1,1)</f>
        <v>40959.734398148146</v>
      </c>
      <c r="Q1467" s="15">
        <f>(((I1467/60)/60)/24)+DATE(1970,1,1)</f>
        <v>40990.125</v>
      </c>
      <c r="R1467" t="s">
        <v>8288</v>
      </c>
      <c r="S1467" t="s">
        <v>8320</v>
      </c>
      <c r="T1467" t="s">
        <v>8340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6">
        <v>16000</v>
      </c>
      <c r="E1468" s="16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6">
        <f>IFERROR(E1468/L1468, 0)</f>
        <v>69.598266129032254</v>
      </c>
      <c r="N1468" t="b">
        <v>1</v>
      </c>
      <c r="O1468" s="5">
        <f>E1468/D1468</f>
        <v>1.0787731249999999</v>
      </c>
      <c r="P1468" s="15">
        <f>(((J1468/60)/60)/24)+DATE(1970,1,1)</f>
        <v>42340.172060185185</v>
      </c>
      <c r="Q1468" s="15">
        <f>(((I1468/60)/60)/24)+DATE(1970,1,1)</f>
        <v>42381.208333333328</v>
      </c>
      <c r="R1468" t="s">
        <v>8288</v>
      </c>
      <c r="S1468" t="s">
        <v>8320</v>
      </c>
      <c r="T1468" t="s">
        <v>8340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6">
        <v>40000</v>
      </c>
      <c r="E1469" s="16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6">
        <f>IFERROR(E1469/L1469, 0)</f>
        <v>76.72</v>
      </c>
      <c r="N1469" t="b">
        <v>1</v>
      </c>
      <c r="O1469" s="5">
        <f>E1469/D1469</f>
        <v>1.1508</v>
      </c>
      <c r="P1469" s="15">
        <f>(((J1469/60)/60)/24)+DATE(1970,1,1)</f>
        <v>40933.80190972222</v>
      </c>
      <c r="Q1469" s="15">
        <f>(((I1469/60)/60)/24)+DATE(1970,1,1)</f>
        <v>40993.760243055556</v>
      </c>
      <c r="R1469" t="s">
        <v>8288</v>
      </c>
      <c r="S1469" t="s">
        <v>8320</v>
      </c>
      <c r="T1469" t="s">
        <v>8340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6">
        <v>9500</v>
      </c>
      <c r="E1470" s="16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6">
        <f>IFERROR(E1470/L1470, 0)</f>
        <v>33.191126279863482</v>
      </c>
      <c r="N1470" t="b">
        <v>1</v>
      </c>
      <c r="O1470" s="5">
        <f>E1470/D1470</f>
        <v>1.0236842105263158</v>
      </c>
      <c r="P1470" s="15">
        <f>(((J1470/60)/60)/24)+DATE(1970,1,1)</f>
        <v>40646.014456018522</v>
      </c>
      <c r="Q1470" s="15">
        <f>(((I1470/60)/60)/24)+DATE(1970,1,1)</f>
        <v>40706.014456018522</v>
      </c>
      <c r="R1470" t="s">
        <v>8288</v>
      </c>
      <c r="S1470" t="s">
        <v>8320</v>
      </c>
      <c r="T1470" t="s">
        <v>8340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6">
        <v>44250</v>
      </c>
      <c r="E1471" s="16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6">
        <f>IFERROR(E1471/L1471, 0)</f>
        <v>149.46417445482865</v>
      </c>
      <c r="N1471" t="b">
        <v>1</v>
      </c>
      <c r="O1471" s="5">
        <f>E1471/D1471</f>
        <v>1.0842485875706214</v>
      </c>
      <c r="P1471" s="15">
        <f>(((J1471/60)/60)/24)+DATE(1970,1,1)</f>
        <v>41290.598483796297</v>
      </c>
      <c r="Q1471" s="15">
        <f>(((I1471/60)/60)/24)+DATE(1970,1,1)</f>
        <v>41320.598483796297</v>
      </c>
      <c r="R1471" t="s">
        <v>8288</v>
      </c>
      <c r="S1471" t="s">
        <v>8320</v>
      </c>
      <c r="T1471" t="s">
        <v>8340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6">
        <v>1500</v>
      </c>
      <c r="E1472" s="16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6">
        <f>IFERROR(E1472/L1472, 0)</f>
        <v>23.172839506172838</v>
      </c>
      <c r="N1472" t="b">
        <v>1</v>
      </c>
      <c r="O1472" s="5">
        <f>E1472/D1472</f>
        <v>1.2513333333333334</v>
      </c>
      <c r="P1472" s="15">
        <f>(((J1472/60)/60)/24)+DATE(1970,1,1)</f>
        <v>41250.827118055553</v>
      </c>
      <c r="Q1472" s="15">
        <f>(((I1472/60)/60)/24)+DATE(1970,1,1)</f>
        <v>41271.827118055553</v>
      </c>
      <c r="R1472" t="s">
        <v>8288</v>
      </c>
      <c r="S1472" t="s">
        <v>8320</v>
      </c>
      <c r="T1472" t="s">
        <v>8340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6">
        <v>32000</v>
      </c>
      <c r="E1473" s="16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6">
        <f>IFERROR(E1473/L1473, 0)</f>
        <v>96.877551020408163</v>
      </c>
      <c r="N1473" t="b">
        <v>1</v>
      </c>
      <c r="O1473" s="5">
        <f>E1473/D1473</f>
        <v>1.03840625</v>
      </c>
      <c r="P1473" s="15">
        <f>(((J1473/60)/60)/24)+DATE(1970,1,1)</f>
        <v>42073.957569444443</v>
      </c>
      <c r="Q1473" s="15">
        <f>(((I1473/60)/60)/24)+DATE(1970,1,1)</f>
        <v>42103.957569444443</v>
      </c>
      <c r="R1473" t="s">
        <v>8288</v>
      </c>
      <c r="S1473" t="s">
        <v>8320</v>
      </c>
      <c r="T1473" t="s">
        <v>8340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6">
        <v>25000</v>
      </c>
      <c r="E1474" s="16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6">
        <f>IFERROR(E1474/L1474, 0)</f>
        <v>103.20238095238095</v>
      </c>
      <c r="N1474" t="b">
        <v>1</v>
      </c>
      <c r="O1474" s="5">
        <f>E1474/D1474</f>
        <v>1.3870400000000001</v>
      </c>
      <c r="P1474" s="15">
        <f>(((J1474/60)/60)/24)+DATE(1970,1,1)</f>
        <v>41533.542858796296</v>
      </c>
      <c r="Q1474" s="15">
        <f>(((I1474/60)/60)/24)+DATE(1970,1,1)</f>
        <v>41563.542858796296</v>
      </c>
      <c r="R1474" t="s">
        <v>8288</v>
      </c>
      <c r="S1474" t="s">
        <v>8320</v>
      </c>
      <c r="T1474" t="s">
        <v>8340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6">
        <v>1500</v>
      </c>
      <c r="E1475" s="16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6">
        <f>IFERROR(E1475/L1475, 0)</f>
        <v>38.462553191489363</v>
      </c>
      <c r="N1475" t="b">
        <v>1</v>
      </c>
      <c r="O1475" s="5">
        <f>E1475/D1475</f>
        <v>1.20516</v>
      </c>
      <c r="P1475" s="15">
        <f>(((J1475/60)/60)/24)+DATE(1970,1,1)</f>
        <v>40939.979618055557</v>
      </c>
      <c r="Q1475" s="15">
        <f>(((I1475/60)/60)/24)+DATE(1970,1,1)</f>
        <v>40969.979618055557</v>
      </c>
      <c r="R1475" t="s">
        <v>8288</v>
      </c>
      <c r="S1475" t="s">
        <v>8320</v>
      </c>
      <c r="T1475" t="s">
        <v>8340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6">
        <v>3000</v>
      </c>
      <c r="E1476" s="1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6">
        <f>IFERROR(E1476/L1476, 0)</f>
        <v>44.315789473684212</v>
      </c>
      <c r="N1476" t="b">
        <v>1</v>
      </c>
      <c r="O1476" s="5">
        <f>E1476/D1476</f>
        <v>1.1226666666666667</v>
      </c>
      <c r="P1476" s="15">
        <f>(((J1476/60)/60)/24)+DATE(1970,1,1)</f>
        <v>41500.727916666663</v>
      </c>
      <c r="Q1476" s="15">
        <f>(((I1476/60)/60)/24)+DATE(1970,1,1)</f>
        <v>41530.727916666663</v>
      </c>
      <c r="R1476" t="s">
        <v>8288</v>
      </c>
      <c r="S1476" t="s">
        <v>8320</v>
      </c>
      <c r="T1476" t="s">
        <v>8340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6">
        <v>15000</v>
      </c>
      <c r="E1477" s="16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6">
        <f>IFERROR(E1477/L1477, 0)</f>
        <v>64.173356009070289</v>
      </c>
      <c r="N1477" t="b">
        <v>1</v>
      </c>
      <c r="O1477" s="5">
        <f>E1477/D1477</f>
        <v>1.8866966666666667</v>
      </c>
      <c r="P1477" s="15">
        <f>(((J1477/60)/60)/24)+DATE(1970,1,1)</f>
        <v>41960.722951388889</v>
      </c>
      <c r="Q1477" s="15">
        <f>(((I1477/60)/60)/24)+DATE(1970,1,1)</f>
        <v>41993.207638888889</v>
      </c>
      <c r="R1477" t="s">
        <v>8288</v>
      </c>
      <c r="S1477" t="s">
        <v>8320</v>
      </c>
      <c r="T1477" t="s">
        <v>8340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6">
        <v>6000</v>
      </c>
      <c r="E1478" s="16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6">
        <f>IFERROR(E1478/L1478, 0)</f>
        <v>43.333275109170302</v>
      </c>
      <c r="N1478" t="b">
        <v>1</v>
      </c>
      <c r="O1478" s="5">
        <f>E1478/D1478</f>
        <v>6.6155466666666669</v>
      </c>
      <c r="P1478" s="15">
        <f>(((J1478/60)/60)/24)+DATE(1970,1,1)</f>
        <v>40766.041921296295</v>
      </c>
      <c r="Q1478" s="15">
        <f>(((I1478/60)/60)/24)+DATE(1970,1,1)</f>
        <v>40796.041921296295</v>
      </c>
      <c r="R1478" t="s">
        <v>8288</v>
      </c>
      <c r="S1478" t="s">
        <v>8320</v>
      </c>
      <c r="T1478" t="s">
        <v>8340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6">
        <v>30000</v>
      </c>
      <c r="E1479" s="16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6">
        <f>IFERROR(E1479/L1479, 0)</f>
        <v>90.495934959349597</v>
      </c>
      <c r="N1479" t="b">
        <v>1</v>
      </c>
      <c r="O1479" s="5">
        <f>E1479/D1479</f>
        <v>1.1131</v>
      </c>
      <c r="P1479" s="15">
        <f>(((J1479/60)/60)/24)+DATE(1970,1,1)</f>
        <v>40840.615787037037</v>
      </c>
      <c r="Q1479" s="15">
        <f>(((I1479/60)/60)/24)+DATE(1970,1,1)</f>
        <v>40900.125</v>
      </c>
      <c r="R1479" t="s">
        <v>8288</v>
      </c>
      <c r="S1479" t="s">
        <v>8320</v>
      </c>
      <c r="T1479" t="s">
        <v>8340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6">
        <v>50000</v>
      </c>
      <c r="E1480" s="16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6">
        <f>IFERROR(E1480/L1480, 0)</f>
        <v>29.187190495010373</v>
      </c>
      <c r="N1480" t="b">
        <v>1</v>
      </c>
      <c r="O1480" s="5">
        <f>E1480/D1480</f>
        <v>11.8161422</v>
      </c>
      <c r="P1480" s="15">
        <f>(((J1480/60)/60)/24)+DATE(1970,1,1)</f>
        <v>41394.871678240743</v>
      </c>
      <c r="Q1480" s="15">
        <f>(((I1480/60)/60)/24)+DATE(1970,1,1)</f>
        <v>41408.871678240743</v>
      </c>
      <c r="R1480" t="s">
        <v>8288</v>
      </c>
      <c r="S1480" t="s">
        <v>8320</v>
      </c>
      <c r="T1480" t="s">
        <v>8340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6">
        <v>1600</v>
      </c>
      <c r="E1481" s="16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6">
        <f>IFERROR(E1481/L1481, 0)</f>
        <v>30.95774647887324</v>
      </c>
      <c r="N1481" t="b">
        <v>1</v>
      </c>
      <c r="O1481" s="5">
        <f>E1481/D1481</f>
        <v>1.37375</v>
      </c>
      <c r="P1481" s="15">
        <f>(((J1481/60)/60)/24)+DATE(1970,1,1)</f>
        <v>41754.745243055557</v>
      </c>
      <c r="Q1481" s="15">
        <f>(((I1481/60)/60)/24)+DATE(1970,1,1)</f>
        <v>41769.165972222225</v>
      </c>
      <c r="R1481" t="s">
        <v>8288</v>
      </c>
      <c r="S1481" t="s">
        <v>8320</v>
      </c>
      <c r="T1481" t="s">
        <v>8340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6">
        <v>50000</v>
      </c>
      <c r="E1482" s="16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6">
        <f>IFERROR(E1482/L1482, 0)</f>
        <v>92.157795275590544</v>
      </c>
      <c r="N1482" t="b">
        <v>1</v>
      </c>
      <c r="O1482" s="5">
        <f>E1482/D1482</f>
        <v>1.170404</v>
      </c>
      <c r="P1482" s="15">
        <f>(((J1482/60)/60)/24)+DATE(1970,1,1)</f>
        <v>41464.934016203704</v>
      </c>
      <c r="Q1482" s="15">
        <f>(((I1482/60)/60)/24)+DATE(1970,1,1)</f>
        <v>41481.708333333336</v>
      </c>
      <c r="R1482" t="s">
        <v>8288</v>
      </c>
      <c r="S1482" t="s">
        <v>8320</v>
      </c>
      <c r="T1482" t="s">
        <v>8340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6">
        <v>5000</v>
      </c>
      <c r="E1483" s="16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6">
        <f>IFERROR(E1483/L1483, 0)</f>
        <v>17.5</v>
      </c>
      <c r="N1483" t="b">
        <v>0</v>
      </c>
      <c r="O1483" s="5">
        <f>E1483/D1483</f>
        <v>2.1000000000000001E-2</v>
      </c>
      <c r="P1483" s="15">
        <f>(((J1483/60)/60)/24)+DATE(1970,1,1)</f>
        <v>41550.922974537039</v>
      </c>
      <c r="Q1483" s="15">
        <f>(((I1483/60)/60)/24)+DATE(1970,1,1)</f>
        <v>41580.922974537039</v>
      </c>
      <c r="R1483" t="s">
        <v>8275</v>
      </c>
      <c r="S1483" t="s">
        <v>8320</v>
      </c>
      <c r="T1483" t="s">
        <v>8322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6">
        <v>5000</v>
      </c>
      <c r="E1484" s="16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6">
        <f>IFERROR(E1484/L1484, 0)</f>
        <v>5</v>
      </c>
      <c r="N1484" t="b">
        <v>0</v>
      </c>
      <c r="O1484" s="5">
        <f>E1484/D1484</f>
        <v>1E-3</v>
      </c>
      <c r="P1484" s="15">
        <f>(((J1484/60)/60)/24)+DATE(1970,1,1)</f>
        <v>41136.85805555556</v>
      </c>
      <c r="Q1484" s="15">
        <f>(((I1484/60)/60)/24)+DATE(1970,1,1)</f>
        <v>41159.32708333333</v>
      </c>
      <c r="R1484" t="s">
        <v>8275</v>
      </c>
      <c r="S1484" t="s">
        <v>8320</v>
      </c>
      <c r="T1484" t="s">
        <v>8322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6">
        <v>7000</v>
      </c>
      <c r="E1485" s="16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6">
        <f>IFERROR(E1485/L1485, 0)</f>
        <v>25</v>
      </c>
      <c r="N1485" t="b">
        <v>0</v>
      </c>
      <c r="O1485" s="5">
        <f>E1485/D1485</f>
        <v>7.1428571428571426E-3</v>
      </c>
      <c r="P1485" s="15">
        <f>(((J1485/60)/60)/24)+DATE(1970,1,1)</f>
        <v>42548.192997685182</v>
      </c>
      <c r="Q1485" s="15">
        <f>(((I1485/60)/60)/24)+DATE(1970,1,1)</f>
        <v>42573.192997685182</v>
      </c>
      <c r="R1485" t="s">
        <v>8275</v>
      </c>
      <c r="S1485" t="s">
        <v>8320</v>
      </c>
      <c r="T1485" t="s">
        <v>8322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6">
        <v>2000</v>
      </c>
      <c r="E1486" s="1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6">
        <f>IFERROR(E1486/L1486, 0)</f>
        <v>0</v>
      </c>
      <c r="N1486" t="b">
        <v>0</v>
      </c>
      <c r="O1486" s="5">
        <f>E1486/D1486</f>
        <v>0</v>
      </c>
      <c r="P1486" s="15">
        <f>(((J1486/60)/60)/24)+DATE(1970,1,1)</f>
        <v>41053.200960648144</v>
      </c>
      <c r="Q1486" s="15">
        <f>(((I1486/60)/60)/24)+DATE(1970,1,1)</f>
        <v>41111.618750000001</v>
      </c>
      <c r="R1486" t="s">
        <v>8275</v>
      </c>
      <c r="S1486" t="s">
        <v>8320</v>
      </c>
      <c r="T1486" t="s">
        <v>8322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6">
        <v>6700</v>
      </c>
      <c r="E1487" s="16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6">
        <f>IFERROR(E1487/L1487, 0)</f>
        <v>50</v>
      </c>
      <c r="N1487" t="b">
        <v>0</v>
      </c>
      <c r="O1487" s="5">
        <f>E1487/D1487</f>
        <v>2.2388059701492536E-2</v>
      </c>
      <c r="P1487" s="15">
        <f>(((J1487/60)/60)/24)+DATE(1970,1,1)</f>
        <v>42130.795983796299</v>
      </c>
      <c r="Q1487" s="15">
        <f>(((I1487/60)/60)/24)+DATE(1970,1,1)</f>
        <v>42175.795983796299</v>
      </c>
      <c r="R1487" t="s">
        <v>8275</v>
      </c>
      <c r="S1487" t="s">
        <v>8320</v>
      </c>
      <c r="T1487" t="s">
        <v>8322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6">
        <v>20000</v>
      </c>
      <c r="E1488" s="16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6">
        <f>IFERROR(E1488/L1488, 0)</f>
        <v>16</v>
      </c>
      <c r="N1488" t="b">
        <v>0</v>
      </c>
      <c r="O1488" s="5">
        <f>E1488/D1488</f>
        <v>2.3999999999999998E-3</v>
      </c>
      <c r="P1488" s="15">
        <f>(((J1488/60)/60)/24)+DATE(1970,1,1)</f>
        <v>42032.168530092589</v>
      </c>
      <c r="Q1488" s="15">
        <f>(((I1488/60)/60)/24)+DATE(1970,1,1)</f>
        <v>42062.168530092589</v>
      </c>
      <c r="R1488" t="s">
        <v>8275</v>
      </c>
      <c r="S1488" t="s">
        <v>8320</v>
      </c>
      <c r="T1488" t="s">
        <v>8322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6">
        <v>10000</v>
      </c>
      <c r="E1489" s="16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6">
        <f>IFERROR(E1489/L1489, 0)</f>
        <v>0</v>
      </c>
      <c r="N1489" t="b">
        <v>0</v>
      </c>
      <c r="O1489" s="5">
        <f>E1489/D1489</f>
        <v>0</v>
      </c>
      <c r="P1489" s="15">
        <f>(((J1489/60)/60)/24)+DATE(1970,1,1)</f>
        <v>42554.917488425926</v>
      </c>
      <c r="Q1489" s="15">
        <f>(((I1489/60)/60)/24)+DATE(1970,1,1)</f>
        <v>42584.917488425926</v>
      </c>
      <c r="R1489" t="s">
        <v>8275</v>
      </c>
      <c r="S1489" t="s">
        <v>8320</v>
      </c>
      <c r="T1489" t="s">
        <v>8322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6">
        <v>15000</v>
      </c>
      <c r="E1490" s="16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6">
        <f>IFERROR(E1490/L1490, 0)</f>
        <v>60</v>
      </c>
      <c r="N1490" t="b">
        <v>0</v>
      </c>
      <c r="O1490" s="5">
        <f>E1490/D1490</f>
        <v>2.4E-2</v>
      </c>
      <c r="P1490" s="15">
        <f>(((J1490/60)/60)/24)+DATE(1970,1,1)</f>
        <v>41614.563194444447</v>
      </c>
      <c r="Q1490" s="15">
        <f>(((I1490/60)/60)/24)+DATE(1970,1,1)</f>
        <v>41644.563194444447</v>
      </c>
      <c r="R1490" t="s">
        <v>8275</v>
      </c>
      <c r="S1490" t="s">
        <v>8320</v>
      </c>
      <c r="T1490" t="s">
        <v>8322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6">
        <v>5000</v>
      </c>
      <c r="E1491" s="16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6">
        <f>IFERROR(E1491/L1491, 0)</f>
        <v>0</v>
      </c>
      <c r="N1491" t="b">
        <v>0</v>
      </c>
      <c r="O1491" s="5">
        <f>E1491/D1491</f>
        <v>0</v>
      </c>
      <c r="P1491" s="15">
        <f>(((J1491/60)/60)/24)+DATE(1970,1,1)</f>
        <v>41198.611712962964</v>
      </c>
      <c r="Q1491" s="15">
        <f>(((I1491/60)/60)/24)+DATE(1970,1,1)</f>
        <v>41228.653379629628</v>
      </c>
      <c r="R1491" t="s">
        <v>8275</v>
      </c>
      <c r="S1491" t="s">
        <v>8320</v>
      </c>
      <c r="T1491" t="s">
        <v>8322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6">
        <v>2900</v>
      </c>
      <c r="E1492" s="16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6">
        <f>IFERROR(E1492/L1492, 0)</f>
        <v>47.10526315789474</v>
      </c>
      <c r="N1492" t="b">
        <v>0</v>
      </c>
      <c r="O1492" s="5">
        <f>E1492/D1492</f>
        <v>0.30862068965517242</v>
      </c>
      <c r="P1492" s="15">
        <f>(((J1492/60)/60)/24)+DATE(1970,1,1)</f>
        <v>41520.561041666668</v>
      </c>
      <c r="Q1492" s="15">
        <f>(((I1492/60)/60)/24)+DATE(1970,1,1)</f>
        <v>41549.561041666668</v>
      </c>
      <c r="R1492" t="s">
        <v>8275</v>
      </c>
      <c r="S1492" t="s">
        <v>8320</v>
      </c>
      <c r="T1492" t="s">
        <v>8322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6">
        <v>1200</v>
      </c>
      <c r="E1493" s="16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6">
        <f>IFERROR(E1493/L1493, 0)</f>
        <v>100</v>
      </c>
      <c r="N1493" t="b">
        <v>0</v>
      </c>
      <c r="O1493" s="5">
        <f>E1493/D1493</f>
        <v>8.3333333333333329E-2</v>
      </c>
      <c r="P1493" s="15">
        <f>(((J1493/60)/60)/24)+DATE(1970,1,1)</f>
        <v>41991.713460648149</v>
      </c>
      <c r="Q1493" s="15">
        <f>(((I1493/60)/60)/24)+DATE(1970,1,1)</f>
        <v>42050.651388888888</v>
      </c>
      <c r="R1493" t="s">
        <v>8275</v>
      </c>
      <c r="S1493" t="s">
        <v>8320</v>
      </c>
      <c r="T1493" t="s">
        <v>8322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6">
        <v>4000</v>
      </c>
      <c r="E1494" s="16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6">
        <f>IFERROR(E1494/L1494, 0)</f>
        <v>15</v>
      </c>
      <c r="N1494" t="b">
        <v>0</v>
      </c>
      <c r="O1494" s="5">
        <f>E1494/D1494</f>
        <v>7.4999999999999997E-3</v>
      </c>
      <c r="P1494" s="15">
        <f>(((J1494/60)/60)/24)+DATE(1970,1,1)</f>
        <v>40682.884791666671</v>
      </c>
      <c r="Q1494" s="15">
        <f>(((I1494/60)/60)/24)+DATE(1970,1,1)</f>
        <v>40712.884791666671</v>
      </c>
      <c r="R1494" t="s">
        <v>8275</v>
      </c>
      <c r="S1494" t="s">
        <v>8320</v>
      </c>
      <c r="T1494" t="s">
        <v>8322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6">
        <v>2400</v>
      </c>
      <c r="E1495" s="16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6">
        <f>IFERROR(E1495/L1495, 0)</f>
        <v>0</v>
      </c>
      <c r="N1495" t="b">
        <v>0</v>
      </c>
      <c r="O1495" s="5">
        <f>E1495/D1495</f>
        <v>0</v>
      </c>
      <c r="P1495" s="15">
        <f>(((J1495/60)/60)/24)+DATE(1970,1,1)</f>
        <v>41411.866608796299</v>
      </c>
      <c r="Q1495" s="15">
        <f>(((I1495/60)/60)/24)+DATE(1970,1,1)</f>
        <v>41441.866608796299</v>
      </c>
      <c r="R1495" t="s">
        <v>8275</v>
      </c>
      <c r="S1495" t="s">
        <v>8320</v>
      </c>
      <c r="T1495" t="s">
        <v>8322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6">
        <v>5000</v>
      </c>
      <c r="E1496" s="1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6">
        <f>IFERROR(E1496/L1496, 0)</f>
        <v>40.454545454545453</v>
      </c>
      <c r="N1496" t="b">
        <v>0</v>
      </c>
      <c r="O1496" s="5">
        <f>E1496/D1496</f>
        <v>8.8999999999999996E-2</v>
      </c>
      <c r="P1496" s="15">
        <f>(((J1496/60)/60)/24)+DATE(1970,1,1)</f>
        <v>42067.722372685181</v>
      </c>
      <c r="Q1496" s="15">
        <f>(((I1496/60)/60)/24)+DATE(1970,1,1)</f>
        <v>42097.651388888888</v>
      </c>
      <c r="R1496" t="s">
        <v>8275</v>
      </c>
      <c r="S1496" t="s">
        <v>8320</v>
      </c>
      <c r="T1496" t="s">
        <v>8322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6">
        <v>2000</v>
      </c>
      <c r="E1497" s="16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6">
        <f>IFERROR(E1497/L1497, 0)</f>
        <v>0</v>
      </c>
      <c r="N1497" t="b">
        <v>0</v>
      </c>
      <c r="O1497" s="5">
        <f>E1497/D1497</f>
        <v>0</v>
      </c>
      <c r="P1497" s="15">
        <f>(((J1497/60)/60)/24)+DATE(1970,1,1)</f>
        <v>40752.789710648147</v>
      </c>
      <c r="Q1497" s="15">
        <f>(((I1497/60)/60)/24)+DATE(1970,1,1)</f>
        <v>40782.789710648147</v>
      </c>
      <c r="R1497" t="s">
        <v>8275</v>
      </c>
      <c r="S1497" t="s">
        <v>8320</v>
      </c>
      <c r="T1497" t="s">
        <v>8322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6">
        <v>1500</v>
      </c>
      <c r="E1498" s="16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6">
        <f>IFERROR(E1498/L1498, 0)</f>
        <v>0</v>
      </c>
      <c r="N1498" t="b">
        <v>0</v>
      </c>
      <c r="O1498" s="5">
        <f>E1498/D1498</f>
        <v>0</v>
      </c>
      <c r="P1498" s="15">
        <f>(((J1498/60)/60)/24)+DATE(1970,1,1)</f>
        <v>41838.475219907406</v>
      </c>
      <c r="Q1498" s="15">
        <f>(((I1498/60)/60)/24)+DATE(1970,1,1)</f>
        <v>41898.475219907406</v>
      </c>
      <c r="R1498" t="s">
        <v>8275</v>
      </c>
      <c r="S1498" t="s">
        <v>8320</v>
      </c>
      <c r="T1498" t="s">
        <v>8322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6">
        <v>15000</v>
      </c>
      <c r="E1499" s="16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6">
        <f>IFERROR(E1499/L1499, 0)</f>
        <v>1</v>
      </c>
      <c r="N1499" t="b">
        <v>0</v>
      </c>
      <c r="O1499" s="5">
        <f>E1499/D1499</f>
        <v>6.666666666666667E-5</v>
      </c>
      <c r="P1499" s="15">
        <f>(((J1499/60)/60)/24)+DATE(1970,1,1)</f>
        <v>41444.64261574074</v>
      </c>
      <c r="Q1499" s="15">
        <f>(((I1499/60)/60)/24)+DATE(1970,1,1)</f>
        <v>41486.821527777778</v>
      </c>
      <c r="R1499" t="s">
        <v>8275</v>
      </c>
      <c r="S1499" t="s">
        <v>8320</v>
      </c>
      <c r="T1499" t="s">
        <v>8322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6">
        <v>3000</v>
      </c>
      <c r="E1500" s="16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6">
        <f>IFERROR(E1500/L1500, 0)</f>
        <v>19</v>
      </c>
      <c r="N1500" t="b">
        <v>0</v>
      </c>
      <c r="O1500" s="5">
        <f>E1500/D1500</f>
        <v>1.9E-2</v>
      </c>
      <c r="P1500" s="15">
        <f>(((J1500/60)/60)/24)+DATE(1970,1,1)</f>
        <v>41840.983541666668</v>
      </c>
      <c r="Q1500" s="15">
        <f>(((I1500/60)/60)/24)+DATE(1970,1,1)</f>
        <v>41885.983541666668</v>
      </c>
      <c r="R1500" t="s">
        <v>8275</v>
      </c>
      <c r="S1500" t="s">
        <v>8320</v>
      </c>
      <c r="T1500" t="s">
        <v>8322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6">
        <v>2000</v>
      </c>
      <c r="E1501" s="16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6">
        <f>IFERROR(E1501/L1501, 0)</f>
        <v>5</v>
      </c>
      <c r="N1501" t="b">
        <v>0</v>
      </c>
      <c r="O1501" s="5">
        <f>E1501/D1501</f>
        <v>2.5000000000000001E-3</v>
      </c>
      <c r="P1501" s="15">
        <f>(((J1501/60)/60)/24)+DATE(1970,1,1)</f>
        <v>42527.007326388892</v>
      </c>
      <c r="Q1501" s="15">
        <f>(((I1501/60)/60)/24)+DATE(1970,1,1)</f>
        <v>42587.007326388892</v>
      </c>
      <c r="R1501" t="s">
        <v>8275</v>
      </c>
      <c r="S1501" t="s">
        <v>8320</v>
      </c>
      <c r="T1501" t="s">
        <v>8322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6">
        <v>2800</v>
      </c>
      <c r="E1502" s="16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6">
        <f>IFERROR(E1502/L1502, 0)</f>
        <v>46.733333333333334</v>
      </c>
      <c r="N1502" t="b">
        <v>0</v>
      </c>
      <c r="O1502" s="5">
        <f>E1502/D1502</f>
        <v>0.25035714285714283</v>
      </c>
      <c r="P1502" s="15">
        <f>(((J1502/60)/60)/24)+DATE(1970,1,1)</f>
        <v>41365.904594907406</v>
      </c>
      <c r="Q1502" s="15">
        <f>(((I1502/60)/60)/24)+DATE(1970,1,1)</f>
        <v>41395.904594907406</v>
      </c>
      <c r="R1502" t="s">
        <v>8275</v>
      </c>
      <c r="S1502" t="s">
        <v>8320</v>
      </c>
      <c r="T1502" t="s">
        <v>8322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6">
        <v>52000</v>
      </c>
      <c r="E1503" s="16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6">
        <f>IFERROR(E1503/L1503, 0)</f>
        <v>97.731073446327684</v>
      </c>
      <c r="N1503" t="b">
        <v>1</v>
      </c>
      <c r="O1503" s="5">
        <f>E1503/D1503</f>
        <v>1.6633076923076924</v>
      </c>
      <c r="P1503" s="15">
        <f>(((J1503/60)/60)/24)+DATE(1970,1,1)</f>
        <v>42163.583599537036</v>
      </c>
      <c r="Q1503" s="15">
        <f>(((I1503/60)/60)/24)+DATE(1970,1,1)</f>
        <v>42193.583599537036</v>
      </c>
      <c r="R1503" t="s">
        <v>8285</v>
      </c>
      <c r="S1503" t="s">
        <v>8336</v>
      </c>
      <c r="T1503" t="s">
        <v>8337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6">
        <v>22000</v>
      </c>
      <c r="E1504" s="16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6">
        <f>IFERROR(E1504/L1504, 0)</f>
        <v>67.835866261398181</v>
      </c>
      <c r="N1504" t="b">
        <v>1</v>
      </c>
      <c r="O1504" s="5">
        <f>E1504/D1504</f>
        <v>1.0144545454545455</v>
      </c>
      <c r="P1504" s="15">
        <f>(((J1504/60)/60)/24)+DATE(1970,1,1)</f>
        <v>42426.542592592596</v>
      </c>
      <c r="Q1504" s="15">
        <f>(((I1504/60)/60)/24)+DATE(1970,1,1)</f>
        <v>42454.916666666672</v>
      </c>
      <c r="R1504" t="s">
        <v>8285</v>
      </c>
      <c r="S1504" t="s">
        <v>8336</v>
      </c>
      <c r="T1504" t="s">
        <v>8337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6">
        <v>3750</v>
      </c>
      <c r="E1505" s="16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6">
        <f>IFERROR(E1505/L1505, 0)</f>
        <v>56.98492957746479</v>
      </c>
      <c r="N1505" t="b">
        <v>1</v>
      </c>
      <c r="O1505" s="5">
        <f>E1505/D1505</f>
        <v>1.0789146666666667</v>
      </c>
      <c r="P1505" s="15">
        <f>(((J1505/60)/60)/24)+DATE(1970,1,1)</f>
        <v>42606.347233796296</v>
      </c>
      <c r="Q1505" s="15">
        <f>(((I1505/60)/60)/24)+DATE(1970,1,1)</f>
        <v>42666.347233796296</v>
      </c>
      <c r="R1505" t="s">
        <v>8285</v>
      </c>
      <c r="S1505" t="s">
        <v>8336</v>
      </c>
      <c r="T1505" t="s">
        <v>8337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6">
        <v>6500</v>
      </c>
      <c r="E1506" s="1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6">
        <f>IFERROR(E1506/L1506, 0)</f>
        <v>67.159851301115239</v>
      </c>
      <c r="N1506" t="b">
        <v>1</v>
      </c>
      <c r="O1506" s="5">
        <f>E1506/D1506</f>
        <v>2.7793846153846156</v>
      </c>
      <c r="P1506" s="15">
        <f>(((J1506/60)/60)/24)+DATE(1970,1,1)</f>
        <v>41772.657685185186</v>
      </c>
      <c r="Q1506" s="15">
        <f>(((I1506/60)/60)/24)+DATE(1970,1,1)</f>
        <v>41800.356249999997</v>
      </c>
      <c r="R1506" t="s">
        <v>8285</v>
      </c>
      <c r="S1506" t="s">
        <v>8336</v>
      </c>
      <c r="T1506" t="s">
        <v>8337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6">
        <v>16000</v>
      </c>
      <c r="E1507" s="16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6">
        <f>IFERROR(E1507/L1507, 0)</f>
        <v>48.037681159420288</v>
      </c>
      <c r="N1507" t="b">
        <v>1</v>
      </c>
      <c r="O1507" s="5">
        <f>E1507/D1507</f>
        <v>1.0358125</v>
      </c>
      <c r="P1507" s="15">
        <f>(((J1507/60)/60)/24)+DATE(1970,1,1)</f>
        <v>42414.44332175926</v>
      </c>
      <c r="Q1507" s="15">
        <f>(((I1507/60)/60)/24)+DATE(1970,1,1)</f>
        <v>42451.834027777775</v>
      </c>
      <c r="R1507" t="s">
        <v>8285</v>
      </c>
      <c r="S1507" t="s">
        <v>8336</v>
      </c>
      <c r="T1507" t="s">
        <v>8337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6">
        <v>1500</v>
      </c>
      <c r="E1508" s="16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6">
        <f>IFERROR(E1508/L1508, 0)</f>
        <v>38.860465116279073</v>
      </c>
      <c r="N1508" t="b">
        <v>1</v>
      </c>
      <c r="O1508" s="5">
        <f>E1508/D1508</f>
        <v>1.1140000000000001</v>
      </c>
      <c r="P1508" s="15">
        <f>(((J1508/60)/60)/24)+DATE(1970,1,1)</f>
        <v>41814.785925925928</v>
      </c>
      <c r="Q1508" s="15">
        <f>(((I1508/60)/60)/24)+DATE(1970,1,1)</f>
        <v>41844.785925925928</v>
      </c>
      <c r="R1508" t="s">
        <v>8285</v>
      </c>
      <c r="S1508" t="s">
        <v>8336</v>
      </c>
      <c r="T1508" t="s">
        <v>8337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6">
        <v>1200</v>
      </c>
      <c r="E1509" s="16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6">
        <f>IFERROR(E1509/L1509, 0)</f>
        <v>78.181818181818187</v>
      </c>
      <c r="N1509" t="b">
        <v>1</v>
      </c>
      <c r="O1509" s="5">
        <f>E1509/D1509</f>
        <v>2.15</v>
      </c>
      <c r="P1509" s="15">
        <f>(((J1509/60)/60)/24)+DATE(1970,1,1)</f>
        <v>40254.450335648151</v>
      </c>
      <c r="Q1509" s="15">
        <f>(((I1509/60)/60)/24)+DATE(1970,1,1)</f>
        <v>40313.340277777781</v>
      </c>
      <c r="R1509" t="s">
        <v>8285</v>
      </c>
      <c r="S1509" t="s">
        <v>8336</v>
      </c>
      <c r="T1509" t="s">
        <v>8337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6">
        <v>18500</v>
      </c>
      <c r="E1510" s="16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6">
        <f>IFERROR(E1510/L1510, 0)</f>
        <v>97.113744075829388</v>
      </c>
      <c r="N1510" t="b">
        <v>1</v>
      </c>
      <c r="O1510" s="5">
        <f>E1510/D1510</f>
        <v>1.1076216216216217</v>
      </c>
      <c r="P1510" s="15">
        <f>(((J1510/60)/60)/24)+DATE(1970,1,1)</f>
        <v>41786.614363425928</v>
      </c>
      <c r="Q1510" s="15">
        <f>(((I1510/60)/60)/24)+DATE(1970,1,1)</f>
        <v>41817.614363425928</v>
      </c>
      <c r="R1510" t="s">
        <v>8285</v>
      </c>
      <c r="S1510" t="s">
        <v>8336</v>
      </c>
      <c r="T1510" t="s">
        <v>8337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6">
        <v>17500</v>
      </c>
      <c r="E1511" s="16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6">
        <f>IFERROR(E1511/L1511, 0)</f>
        <v>110.39397959183674</v>
      </c>
      <c r="N1511" t="b">
        <v>1</v>
      </c>
      <c r="O1511" s="5">
        <f>E1511/D1511</f>
        <v>1.2364125714285714</v>
      </c>
      <c r="P1511" s="15">
        <f>(((J1511/60)/60)/24)+DATE(1970,1,1)</f>
        <v>42751.533391203702</v>
      </c>
      <c r="Q1511" s="15">
        <f>(((I1511/60)/60)/24)+DATE(1970,1,1)</f>
        <v>42780.957638888889</v>
      </c>
      <c r="R1511" t="s">
        <v>8285</v>
      </c>
      <c r="S1511" t="s">
        <v>8336</v>
      </c>
      <c r="T1511" t="s">
        <v>8337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6">
        <v>16000</v>
      </c>
      <c r="E1512" s="16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6">
        <f>IFERROR(E1512/L1512, 0)</f>
        <v>39.91506172839506</v>
      </c>
      <c r="N1512" t="b">
        <v>1</v>
      </c>
      <c r="O1512" s="5">
        <f>E1512/D1512</f>
        <v>1.0103500000000001</v>
      </c>
      <c r="P1512" s="15">
        <f>(((J1512/60)/60)/24)+DATE(1970,1,1)</f>
        <v>41809.385162037033</v>
      </c>
      <c r="Q1512" s="15">
        <f>(((I1512/60)/60)/24)+DATE(1970,1,1)</f>
        <v>41839.385162037033</v>
      </c>
      <c r="R1512" t="s">
        <v>8285</v>
      </c>
      <c r="S1512" t="s">
        <v>8336</v>
      </c>
      <c r="T1512" t="s">
        <v>8337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6">
        <v>14000</v>
      </c>
      <c r="E1513" s="16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6">
        <f>IFERROR(E1513/L1513, 0)</f>
        <v>75.975728155339809</v>
      </c>
      <c r="N1513" t="b">
        <v>1</v>
      </c>
      <c r="O1513" s="5">
        <f>E1513/D1513</f>
        <v>1.1179285714285714</v>
      </c>
      <c r="P1513" s="15">
        <f>(((J1513/60)/60)/24)+DATE(1970,1,1)</f>
        <v>42296.583379629628</v>
      </c>
      <c r="Q1513" s="15">
        <f>(((I1513/60)/60)/24)+DATE(1970,1,1)</f>
        <v>42326.625046296293</v>
      </c>
      <c r="R1513" t="s">
        <v>8285</v>
      </c>
      <c r="S1513" t="s">
        <v>8336</v>
      </c>
      <c r="T1513" t="s">
        <v>8337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6">
        <v>3500</v>
      </c>
      <c r="E1514" s="16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6">
        <f>IFERROR(E1514/L1514, 0)</f>
        <v>58.379104477611939</v>
      </c>
      <c r="N1514" t="b">
        <v>1</v>
      </c>
      <c r="O1514" s="5">
        <f>E1514/D1514</f>
        <v>5.5877142857142861</v>
      </c>
      <c r="P1514" s="15">
        <f>(((J1514/60)/60)/24)+DATE(1970,1,1)</f>
        <v>42741.684479166666</v>
      </c>
      <c r="Q1514" s="15">
        <f>(((I1514/60)/60)/24)+DATE(1970,1,1)</f>
        <v>42771.684479166666</v>
      </c>
      <c r="R1514" t="s">
        <v>8285</v>
      </c>
      <c r="S1514" t="s">
        <v>8336</v>
      </c>
      <c r="T1514" t="s">
        <v>8337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6">
        <v>8000</v>
      </c>
      <c r="E1515" s="16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6">
        <f>IFERROR(E1515/L1515, 0)</f>
        <v>55.82093023255814</v>
      </c>
      <c r="N1515" t="b">
        <v>1</v>
      </c>
      <c r="O1515" s="5">
        <f>E1515/D1515</f>
        <v>1.5001875</v>
      </c>
      <c r="P1515" s="15">
        <f>(((J1515/60)/60)/24)+DATE(1970,1,1)</f>
        <v>41806.637337962966</v>
      </c>
      <c r="Q1515" s="15">
        <f>(((I1515/60)/60)/24)+DATE(1970,1,1)</f>
        <v>41836.637337962966</v>
      </c>
      <c r="R1515" t="s">
        <v>8285</v>
      </c>
      <c r="S1515" t="s">
        <v>8336</v>
      </c>
      <c r="T1515" t="s">
        <v>8337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6">
        <v>25000</v>
      </c>
      <c r="E1516" s="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6">
        <f>IFERROR(E1516/L1516, 0)</f>
        <v>151.24431818181819</v>
      </c>
      <c r="N1516" t="b">
        <v>1</v>
      </c>
      <c r="O1516" s="5">
        <f>E1516/D1516</f>
        <v>1.0647599999999999</v>
      </c>
      <c r="P1516" s="15">
        <f>(((J1516/60)/60)/24)+DATE(1970,1,1)</f>
        <v>42234.597685185188</v>
      </c>
      <c r="Q1516" s="15">
        <f>(((I1516/60)/60)/24)+DATE(1970,1,1)</f>
        <v>42274.597685185188</v>
      </c>
      <c r="R1516" t="s">
        <v>8285</v>
      </c>
      <c r="S1516" t="s">
        <v>8336</v>
      </c>
      <c r="T1516" t="s">
        <v>8337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6">
        <v>300000</v>
      </c>
      <c r="E1517" s="16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6">
        <f>IFERROR(E1517/L1517, 0)</f>
        <v>849.67027027027029</v>
      </c>
      <c r="N1517" t="b">
        <v>1</v>
      </c>
      <c r="O1517" s="5">
        <f>E1517/D1517</f>
        <v>1.57189</v>
      </c>
      <c r="P1517" s="15">
        <f>(((J1517/60)/60)/24)+DATE(1970,1,1)</f>
        <v>42415.253437499996</v>
      </c>
      <c r="Q1517" s="15">
        <f>(((I1517/60)/60)/24)+DATE(1970,1,1)</f>
        <v>42445.211770833332</v>
      </c>
      <c r="R1517" t="s">
        <v>8285</v>
      </c>
      <c r="S1517" t="s">
        <v>8336</v>
      </c>
      <c r="T1517" t="s">
        <v>8337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6">
        <v>17000</v>
      </c>
      <c r="E1518" s="16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6">
        <f>IFERROR(E1518/L1518, 0)</f>
        <v>159.24137931034483</v>
      </c>
      <c r="N1518" t="b">
        <v>1</v>
      </c>
      <c r="O1518" s="5">
        <f>E1518/D1518</f>
        <v>1.0865882352941176</v>
      </c>
      <c r="P1518" s="15">
        <f>(((J1518/60)/60)/24)+DATE(1970,1,1)</f>
        <v>42619.466342592597</v>
      </c>
      <c r="Q1518" s="15">
        <f>(((I1518/60)/60)/24)+DATE(1970,1,1)</f>
        <v>42649.583333333328</v>
      </c>
      <c r="R1518" t="s">
        <v>8285</v>
      </c>
      <c r="S1518" t="s">
        <v>8336</v>
      </c>
      <c r="T1518" t="s">
        <v>8337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6">
        <v>15000</v>
      </c>
      <c r="E1519" s="16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6">
        <f>IFERROR(E1519/L1519, 0)</f>
        <v>39.507317073170732</v>
      </c>
      <c r="N1519" t="b">
        <v>1</v>
      </c>
      <c r="O1519" s="5">
        <f>E1519/D1519</f>
        <v>1.6197999999999999</v>
      </c>
      <c r="P1519" s="15">
        <f>(((J1519/60)/60)/24)+DATE(1970,1,1)</f>
        <v>41948.56658564815</v>
      </c>
      <c r="Q1519" s="15">
        <f>(((I1519/60)/60)/24)+DATE(1970,1,1)</f>
        <v>41979.25</v>
      </c>
      <c r="R1519" t="s">
        <v>8285</v>
      </c>
      <c r="S1519" t="s">
        <v>8336</v>
      </c>
      <c r="T1519" t="s">
        <v>8337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6">
        <v>15000</v>
      </c>
      <c r="E1520" s="16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6">
        <f>IFERROR(E1520/L1520, 0)</f>
        <v>130.52966101694915</v>
      </c>
      <c r="N1520" t="b">
        <v>1</v>
      </c>
      <c r="O1520" s="5">
        <f>E1520/D1520</f>
        <v>2.0536666666666665</v>
      </c>
      <c r="P1520" s="15">
        <f>(((J1520/60)/60)/24)+DATE(1970,1,1)</f>
        <v>41760.8200462963</v>
      </c>
      <c r="Q1520" s="15">
        <f>(((I1520/60)/60)/24)+DATE(1970,1,1)</f>
        <v>41790.8200462963</v>
      </c>
      <c r="R1520" t="s">
        <v>8285</v>
      </c>
      <c r="S1520" t="s">
        <v>8336</v>
      </c>
      <c r="T1520" t="s">
        <v>8337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6">
        <v>9000</v>
      </c>
      <c r="E1521" s="16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6">
        <f>IFERROR(E1521/L1521, 0)</f>
        <v>64.156896551724131</v>
      </c>
      <c r="N1521" t="b">
        <v>1</v>
      </c>
      <c r="O1521" s="5">
        <f>E1521/D1521</f>
        <v>1.033638888888889</v>
      </c>
      <c r="P1521" s="15">
        <f>(((J1521/60)/60)/24)+DATE(1970,1,1)</f>
        <v>41782.741701388892</v>
      </c>
      <c r="Q1521" s="15">
        <f>(((I1521/60)/60)/24)+DATE(1970,1,1)</f>
        <v>41810.915972222225</v>
      </c>
      <c r="R1521" t="s">
        <v>8285</v>
      </c>
      <c r="S1521" t="s">
        <v>8336</v>
      </c>
      <c r="T1521" t="s">
        <v>8337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6">
        <v>18000</v>
      </c>
      <c r="E1522" s="16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6">
        <f>IFERROR(E1522/L1522, 0)</f>
        <v>111.52694610778443</v>
      </c>
      <c r="N1522" t="b">
        <v>1</v>
      </c>
      <c r="O1522" s="5">
        <f>E1522/D1522</f>
        <v>1.0347222222222223</v>
      </c>
      <c r="P1522" s="15">
        <f>(((J1522/60)/60)/24)+DATE(1970,1,1)</f>
        <v>41955.857789351852</v>
      </c>
      <c r="Q1522" s="15">
        <f>(((I1522/60)/60)/24)+DATE(1970,1,1)</f>
        <v>41992.166666666672</v>
      </c>
      <c r="R1522" t="s">
        <v>8285</v>
      </c>
      <c r="S1522" t="s">
        <v>8336</v>
      </c>
      <c r="T1522" t="s">
        <v>8337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6">
        <v>37500</v>
      </c>
      <c r="E1523" s="16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6">
        <f>IFERROR(E1523/L1523, 0)</f>
        <v>170.44680851063831</v>
      </c>
      <c r="N1523" t="b">
        <v>1</v>
      </c>
      <c r="O1523" s="5">
        <f>E1523/D1523</f>
        <v>1.0681333333333334</v>
      </c>
      <c r="P1523" s="15">
        <f>(((J1523/60)/60)/24)+DATE(1970,1,1)</f>
        <v>42493.167719907404</v>
      </c>
      <c r="Q1523" s="15">
        <f>(((I1523/60)/60)/24)+DATE(1970,1,1)</f>
        <v>42528.167719907404</v>
      </c>
      <c r="R1523" t="s">
        <v>8285</v>
      </c>
      <c r="S1523" t="s">
        <v>8336</v>
      </c>
      <c r="T1523" t="s">
        <v>8337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6">
        <v>43500</v>
      </c>
      <c r="E1524" s="16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6">
        <f>IFERROR(E1524/L1524, 0)</f>
        <v>133.7391592920354</v>
      </c>
      <c r="N1524" t="b">
        <v>1</v>
      </c>
      <c r="O1524" s="5">
        <f>E1524/D1524</f>
        <v>1.3896574712643677</v>
      </c>
      <c r="P1524" s="15">
        <f>(((J1524/60)/60)/24)+DATE(1970,1,1)</f>
        <v>41899.830312500002</v>
      </c>
      <c r="Q1524" s="15">
        <f>(((I1524/60)/60)/24)+DATE(1970,1,1)</f>
        <v>41929.830312500002</v>
      </c>
      <c r="R1524" t="s">
        <v>8285</v>
      </c>
      <c r="S1524" t="s">
        <v>8336</v>
      </c>
      <c r="T1524" t="s">
        <v>8337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6">
        <v>18500</v>
      </c>
      <c r="E1525" s="16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6">
        <f>IFERROR(E1525/L1525, 0)</f>
        <v>95.834024896265561</v>
      </c>
      <c r="N1525" t="b">
        <v>1</v>
      </c>
      <c r="O1525" s="5">
        <f>E1525/D1525</f>
        <v>1.2484324324324325</v>
      </c>
      <c r="P1525" s="15">
        <f>(((J1525/60)/60)/24)+DATE(1970,1,1)</f>
        <v>41964.751342592594</v>
      </c>
      <c r="Q1525" s="15">
        <f>(((I1525/60)/60)/24)+DATE(1970,1,1)</f>
        <v>41996</v>
      </c>
      <c r="R1525" t="s">
        <v>8285</v>
      </c>
      <c r="S1525" t="s">
        <v>8336</v>
      </c>
      <c r="T1525" t="s">
        <v>8337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6">
        <v>3000</v>
      </c>
      <c r="E1526" s="1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6">
        <f>IFERROR(E1526/L1526, 0)</f>
        <v>221.78571428571428</v>
      </c>
      <c r="N1526" t="b">
        <v>1</v>
      </c>
      <c r="O1526" s="5">
        <f>E1526/D1526</f>
        <v>2.0699999999999998</v>
      </c>
      <c r="P1526" s="15">
        <f>(((J1526/60)/60)/24)+DATE(1970,1,1)</f>
        <v>42756.501041666663</v>
      </c>
      <c r="Q1526" s="15">
        <f>(((I1526/60)/60)/24)+DATE(1970,1,1)</f>
        <v>42786.501041666663</v>
      </c>
      <c r="R1526" t="s">
        <v>8285</v>
      </c>
      <c r="S1526" t="s">
        <v>8336</v>
      </c>
      <c r="T1526" t="s">
        <v>8337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6">
        <v>2600</v>
      </c>
      <c r="E1527" s="16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6">
        <f>IFERROR(E1527/L1527, 0)</f>
        <v>32.315357142857138</v>
      </c>
      <c r="N1527" t="b">
        <v>1</v>
      </c>
      <c r="O1527" s="5">
        <f>E1527/D1527</f>
        <v>1.7400576923076922</v>
      </c>
      <c r="P1527" s="15">
        <f>(((J1527/60)/60)/24)+DATE(1970,1,1)</f>
        <v>42570.702986111108</v>
      </c>
      <c r="Q1527" s="15">
        <f>(((I1527/60)/60)/24)+DATE(1970,1,1)</f>
        <v>42600.702986111108</v>
      </c>
      <c r="R1527" t="s">
        <v>8285</v>
      </c>
      <c r="S1527" t="s">
        <v>8336</v>
      </c>
      <c r="T1527" t="s">
        <v>8337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6">
        <v>23000</v>
      </c>
      <c r="E1528" s="16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6">
        <f>IFERROR(E1528/L1528, 0)</f>
        <v>98.839285714285708</v>
      </c>
      <c r="N1528" t="b">
        <v>1</v>
      </c>
      <c r="O1528" s="5">
        <f>E1528/D1528</f>
        <v>1.2032608695652174</v>
      </c>
      <c r="P1528" s="15">
        <f>(((J1528/60)/60)/24)+DATE(1970,1,1)</f>
        <v>42339.276006944448</v>
      </c>
      <c r="Q1528" s="15">
        <f>(((I1528/60)/60)/24)+DATE(1970,1,1)</f>
        <v>42388.276006944448</v>
      </c>
      <c r="R1528" t="s">
        <v>8285</v>
      </c>
      <c r="S1528" t="s">
        <v>8336</v>
      </c>
      <c r="T1528" t="s">
        <v>8337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6">
        <v>3500</v>
      </c>
      <c r="E1529" s="16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6">
        <f>IFERROR(E1529/L1529, 0)</f>
        <v>55.222142857142863</v>
      </c>
      <c r="N1529" t="b">
        <v>1</v>
      </c>
      <c r="O1529" s="5">
        <f>E1529/D1529</f>
        <v>1.1044428571428573</v>
      </c>
      <c r="P1529" s="15">
        <f>(((J1529/60)/60)/24)+DATE(1970,1,1)</f>
        <v>42780.600532407407</v>
      </c>
      <c r="Q1529" s="15">
        <f>(((I1529/60)/60)/24)+DATE(1970,1,1)</f>
        <v>42808.558865740735</v>
      </c>
      <c r="R1529" t="s">
        <v>8285</v>
      </c>
      <c r="S1529" t="s">
        <v>8336</v>
      </c>
      <c r="T1529" t="s">
        <v>8337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6">
        <v>3000</v>
      </c>
      <c r="E1530" s="16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6">
        <f>IFERROR(E1530/L1530, 0)</f>
        <v>52.793750000000003</v>
      </c>
      <c r="N1530" t="b">
        <v>1</v>
      </c>
      <c r="O1530" s="5">
        <f>E1530/D1530</f>
        <v>2.8156666666666665</v>
      </c>
      <c r="P1530" s="15">
        <f>(((J1530/60)/60)/24)+DATE(1970,1,1)</f>
        <v>42736.732893518521</v>
      </c>
      <c r="Q1530" s="15">
        <f>(((I1530/60)/60)/24)+DATE(1970,1,1)</f>
        <v>42767</v>
      </c>
      <c r="R1530" t="s">
        <v>8285</v>
      </c>
      <c r="S1530" t="s">
        <v>8336</v>
      </c>
      <c r="T1530" t="s">
        <v>8337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6">
        <v>19000</v>
      </c>
      <c r="E1531" s="16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6">
        <f>IFERROR(E1531/L1531, 0)</f>
        <v>135.66666666666666</v>
      </c>
      <c r="N1531" t="b">
        <v>1</v>
      </c>
      <c r="O1531" s="5">
        <f>E1531/D1531</f>
        <v>1.0067894736842105</v>
      </c>
      <c r="P1531" s="15">
        <f>(((J1531/60)/60)/24)+DATE(1970,1,1)</f>
        <v>42052.628703703704</v>
      </c>
      <c r="Q1531" s="15">
        <f>(((I1531/60)/60)/24)+DATE(1970,1,1)</f>
        <v>42082.587037037039</v>
      </c>
      <c r="R1531" t="s">
        <v>8285</v>
      </c>
      <c r="S1531" t="s">
        <v>8336</v>
      </c>
      <c r="T1531" t="s">
        <v>8337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6">
        <v>35000</v>
      </c>
      <c r="E1532" s="16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6">
        <f>IFERROR(E1532/L1532, 0)</f>
        <v>53.991990846681922</v>
      </c>
      <c r="N1532" t="b">
        <v>1</v>
      </c>
      <c r="O1532" s="5">
        <f>E1532/D1532</f>
        <v>1.3482571428571428</v>
      </c>
      <c r="P1532" s="15">
        <f>(((J1532/60)/60)/24)+DATE(1970,1,1)</f>
        <v>42275.767303240747</v>
      </c>
      <c r="Q1532" s="15">
        <f>(((I1532/60)/60)/24)+DATE(1970,1,1)</f>
        <v>42300.767303240747</v>
      </c>
      <c r="R1532" t="s">
        <v>8285</v>
      </c>
      <c r="S1532" t="s">
        <v>8336</v>
      </c>
      <c r="T1532" t="s">
        <v>8337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6">
        <v>2350</v>
      </c>
      <c r="E1533" s="16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6">
        <f>IFERROR(E1533/L1533, 0)</f>
        <v>56.643835616438359</v>
      </c>
      <c r="N1533" t="b">
        <v>1</v>
      </c>
      <c r="O1533" s="5">
        <f>E1533/D1533</f>
        <v>1.7595744680851064</v>
      </c>
      <c r="P1533" s="15">
        <f>(((J1533/60)/60)/24)+DATE(1970,1,1)</f>
        <v>41941.802384259259</v>
      </c>
      <c r="Q1533" s="15">
        <f>(((I1533/60)/60)/24)+DATE(1970,1,1)</f>
        <v>41974.125</v>
      </c>
      <c r="R1533" t="s">
        <v>8285</v>
      </c>
      <c r="S1533" t="s">
        <v>8336</v>
      </c>
      <c r="T1533" t="s">
        <v>8337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6">
        <v>5000</v>
      </c>
      <c r="E1534" s="16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6">
        <f>IFERROR(E1534/L1534, 0)</f>
        <v>82.316326530612244</v>
      </c>
      <c r="N1534" t="b">
        <v>1</v>
      </c>
      <c r="O1534" s="5">
        <f>E1534/D1534</f>
        <v>4.8402000000000003</v>
      </c>
      <c r="P1534" s="15">
        <f>(((J1534/60)/60)/24)+DATE(1970,1,1)</f>
        <v>42391.475289351853</v>
      </c>
      <c r="Q1534" s="15">
        <f>(((I1534/60)/60)/24)+DATE(1970,1,1)</f>
        <v>42415.625</v>
      </c>
      <c r="R1534" t="s">
        <v>8285</v>
      </c>
      <c r="S1534" t="s">
        <v>8336</v>
      </c>
      <c r="T1534" t="s">
        <v>8337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6">
        <v>45000</v>
      </c>
      <c r="E1535" s="16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6">
        <f>IFERROR(E1535/L1535, 0)</f>
        <v>88.26081081081081</v>
      </c>
      <c r="N1535" t="b">
        <v>1</v>
      </c>
      <c r="O1535" s="5">
        <f>E1535/D1535</f>
        <v>1.4514</v>
      </c>
      <c r="P1535" s="15">
        <f>(((J1535/60)/60)/24)+DATE(1970,1,1)</f>
        <v>42443.00204861111</v>
      </c>
      <c r="Q1535" s="15">
        <f>(((I1535/60)/60)/24)+DATE(1970,1,1)</f>
        <v>42492.165972222225</v>
      </c>
      <c r="R1535" t="s">
        <v>8285</v>
      </c>
      <c r="S1535" t="s">
        <v>8336</v>
      </c>
      <c r="T1535" t="s">
        <v>8337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6">
        <v>7500</v>
      </c>
      <c r="E1536" s="1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6">
        <f>IFERROR(E1536/L1536, 0)</f>
        <v>84.905149051490511</v>
      </c>
      <c r="N1536" t="b">
        <v>1</v>
      </c>
      <c r="O1536" s="5">
        <f>E1536/D1536</f>
        <v>4.1773333333333333</v>
      </c>
      <c r="P1536" s="15">
        <f>(((J1536/60)/60)/24)+DATE(1970,1,1)</f>
        <v>42221.67432870371</v>
      </c>
      <c r="Q1536" s="15">
        <f>(((I1536/60)/60)/24)+DATE(1970,1,1)</f>
        <v>42251.67432870371</v>
      </c>
      <c r="R1536" t="s">
        <v>8285</v>
      </c>
      <c r="S1536" t="s">
        <v>8336</v>
      </c>
      <c r="T1536" t="s">
        <v>8337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6">
        <v>4000</v>
      </c>
      <c r="E1537" s="16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6">
        <f>IFERROR(E1537/L1537, 0)</f>
        <v>48.154545454545456</v>
      </c>
      <c r="N1537" t="b">
        <v>1</v>
      </c>
      <c r="O1537" s="5">
        <f>E1537/D1537</f>
        <v>1.3242499999999999</v>
      </c>
      <c r="P1537" s="15">
        <f>(((J1537/60)/60)/24)+DATE(1970,1,1)</f>
        <v>42484.829062500001</v>
      </c>
      <c r="Q1537" s="15">
        <f>(((I1537/60)/60)/24)+DATE(1970,1,1)</f>
        <v>42513.916666666672</v>
      </c>
      <c r="R1537" t="s">
        <v>8285</v>
      </c>
      <c r="S1537" t="s">
        <v>8336</v>
      </c>
      <c r="T1537" t="s">
        <v>8337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6">
        <v>12000</v>
      </c>
      <c r="E1538" s="16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6">
        <f>IFERROR(E1538/L1538, 0)</f>
        <v>66.015406593406595</v>
      </c>
      <c r="N1538" t="b">
        <v>1</v>
      </c>
      <c r="O1538" s="5">
        <f>E1538/D1538</f>
        <v>2.5030841666666666</v>
      </c>
      <c r="P1538" s="15">
        <f>(((J1538/60)/60)/24)+DATE(1970,1,1)</f>
        <v>42213.802199074074</v>
      </c>
      <c r="Q1538" s="15">
        <f>(((I1538/60)/60)/24)+DATE(1970,1,1)</f>
        <v>42243.802199074074</v>
      </c>
      <c r="R1538" t="s">
        <v>8285</v>
      </c>
      <c r="S1538" t="s">
        <v>8336</v>
      </c>
      <c r="T1538" t="s">
        <v>8337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6">
        <v>12000</v>
      </c>
      <c r="E1539" s="16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6">
        <f>IFERROR(E1539/L1539, 0)</f>
        <v>96.375</v>
      </c>
      <c r="N1539" t="b">
        <v>1</v>
      </c>
      <c r="O1539" s="5">
        <f>E1539/D1539</f>
        <v>1.7989999999999999</v>
      </c>
      <c r="P1539" s="15">
        <f>(((J1539/60)/60)/24)+DATE(1970,1,1)</f>
        <v>42552.315127314811</v>
      </c>
      <c r="Q1539" s="15">
        <f>(((I1539/60)/60)/24)+DATE(1970,1,1)</f>
        <v>42588.75</v>
      </c>
      <c r="R1539" t="s">
        <v>8285</v>
      </c>
      <c r="S1539" t="s">
        <v>8336</v>
      </c>
      <c r="T1539" t="s">
        <v>8337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6">
        <v>7000</v>
      </c>
      <c r="E1540" s="16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6">
        <f>IFERROR(E1540/L1540, 0)</f>
        <v>156.17391304347825</v>
      </c>
      <c r="N1540" t="b">
        <v>1</v>
      </c>
      <c r="O1540" s="5">
        <f>E1540/D1540</f>
        <v>1.0262857142857142</v>
      </c>
      <c r="P1540" s="15">
        <f>(((J1540/60)/60)/24)+DATE(1970,1,1)</f>
        <v>41981.782060185185</v>
      </c>
      <c r="Q1540" s="15">
        <f>(((I1540/60)/60)/24)+DATE(1970,1,1)</f>
        <v>42026.782060185185</v>
      </c>
      <c r="R1540" t="s">
        <v>8285</v>
      </c>
      <c r="S1540" t="s">
        <v>8336</v>
      </c>
      <c r="T1540" t="s">
        <v>8337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6">
        <v>20000</v>
      </c>
      <c r="E1541" s="16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6">
        <f>IFERROR(E1541/L1541, 0)</f>
        <v>95.764859154929582</v>
      </c>
      <c r="N1541" t="b">
        <v>1</v>
      </c>
      <c r="O1541" s="5">
        <f>E1541/D1541</f>
        <v>1.359861</v>
      </c>
      <c r="P1541" s="15">
        <f>(((J1541/60)/60)/24)+DATE(1970,1,1)</f>
        <v>42705.919201388882</v>
      </c>
      <c r="Q1541" s="15">
        <f>(((I1541/60)/60)/24)+DATE(1970,1,1)</f>
        <v>42738.919201388882</v>
      </c>
      <c r="R1541" t="s">
        <v>8285</v>
      </c>
      <c r="S1541" t="s">
        <v>8336</v>
      </c>
      <c r="T1541" t="s">
        <v>8337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6">
        <v>15000</v>
      </c>
      <c r="E1542" s="16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6">
        <f>IFERROR(E1542/L1542, 0)</f>
        <v>180.40816326530611</v>
      </c>
      <c r="N1542" t="b">
        <v>1</v>
      </c>
      <c r="O1542" s="5">
        <f>E1542/D1542</f>
        <v>1.1786666666666668</v>
      </c>
      <c r="P1542" s="15">
        <f>(((J1542/60)/60)/24)+DATE(1970,1,1)</f>
        <v>41939.00712962963</v>
      </c>
      <c r="Q1542" s="15">
        <f>(((I1542/60)/60)/24)+DATE(1970,1,1)</f>
        <v>41969.052083333328</v>
      </c>
      <c r="R1542" t="s">
        <v>8285</v>
      </c>
      <c r="S1542" t="s">
        <v>8336</v>
      </c>
      <c r="T1542" t="s">
        <v>8337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6">
        <v>18000</v>
      </c>
      <c r="E1543" s="16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6">
        <f>IFERROR(E1543/L1543, 0)</f>
        <v>3</v>
      </c>
      <c r="N1543" t="b">
        <v>0</v>
      </c>
      <c r="O1543" s="5">
        <f>E1543/D1543</f>
        <v>3.3333333333333332E-4</v>
      </c>
      <c r="P1543" s="15">
        <f>(((J1543/60)/60)/24)+DATE(1970,1,1)</f>
        <v>41974.712245370371</v>
      </c>
      <c r="Q1543" s="15">
        <f>(((I1543/60)/60)/24)+DATE(1970,1,1)</f>
        <v>42004.712245370371</v>
      </c>
      <c r="R1543" t="s">
        <v>8289</v>
      </c>
      <c r="S1543" t="s">
        <v>8336</v>
      </c>
      <c r="T1543" t="s">
        <v>8341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6">
        <v>500</v>
      </c>
      <c r="E1544" s="16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6">
        <f>IFERROR(E1544/L1544, 0)</f>
        <v>20</v>
      </c>
      <c r="N1544" t="b">
        <v>0</v>
      </c>
      <c r="O1544" s="5">
        <f>E1544/D1544</f>
        <v>0.04</v>
      </c>
      <c r="P1544" s="15">
        <f>(((J1544/60)/60)/24)+DATE(1970,1,1)</f>
        <v>42170.996527777781</v>
      </c>
      <c r="Q1544" s="15">
        <f>(((I1544/60)/60)/24)+DATE(1970,1,1)</f>
        <v>42185.996527777781</v>
      </c>
      <c r="R1544" t="s">
        <v>8289</v>
      </c>
      <c r="S1544" t="s">
        <v>8336</v>
      </c>
      <c r="T1544" t="s">
        <v>8341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6">
        <v>2250</v>
      </c>
      <c r="E1545" s="16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6">
        <f>IFERROR(E1545/L1545, 0)</f>
        <v>10</v>
      </c>
      <c r="N1545" t="b">
        <v>0</v>
      </c>
      <c r="O1545" s="5">
        <f>E1545/D1545</f>
        <v>4.4444444444444444E-3</v>
      </c>
      <c r="P1545" s="15">
        <f>(((J1545/60)/60)/24)+DATE(1970,1,1)</f>
        <v>41935.509652777779</v>
      </c>
      <c r="Q1545" s="15">
        <f>(((I1545/60)/60)/24)+DATE(1970,1,1)</f>
        <v>41965.551319444443</v>
      </c>
      <c r="R1545" t="s">
        <v>8289</v>
      </c>
      <c r="S1545" t="s">
        <v>8336</v>
      </c>
      <c r="T1545" t="s">
        <v>8341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6">
        <v>1000</v>
      </c>
      <c r="E1546" s="1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6">
        <f>IFERROR(E1546/L1546, 0)</f>
        <v>0</v>
      </c>
      <c r="N1546" t="b">
        <v>0</v>
      </c>
      <c r="O1546" s="5">
        <f>E1546/D1546</f>
        <v>0</v>
      </c>
      <c r="P1546" s="15">
        <f>(((J1546/60)/60)/24)+DATE(1970,1,1)</f>
        <v>42053.051203703704</v>
      </c>
      <c r="Q1546" s="15">
        <f>(((I1546/60)/60)/24)+DATE(1970,1,1)</f>
        <v>42095.012499999997</v>
      </c>
      <c r="R1546" t="s">
        <v>8289</v>
      </c>
      <c r="S1546" t="s">
        <v>8336</v>
      </c>
      <c r="T1546" t="s">
        <v>8341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6">
        <v>3000</v>
      </c>
      <c r="E1547" s="16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6">
        <f>IFERROR(E1547/L1547, 0)</f>
        <v>1</v>
      </c>
      <c r="N1547" t="b">
        <v>0</v>
      </c>
      <c r="O1547" s="5">
        <f>E1547/D1547</f>
        <v>3.3333333333333332E-4</v>
      </c>
      <c r="P1547" s="15">
        <f>(((J1547/60)/60)/24)+DATE(1970,1,1)</f>
        <v>42031.884652777779</v>
      </c>
      <c r="Q1547" s="15">
        <f>(((I1547/60)/60)/24)+DATE(1970,1,1)</f>
        <v>42065.886111111111</v>
      </c>
      <c r="R1547" t="s">
        <v>8289</v>
      </c>
      <c r="S1547" t="s">
        <v>8336</v>
      </c>
      <c r="T1547" t="s">
        <v>8341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6">
        <v>1000</v>
      </c>
      <c r="E1548" s="16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6">
        <f>IFERROR(E1548/L1548, 0)</f>
        <v>26.272727272727273</v>
      </c>
      <c r="N1548" t="b">
        <v>0</v>
      </c>
      <c r="O1548" s="5">
        <f>E1548/D1548</f>
        <v>0.28899999999999998</v>
      </c>
      <c r="P1548" s="15">
        <f>(((J1548/60)/60)/24)+DATE(1970,1,1)</f>
        <v>41839.212951388887</v>
      </c>
      <c r="Q1548" s="15">
        <f>(((I1548/60)/60)/24)+DATE(1970,1,1)</f>
        <v>41899.212951388887</v>
      </c>
      <c r="R1548" t="s">
        <v>8289</v>
      </c>
      <c r="S1548" t="s">
        <v>8336</v>
      </c>
      <c r="T1548" t="s">
        <v>8341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6">
        <v>20</v>
      </c>
      <c r="E1549" s="16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6">
        <f>IFERROR(E1549/L1549, 0)</f>
        <v>0</v>
      </c>
      <c r="N1549" t="b">
        <v>0</v>
      </c>
      <c r="O1549" s="5">
        <f>E1549/D1549</f>
        <v>0</v>
      </c>
      <c r="P1549" s="15">
        <f>(((J1549/60)/60)/24)+DATE(1970,1,1)</f>
        <v>42782.426875000005</v>
      </c>
      <c r="Q1549" s="15">
        <f>(((I1549/60)/60)/24)+DATE(1970,1,1)</f>
        <v>42789.426875000005</v>
      </c>
      <c r="R1549" t="s">
        <v>8289</v>
      </c>
      <c r="S1549" t="s">
        <v>8336</v>
      </c>
      <c r="T1549" t="s">
        <v>8341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6">
        <v>700</v>
      </c>
      <c r="E1550" s="16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6">
        <f>IFERROR(E1550/L1550, 0)</f>
        <v>60</v>
      </c>
      <c r="N1550" t="b">
        <v>0</v>
      </c>
      <c r="O1550" s="5">
        <f>E1550/D1550</f>
        <v>8.5714285714285715E-2</v>
      </c>
      <c r="P1550" s="15">
        <f>(((J1550/60)/60)/24)+DATE(1970,1,1)</f>
        <v>42286.88217592593</v>
      </c>
      <c r="Q1550" s="15">
        <f>(((I1550/60)/60)/24)+DATE(1970,1,1)</f>
        <v>42316.923842592587</v>
      </c>
      <c r="R1550" t="s">
        <v>8289</v>
      </c>
      <c r="S1550" t="s">
        <v>8336</v>
      </c>
      <c r="T1550" t="s">
        <v>8341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6">
        <v>500</v>
      </c>
      <c r="E1551" s="16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6">
        <f>IFERROR(E1551/L1551, 0)</f>
        <v>28.333333333333332</v>
      </c>
      <c r="N1551" t="b">
        <v>0</v>
      </c>
      <c r="O1551" s="5">
        <f>E1551/D1551</f>
        <v>0.34</v>
      </c>
      <c r="P1551" s="15">
        <f>(((J1551/60)/60)/24)+DATE(1970,1,1)</f>
        <v>42281.136099537034</v>
      </c>
      <c r="Q1551" s="15">
        <f>(((I1551/60)/60)/24)+DATE(1970,1,1)</f>
        <v>42311.177766203706</v>
      </c>
      <c r="R1551" t="s">
        <v>8289</v>
      </c>
      <c r="S1551" t="s">
        <v>8336</v>
      </c>
      <c r="T1551" t="s">
        <v>8341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6">
        <v>750</v>
      </c>
      <c r="E1552" s="16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6">
        <f>IFERROR(E1552/L1552, 0)</f>
        <v>14.428571428571429</v>
      </c>
      <c r="N1552" t="b">
        <v>0</v>
      </c>
      <c r="O1552" s="5">
        <f>E1552/D1552</f>
        <v>0.13466666666666666</v>
      </c>
      <c r="P1552" s="15">
        <f>(((J1552/60)/60)/24)+DATE(1970,1,1)</f>
        <v>42472.449467592596</v>
      </c>
      <c r="Q1552" s="15">
        <f>(((I1552/60)/60)/24)+DATE(1970,1,1)</f>
        <v>42502.449467592596</v>
      </c>
      <c r="R1552" t="s">
        <v>8289</v>
      </c>
      <c r="S1552" t="s">
        <v>8336</v>
      </c>
      <c r="T1552" t="s">
        <v>8341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6">
        <v>3500</v>
      </c>
      <c r="E1553" s="16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6">
        <f>IFERROR(E1553/L1553, 0)</f>
        <v>0</v>
      </c>
      <c r="N1553" t="b">
        <v>0</v>
      </c>
      <c r="O1553" s="5">
        <f>E1553/D1553</f>
        <v>0</v>
      </c>
      <c r="P1553" s="15">
        <f>(((J1553/60)/60)/24)+DATE(1970,1,1)</f>
        <v>42121.824525462958</v>
      </c>
      <c r="Q1553" s="15">
        <f>(((I1553/60)/60)/24)+DATE(1970,1,1)</f>
        <v>42151.824525462958</v>
      </c>
      <c r="R1553" t="s">
        <v>8289</v>
      </c>
      <c r="S1553" t="s">
        <v>8336</v>
      </c>
      <c r="T1553" t="s">
        <v>8341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6">
        <v>4300</v>
      </c>
      <c r="E1554" s="16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6">
        <f>IFERROR(E1554/L1554, 0)</f>
        <v>132.1875</v>
      </c>
      <c r="N1554" t="b">
        <v>0</v>
      </c>
      <c r="O1554" s="5">
        <f>E1554/D1554</f>
        <v>0.49186046511627907</v>
      </c>
      <c r="P1554" s="15">
        <f>(((J1554/60)/60)/24)+DATE(1970,1,1)</f>
        <v>41892.688750000001</v>
      </c>
      <c r="Q1554" s="15">
        <f>(((I1554/60)/60)/24)+DATE(1970,1,1)</f>
        <v>41913.165972222225</v>
      </c>
      <c r="R1554" t="s">
        <v>8289</v>
      </c>
      <c r="S1554" t="s">
        <v>8336</v>
      </c>
      <c r="T1554" t="s">
        <v>8341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6">
        <v>6000</v>
      </c>
      <c r="E1555" s="16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6">
        <f>IFERROR(E1555/L1555, 0)</f>
        <v>0</v>
      </c>
      <c r="N1555" t="b">
        <v>0</v>
      </c>
      <c r="O1555" s="5">
        <f>E1555/D1555</f>
        <v>0</v>
      </c>
      <c r="P1555" s="15">
        <f>(((J1555/60)/60)/24)+DATE(1970,1,1)</f>
        <v>42219.282951388886</v>
      </c>
      <c r="Q1555" s="15">
        <f>(((I1555/60)/60)/24)+DATE(1970,1,1)</f>
        <v>42249.282951388886</v>
      </c>
      <c r="R1555" t="s">
        <v>8289</v>
      </c>
      <c r="S1555" t="s">
        <v>8336</v>
      </c>
      <c r="T1555" t="s">
        <v>8341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6">
        <v>20000</v>
      </c>
      <c r="E1556" s="1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6">
        <f>IFERROR(E1556/L1556, 0)</f>
        <v>0</v>
      </c>
      <c r="N1556" t="b">
        <v>0</v>
      </c>
      <c r="O1556" s="5">
        <f>E1556/D1556</f>
        <v>0</v>
      </c>
      <c r="P1556" s="15">
        <f>(((J1556/60)/60)/24)+DATE(1970,1,1)</f>
        <v>42188.252199074079</v>
      </c>
      <c r="Q1556" s="15">
        <f>(((I1556/60)/60)/24)+DATE(1970,1,1)</f>
        <v>42218.252199074079</v>
      </c>
      <c r="R1556" t="s">
        <v>8289</v>
      </c>
      <c r="S1556" t="s">
        <v>8336</v>
      </c>
      <c r="T1556" t="s">
        <v>8341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6">
        <v>750</v>
      </c>
      <c r="E1557" s="16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6">
        <f>IFERROR(E1557/L1557, 0)</f>
        <v>0</v>
      </c>
      <c r="N1557" t="b">
        <v>0</v>
      </c>
      <c r="O1557" s="5">
        <f>E1557/D1557</f>
        <v>0</v>
      </c>
      <c r="P1557" s="15">
        <f>(((J1557/60)/60)/24)+DATE(1970,1,1)</f>
        <v>42241.613796296297</v>
      </c>
      <c r="Q1557" s="15">
        <f>(((I1557/60)/60)/24)+DATE(1970,1,1)</f>
        <v>42264.708333333328</v>
      </c>
      <c r="R1557" t="s">
        <v>8289</v>
      </c>
      <c r="S1557" t="s">
        <v>8336</v>
      </c>
      <c r="T1557" t="s">
        <v>8341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6">
        <v>1500</v>
      </c>
      <c r="E1558" s="16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6">
        <f>IFERROR(E1558/L1558, 0)</f>
        <v>56.416666666666664</v>
      </c>
      <c r="N1558" t="b">
        <v>0</v>
      </c>
      <c r="O1558" s="5">
        <f>E1558/D1558</f>
        <v>0.45133333333333331</v>
      </c>
      <c r="P1558" s="15">
        <f>(((J1558/60)/60)/24)+DATE(1970,1,1)</f>
        <v>42525.153055555551</v>
      </c>
      <c r="Q1558" s="15">
        <f>(((I1558/60)/60)/24)+DATE(1970,1,1)</f>
        <v>42555.153055555551</v>
      </c>
      <c r="R1558" t="s">
        <v>8289</v>
      </c>
      <c r="S1558" t="s">
        <v>8336</v>
      </c>
      <c r="T1558" t="s">
        <v>8341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6">
        <v>2500</v>
      </c>
      <c r="E1559" s="16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6">
        <f>IFERROR(E1559/L1559, 0)</f>
        <v>100</v>
      </c>
      <c r="N1559" t="b">
        <v>0</v>
      </c>
      <c r="O1559" s="5">
        <f>E1559/D1559</f>
        <v>0.04</v>
      </c>
      <c r="P1559" s="15">
        <f>(((J1559/60)/60)/24)+DATE(1970,1,1)</f>
        <v>41871.65315972222</v>
      </c>
      <c r="Q1559" s="15">
        <f>(((I1559/60)/60)/24)+DATE(1970,1,1)</f>
        <v>41902.65315972222</v>
      </c>
      <c r="R1559" t="s">
        <v>8289</v>
      </c>
      <c r="S1559" t="s">
        <v>8336</v>
      </c>
      <c r="T1559" t="s">
        <v>8341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6">
        <v>750</v>
      </c>
      <c r="E1560" s="16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6">
        <f>IFERROR(E1560/L1560, 0)</f>
        <v>11.666666666666666</v>
      </c>
      <c r="N1560" t="b">
        <v>0</v>
      </c>
      <c r="O1560" s="5">
        <f>E1560/D1560</f>
        <v>4.6666666666666669E-2</v>
      </c>
      <c r="P1560" s="15">
        <f>(((J1560/60)/60)/24)+DATE(1970,1,1)</f>
        <v>42185.397673611107</v>
      </c>
      <c r="Q1560" s="15">
        <f>(((I1560/60)/60)/24)+DATE(1970,1,1)</f>
        <v>42244.508333333331</v>
      </c>
      <c r="R1560" t="s">
        <v>8289</v>
      </c>
      <c r="S1560" t="s">
        <v>8336</v>
      </c>
      <c r="T1560" t="s">
        <v>8341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6">
        <v>15000</v>
      </c>
      <c r="E1561" s="16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6">
        <f>IFERROR(E1561/L1561, 0)</f>
        <v>50</v>
      </c>
      <c r="N1561" t="b">
        <v>0</v>
      </c>
      <c r="O1561" s="5">
        <f>E1561/D1561</f>
        <v>3.3333333333333335E-3</v>
      </c>
      <c r="P1561" s="15">
        <f>(((J1561/60)/60)/24)+DATE(1970,1,1)</f>
        <v>42108.05322916666</v>
      </c>
      <c r="Q1561" s="15">
        <f>(((I1561/60)/60)/24)+DATE(1970,1,1)</f>
        <v>42123.05322916666</v>
      </c>
      <c r="R1561" t="s">
        <v>8289</v>
      </c>
      <c r="S1561" t="s">
        <v>8336</v>
      </c>
      <c r="T1561" t="s">
        <v>8341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6">
        <v>2500</v>
      </c>
      <c r="E1562" s="16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6">
        <f>IFERROR(E1562/L1562, 0)</f>
        <v>23.5</v>
      </c>
      <c r="N1562" t="b">
        <v>0</v>
      </c>
      <c r="O1562" s="5">
        <f>E1562/D1562</f>
        <v>3.7600000000000001E-2</v>
      </c>
      <c r="P1562" s="15">
        <f>(((J1562/60)/60)/24)+DATE(1970,1,1)</f>
        <v>41936.020752314813</v>
      </c>
      <c r="Q1562" s="15">
        <f>(((I1562/60)/60)/24)+DATE(1970,1,1)</f>
        <v>41956.062418981484</v>
      </c>
      <c r="R1562" t="s">
        <v>8289</v>
      </c>
      <c r="S1562" t="s">
        <v>8336</v>
      </c>
      <c r="T1562" t="s">
        <v>8341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6">
        <v>10000</v>
      </c>
      <c r="E1563" s="16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6">
        <f>IFERROR(E1563/L1563, 0)</f>
        <v>67</v>
      </c>
      <c r="N1563" t="b">
        <v>0</v>
      </c>
      <c r="O1563" s="5">
        <f>E1563/D1563</f>
        <v>6.7000000000000002E-3</v>
      </c>
      <c r="P1563" s="15">
        <f>(((J1563/60)/60)/24)+DATE(1970,1,1)</f>
        <v>41555.041701388887</v>
      </c>
      <c r="Q1563" s="15">
        <f>(((I1563/60)/60)/24)+DATE(1970,1,1)</f>
        <v>41585.083368055559</v>
      </c>
      <c r="R1563" t="s">
        <v>8290</v>
      </c>
      <c r="S1563" t="s">
        <v>8320</v>
      </c>
      <c r="T1563" t="s">
        <v>8342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6">
        <v>4000</v>
      </c>
      <c r="E1564" s="16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6">
        <f>IFERROR(E1564/L1564, 0)</f>
        <v>0</v>
      </c>
      <c r="N1564" t="b">
        <v>0</v>
      </c>
      <c r="O1564" s="5">
        <f>E1564/D1564</f>
        <v>0</v>
      </c>
      <c r="P1564" s="15">
        <f>(((J1564/60)/60)/24)+DATE(1970,1,1)</f>
        <v>40079.566157407404</v>
      </c>
      <c r="Q1564" s="15">
        <f>(((I1564/60)/60)/24)+DATE(1970,1,1)</f>
        <v>40149.034722222219</v>
      </c>
      <c r="R1564" t="s">
        <v>8290</v>
      </c>
      <c r="S1564" t="s">
        <v>8320</v>
      </c>
      <c r="T1564" t="s">
        <v>8342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6">
        <v>6000</v>
      </c>
      <c r="E1565" s="16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6">
        <f>IFERROR(E1565/L1565, 0)</f>
        <v>42.5</v>
      </c>
      <c r="N1565" t="b">
        <v>0</v>
      </c>
      <c r="O1565" s="5">
        <f>E1565/D1565</f>
        <v>1.4166666666666666E-2</v>
      </c>
      <c r="P1565" s="15">
        <f>(((J1565/60)/60)/24)+DATE(1970,1,1)</f>
        <v>41652.742488425924</v>
      </c>
      <c r="Q1565" s="15">
        <f>(((I1565/60)/60)/24)+DATE(1970,1,1)</f>
        <v>41712.700821759259</v>
      </c>
      <c r="R1565" t="s">
        <v>8290</v>
      </c>
      <c r="S1565" t="s">
        <v>8320</v>
      </c>
      <c r="T1565" t="s">
        <v>8342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6">
        <v>10000</v>
      </c>
      <c r="E1566" s="1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6">
        <f>IFERROR(E1566/L1566, 0)</f>
        <v>10</v>
      </c>
      <c r="N1566" t="b">
        <v>0</v>
      </c>
      <c r="O1566" s="5">
        <f>E1566/D1566</f>
        <v>1E-3</v>
      </c>
      <c r="P1566" s="15">
        <f>(((J1566/60)/60)/24)+DATE(1970,1,1)</f>
        <v>42121.367002314815</v>
      </c>
      <c r="Q1566" s="15">
        <f>(((I1566/60)/60)/24)+DATE(1970,1,1)</f>
        <v>42152.836805555555</v>
      </c>
      <c r="R1566" t="s">
        <v>8290</v>
      </c>
      <c r="S1566" t="s">
        <v>8320</v>
      </c>
      <c r="T1566" t="s">
        <v>8342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6">
        <v>4000</v>
      </c>
      <c r="E1567" s="16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6">
        <f>IFERROR(E1567/L1567, 0)</f>
        <v>100</v>
      </c>
      <c r="N1567" t="b">
        <v>0</v>
      </c>
      <c r="O1567" s="5">
        <f>E1567/D1567</f>
        <v>2.5000000000000001E-2</v>
      </c>
      <c r="P1567" s="15">
        <f>(((J1567/60)/60)/24)+DATE(1970,1,1)</f>
        <v>40672.729872685188</v>
      </c>
      <c r="Q1567" s="15">
        <f>(((I1567/60)/60)/24)+DATE(1970,1,1)</f>
        <v>40702.729872685188</v>
      </c>
      <c r="R1567" t="s">
        <v>8290</v>
      </c>
      <c r="S1567" t="s">
        <v>8320</v>
      </c>
      <c r="T1567" t="s">
        <v>8342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6">
        <v>30000</v>
      </c>
      <c r="E1568" s="16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6">
        <f>IFERROR(E1568/L1568, 0)</f>
        <v>108.05084745762711</v>
      </c>
      <c r="N1568" t="b">
        <v>0</v>
      </c>
      <c r="O1568" s="5">
        <f>E1568/D1568</f>
        <v>0.21249999999999999</v>
      </c>
      <c r="P1568" s="15">
        <f>(((J1568/60)/60)/24)+DATE(1970,1,1)</f>
        <v>42549.916712962964</v>
      </c>
      <c r="Q1568" s="15">
        <f>(((I1568/60)/60)/24)+DATE(1970,1,1)</f>
        <v>42578.916666666672</v>
      </c>
      <c r="R1568" t="s">
        <v>8290</v>
      </c>
      <c r="S1568" t="s">
        <v>8320</v>
      </c>
      <c r="T1568" t="s">
        <v>8342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6">
        <v>8500</v>
      </c>
      <c r="E1569" s="16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6">
        <f>IFERROR(E1569/L1569, 0)</f>
        <v>26.923076923076923</v>
      </c>
      <c r="N1569" t="b">
        <v>0</v>
      </c>
      <c r="O1569" s="5">
        <f>E1569/D1569</f>
        <v>4.1176470588235294E-2</v>
      </c>
      <c r="P1569" s="15">
        <f>(((J1569/60)/60)/24)+DATE(1970,1,1)</f>
        <v>41671.936863425923</v>
      </c>
      <c r="Q1569" s="15">
        <f>(((I1569/60)/60)/24)+DATE(1970,1,1)</f>
        <v>41687</v>
      </c>
      <c r="R1569" t="s">
        <v>8290</v>
      </c>
      <c r="S1569" t="s">
        <v>8320</v>
      </c>
      <c r="T1569" t="s">
        <v>8342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6">
        <v>25000</v>
      </c>
      <c r="E1570" s="16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6">
        <f>IFERROR(E1570/L1570, 0)</f>
        <v>155</v>
      </c>
      <c r="N1570" t="b">
        <v>0</v>
      </c>
      <c r="O1570" s="5">
        <f>E1570/D1570</f>
        <v>0.13639999999999999</v>
      </c>
      <c r="P1570" s="15">
        <f>(((J1570/60)/60)/24)+DATE(1970,1,1)</f>
        <v>41962.062326388885</v>
      </c>
      <c r="Q1570" s="15">
        <f>(((I1570/60)/60)/24)+DATE(1970,1,1)</f>
        <v>41997.062326388885</v>
      </c>
      <c r="R1570" t="s">
        <v>8290</v>
      </c>
      <c r="S1570" t="s">
        <v>8320</v>
      </c>
      <c r="T1570" t="s">
        <v>8342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6">
        <v>30000</v>
      </c>
      <c r="E1571" s="16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6">
        <f>IFERROR(E1571/L1571, 0)</f>
        <v>0</v>
      </c>
      <c r="N1571" t="b">
        <v>0</v>
      </c>
      <c r="O1571" s="5">
        <f>E1571/D1571</f>
        <v>0</v>
      </c>
      <c r="P1571" s="15">
        <f>(((J1571/60)/60)/24)+DATE(1970,1,1)</f>
        <v>41389.679560185185</v>
      </c>
      <c r="Q1571" s="15">
        <f>(((I1571/60)/60)/24)+DATE(1970,1,1)</f>
        <v>41419.679560185185</v>
      </c>
      <c r="R1571" t="s">
        <v>8290</v>
      </c>
      <c r="S1571" t="s">
        <v>8320</v>
      </c>
      <c r="T1571" t="s">
        <v>8342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6">
        <v>6000</v>
      </c>
      <c r="E1572" s="16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6">
        <f>IFERROR(E1572/L1572, 0)</f>
        <v>47.769230769230766</v>
      </c>
      <c r="N1572" t="b">
        <v>0</v>
      </c>
      <c r="O1572" s="5">
        <f>E1572/D1572</f>
        <v>0.41399999999999998</v>
      </c>
      <c r="P1572" s="15">
        <f>(((J1572/60)/60)/24)+DATE(1970,1,1)</f>
        <v>42438.813449074078</v>
      </c>
      <c r="Q1572" s="15">
        <f>(((I1572/60)/60)/24)+DATE(1970,1,1)</f>
        <v>42468.771782407406</v>
      </c>
      <c r="R1572" t="s">
        <v>8290</v>
      </c>
      <c r="S1572" t="s">
        <v>8320</v>
      </c>
      <c r="T1572" t="s">
        <v>8342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6">
        <v>12100</v>
      </c>
      <c r="E1573" s="16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6">
        <f>IFERROR(E1573/L1573, 0)</f>
        <v>20</v>
      </c>
      <c r="N1573" t="b">
        <v>0</v>
      </c>
      <c r="O1573" s="5">
        <f>E1573/D1573</f>
        <v>6.6115702479338841E-3</v>
      </c>
      <c r="P1573" s="15">
        <f>(((J1573/60)/60)/24)+DATE(1970,1,1)</f>
        <v>42144.769479166673</v>
      </c>
      <c r="Q1573" s="15">
        <f>(((I1573/60)/60)/24)+DATE(1970,1,1)</f>
        <v>42174.769479166673</v>
      </c>
      <c r="R1573" t="s">
        <v>8290</v>
      </c>
      <c r="S1573" t="s">
        <v>8320</v>
      </c>
      <c r="T1573" t="s">
        <v>8342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6">
        <v>2500</v>
      </c>
      <c r="E1574" s="16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6">
        <f>IFERROR(E1574/L1574, 0)</f>
        <v>41.666666666666664</v>
      </c>
      <c r="N1574" t="b">
        <v>0</v>
      </c>
      <c r="O1574" s="5">
        <f>E1574/D1574</f>
        <v>0.05</v>
      </c>
      <c r="P1574" s="15">
        <f>(((J1574/60)/60)/24)+DATE(1970,1,1)</f>
        <v>42404.033090277779</v>
      </c>
      <c r="Q1574" s="15">
        <f>(((I1574/60)/60)/24)+DATE(1970,1,1)</f>
        <v>42428.999305555553</v>
      </c>
      <c r="R1574" t="s">
        <v>8290</v>
      </c>
      <c r="S1574" t="s">
        <v>8320</v>
      </c>
      <c r="T1574" t="s">
        <v>8342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6">
        <v>9000</v>
      </c>
      <c r="E1575" s="16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6">
        <f>IFERROR(E1575/L1575, 0)</f>
        <v>74.333333333333329</v>
      </c>
      <c r="N1575" t="b">
        <v>0</v>
      </c>
      <c r="O1575" s="5">
        <f>E1575/D1575</f>
        <v>2.4777777777777777E-2</v>
      </c>
      <c r="P1575" s="15">
        <f>(((J1575/60)/60)/24)+DATE(1970,1,1)</f>
        <v>42786.000023148154</v>
      </c>
      <c r="Q1575" s="15">
        <f>(((I1575/60)/60)/24)+DATE(1970,1,1)</f>
        <v>42826.165972222225</v>
      </c>
      <c r="R1575" t="s">
        <v>8290</v>
      </c>
      <c r="S1575" t="s">
        <v>8320</v>
      </c>
      <c r="T1575" t="s">
        <v>8342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6">
        <v>10000</v>
      </c>
      <c r="E1576" s="1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6">
        <f>IFERROR(E1576/L1576, 0)</f>
        <v>84.333333333333329</v>
      </c>
      <c r="N1576" t="b">
        <v>0</v>
      </c>
      <c r="O1576" s="5">
        <f>E1576/D1576</f>
        <v>5.0599999999999999E-2</v>
      </c>
      <c r="P1576" s="15">
        <f>(((J1576/60)/60)/24)+DATE(1970,1,1)</f>
        <v>42017.927418981482</v>
      </c>
      <c r="Q1576" s="15">
        <f>(((I1576/60)/60)/24)+DATE(1970,1,1)</f>
        <v>42052.927418981482</v>
      </c>
      <c r="R1576" t="s">
        <v>8290</v>
      </c>
      <c r="S1576" t="s">
        <v>8320</v>
      </c>
      <c r="T1576" t="s">
        <v>8342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6">
        <v>10000</v>
      </c>
      <c r="E1577" s="16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6">
        <f>IFERROR(E1577/L1577, 0)</f>
        <v>65.457142857142856</v>
      </c>
      <c r="N1577" t="b">
        <v>0</v>
      </c>
      <c r="O1577" s="5">
        <f>E1577/D1577</f>
        <v>0.2291</v>
      </c>
      <c r="P1577" s="15">
        <f>(((J1577/60)/60)/24)+DATE(1970,1,1)</f>
        <v>41799.524259259262</v>
      </c>
      <c r="Q1577" s="15">
        <f>(((I1577/60)/60)/24)+DATE(1970,1,1)</f>
        <v>41829.524259259262</v>
      </c>
      <c r="R1577" t="s">
        <v>8290</v>
      </c>
      <c r="S1577" t="s">
        <v>8320</v>
      </c>
      <c r="T1577" t="s">
        <v>8342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6">
        <v>5000</v>
      </c>
      <c r="E1578" s="16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6">
        <f>IFERROR(E1578/L1578, 0)</f>
        <v>65</v>
      </c>
      <c r="N1578" t="b">
        <v>0</v>
      </c>
      <c r="O1578" s="5">
        <f>E1578/D1578</f>
        <v>0.13</v>
      </c>
      <c r="P1578" s="15">
        <f>(((J1578/60)/60)/24)+DATE(1970,1,1)</f>
        <v>42140.879259259258</v>
      </c>
      <c r="Q1578" s="15">
        <f>(((I1578/60)/60)/24)+DATE(1970,1,1)</f>
        <v>42185.879259259258</v>
      </c>
      <c r="R1578" t="s">
        <v>8290</v>
      </c>
      <c r="S1578" t="s">
        <v>8320</v>
      </c>
      <c r="T1578" t="s">
        <v>8342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6">
        <v>10000</v>
      </c>
      <c r="E1579" s="16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6">
        <f>IFERROR(E1579/L1579, 0)</f>
        <v>27.5</v>
      </c>
      <c r="N1579" t="b">
        <v>0</v>
      </c>
      <c r="O1579" s="5">
        <f>E1579/D1579</f>
        <v>5.4999999999999997E-3</v>
      </c>
      <c r="P1579" s="15">
        <f>(((J1579/60)/60)/24)+DATE(1970,1,1)</f>
        <v>41054.847777777781</v>
      </c>
      <c r="Q1579" s="15">
        <f>(((I1579/60)/60)/24)+DATE(1970,1,1)</f>
        <v>41114.847777777781</v>
      </c>
      <c r="R1579" t="s">
        <v>8290</v>
      </c>
      <c r="S1579" t="s">
        <v>8320</v>
      </c>
      <c r="T1579" t="s">
        <v>8342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6">
        <v>1897</v>
      </c>
      <c r="E1580" s="16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6">
        <f>IFERROR(E1580/L1580, 0)</f>
        <v>51.25</v>
      </c>
      <c r="N1580" t="b">
        <v>0</v>
      </c>
      <c r="O1580" s="5">
        <f>E1580/D1580</f>
        <v>0.10806536636794939</v>
      </c>
      <c r="P1580" s="15">
        <f>(((J1580/60)/60)/24)+DATE(1970,1,1)</f>
        <v>40399.065868055557</v>
      </c>
      <c r="Q1580" s="15">
        <f>(((I1580/60)/60)/24)+DATE(1970,1,1)</f>
        <v>40423.083333333336</v>
      </c>
      <c r="R1580" t="s">
        <v>8290</v>
      </c>
      <c r="S1580" t="s">
        <v>8320</v>
      </c>
      <c r="T1580" t="s">
        <v>8342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6">
        <v>3333</v>
      </c>
      <c r="E1581" s="16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6">
        <f>IFERROR(E1581/L1581, 0)</f>
        <v>14</v>
      </c>
      <c r="N1581" t="b">
        <v>0</v>
      </c>
      <c r="O1581" s="5">
        <f>E1581/D1581</f>
        <v>8.4008400840084006E-3</v>
      </c>
      <c r="P1581" s="15">
        <f>(((J1581/60)/60)/24)+DATE(1970,1,1)</f>
        <v>41481.996423611112</v>
      </c>
      <c r="Q1581" s="15">
        <f>(((I1581/60)/60)/24)+DATE(1970,1,1)</f>
        <v>41514.996423611112</v>
      </c>
      <c r="R1581" t="s">
        <v>8290</v>
      </c>
      <c r="S1581" t="s">
        <v>8320</v>
      </c>
      <c r="T1581" t="s">
        <v>8342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6">
        <v>1750</v>
      </c>
      <c r="E1582" s="16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6">
        <f>IFERROR(E1582/L1582, 0)</f>
        <v>0</v>
      </c>
      <c r="N1582" t="b">
        <v>0</v>
      </c>
      <c r="O1582" s="5">
        <f>E1582/D1582</f>
        <v>0</v>
      </c>
      <c r="P1582" s="15">
        <f>(((J1582/60)/60)/24)+DATE(1970,1,1)</f>
        <v>40990.050069444449</v>
      </c>
      <c r="Q1582" s="15">
        <f>(((I1582/60)/60)/24)+DATE(1970,1,1)</f>
        <v>41050.050069444449</v>
      </c>
      <c r="R1582" t="s">
        <v>8290</v>
      </c>
      <c r="S1582" t="s">
        <v>8320</v>
      </c>
      <c r="T1582" t="s">
        <v>8342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6">
        <v>1000</v>
      </c>
      <c r="E1583" s="16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6">
        <f>IFERROR(E1583/L1583, 0)</f>
        <v>5</v>
      </c>
      <c r="N1583" t="b">
        <v>0</v>
      </c>
      <c r="O1583" s="5">
        <f>E1583/D1583</f>
        <v>5.0000000000000001E-3</v>
      </c>
      <c r="P1583" s="15">
        <f>(((J1583/60)/60)/24)+DATE(1970,1,1)</f>
        <v>42325.448958333334</v>
      </c>
      <c r="Q1583" s="15">
        <f>(((I1583/60)/60)/24)+DATE(1970,1,1)</f>
        <v>42357.448958333334</v>
      </c>
      <c r="R1583" t="s">
        <v>8291</v>
      </c>
      <c r="S1583" t="s">
        <v>8336</v>
      </c>
      <c r="T1583" t="s">
        <v>8343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6">
        <v>1000</v>
      </c>
      <c r="E1584" s="16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6">
        <f>IFERROR(E1584/L1584, 0)</f>
        <v>31</v>
      </c>
      <c r="N1584" t="b">
        <v>0</v>
      </c>
      <c r="O1584" s="5">
        <f>E1584/D1584</f>
        <v>9.2999999999999999E-2</v>
      </c>
      <c r="P1584" s="15">
        <f>(((J1584/60)/60)/24)+DATE(1970,1,1)</f>
        <v>42246.789965277778</v>
      </c>
      <c r="Q1584" s="15">
        <f>(((I1584/60)/60)/24)+DATE(1970,1,1)</f>
        <v>42303.888888888891</v>
      </c>
      <c r="R1584" t="s">
        <v>8291</v>
      </c>
      <c r="S1584" t="s">
        <v>8336</v>
      </c>
      <c r="T1584" t="s">
        <v>8343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6">
        <v>20000</v>
      </c>
      <c r="E1585" s="16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6">
        <f>IFERROR(E1585/L1585, 0)</f>
        <v>15</v>
      </c>
      <c r="N1585" t="b">
        <v>0</v>
      </c>
      <c r="O1585" s="5">
        <f>E1585/D1585</f>
        <v>7.5000000000000002E-4</v>
      </c>
      <c r="P1585" s="15">
        <f>(((J1585/60)/60)/24)+DATE(1970,1,1)</f>
        <v>41877.904988425929</v>
      </c>
      <c r="Q1585" s="15">
        <f>(((I1585/60)/60)/24)+DATE(1970,1,1)</f>
        <v>41907.904988425929</v>
      </c>
      <c r="R1585" t="s">
        <v>8291</v>
      </c>
      <c r="S1585" t="s">
        <v>8336</v>
      </c>
      <c r="T1585" t="s">
        <v>8343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6">
        <v>1200</v>
      </c>
      <c r="E1586" s="1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6">
        <f>IFERROR(E1586/L1586, 0)</f>
        <v>0</v>
      </c>
      <c r="N1586" t="b">
        <v>0</v>
      </c>
      <c r="O1586" s="5">
        <f>E1586/D1586</f>
        <v>0</v>
      </c>
      <c r="P1586" s="15">
        <f>(((J1586/60)/60)/24)+DATE(1970,1,1)</f>
        <v>41779.649317129632</v>
      </c>
      <c r="Q1586" s="15">
        <f>(((I1586/60)/60)/24)+DATE(1970,1,1)</f>
        <v>41789.649317129632</v>
      </c>
      <c r="R1586" t="s">
        <v>8291</v>
      </c>
      <c r="S1586" t="s">
        <v>8336</v>
      </c>
      <c r="T1586" t="s">
        <v>8343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6">
        <v>2000</v>
      </c>
      <c r="E1587" s="16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6">
        <f>IFERROR(E1587/L1587, 0)</f>
        <v>131.66666666666666</v>
      </c>
      <c r="N1587" t="b">
        <v>0</v>
      </c>
      <c r="O1587" s="5">
        <f>E1587/D1587</f>
        <v>0.79</v>
      </c>
      <c r="P1587" s="15">
        <f>(((J1587/60)/60)/24)+DATE(1970,1,1)</f>
        <v>42707.895462962959</v>
      </c>
      <c r="Q1587" s="15">
        <f>(((I1587/60)/60)/24)+DATE(1970,1,1)</f>
        <v>42729.458333333328</v>
      </c>
      <c r="R1587" t="s">
        <v>8291</v>
      </c>
      <c r="S1587" t="s">
        <v>8336</v>
      </c>
      <c r="T1587" t="s">
        <v>8343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6">
        <v>1500</v>
      </c>
      <c r="E1588" s="16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6">
        <f>IFERROR(E1588/L1588, 0)</f>
        <v>0</v>
      </c>
      <c r="N1588" t="b">
        <v>0</v>
      </c>
      <c r="O1588" s="5">
        <f>E1588/D1588</f>
        <v>0</v>
      </c>
      <c r="P1588" s="15">
        <f>(((J1588/60)/60)/24)+DATE(1970,1,1)</f>
        <v>42069.104421296302</v>
      </c>
      <c r="Q1588" s="15">
        <f>(((I1588/60)/60)/24)+DATE(1970,1,1)</f>
        <v>42099.062754629631</v>
      </c>
      <c r="R1588" t="s">
        <v>8291</v>
      </c>
      <c r="S1588" t="s">
        <v>8336</v>
      </c>
      <c r="T1588" t="s">
        <v>8343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6">
        <v>7500</v>
      </c>
      <c r="E1589" s="16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6">
        <f>IFERROR(E1589/L1589, 0)</f>
        <v>1</v>
      </c>
      <c r="N1589" t="b">
        <v>0</v>
      </c>
      <c r="O1589" s="5">
        <f>E1589/D1589</f>
        <v>1.3333333333333334E-4</v>
      </c>
      <c r="P1589" s="15">
        <f>(((J1589/60)/60)/24)+DATE(1970,1,1)</f>
        <v>41956.950983796298</v>
      </c>
      <c r="Q1589" s="15">
        <f>(((I1589/60)/60)/24)+DATE(1970,1,1)</f>
        <v>41986.950983796298</v>
      </c>
      <c r="R1589" t="s">
        <v>8291</v>
      </c>
      <c r="S1589" t="s">
        <v>8336</v>
      </c>
      <c r="T1589" t="s">
        <v>8343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6">
        <v>516</v>
      </c>
      <c r="E1590" s="16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6">
        <f>IFERROR(E1590/L1590, 0)</f>
        <v>0</v>
      </c>
      <c r="N1590" t="b">
        <v>0</v>
      </c>
      <c r="O1590" s="5">
        <f>E1590/D1590</f>
        <v>0</v>
      </c>
      <c r="P1590" s="15">
        <f>(((J1590/60)/60)/24)+DATE(1970,1,1)</f>
        <v>42005.24998842593</v>
      </c>
      <c r="Q1590" s="15">
        <f>(((I1590/60)/60)/24)+DATE(1970,1,1)</f>
        <v>42035.841666666667</v>
      </c>
      <c r="R1590" t="s">
        <v>8291</v>
      </c>
      <c r="S1590" t="s">
        <v>8336</v>
      </c>
      <c r="T1590" t="s">
        <v>8343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6">
        <v>1200</v>
      </c>
      <c r="E1591" s="16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6">
        <f>IFERROR(E1591/L1591, 0)</f>
        <v>0</v>
      </c>
      <c r="N1591" t="b">
        <v>0</v>
      </c>
      <c r="O1591" s="5">
        <f>E1591/D1591</f>
        <v>0</v>
      </c>
      <c r="P1591" s="15">
        <f>(((J1591/60)/60)/24)+DATE(1970,1,1)</f>
        <v>42256.984791666662</v>
      </c>
      <c r="Q1591" s="15">
        <f>(((I1591/60)/60)/24)+DATE(1970,1,1)</f>
        <v>42286.984791666662</v>
      </c>
      <c r="R1591" t="s">
        <v>8291</v>
      </c>
      <c r="S1591" t="s">
        <v>8336</v>
      </c>
      <c r="T1591" t="s">
        <v>8343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6">
        <v>60000</v>
      </c>
      <c r="E1592" s="16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6">
        <f>IFERROR(E1592/L1592, 0)</f>
        <v>510</v>
      </c>
      <c r="N1592" t="b">
        <v>0</v>
      </c>
      <c r="O1592" s="5">
        <f>E1592/D1592</f>
        <v>1.7000000000000001E-2</v>
      </c>
      <c r="P1592" s="15">
        <f>(((J1592/60)/60)/24)+DATE(1970,1,1)</f>
        <v>42240.857222222221</v>
      </c>
      <c r="Q1592" s="15">
        <f>(((I1592/60)/60)/24)+DATE(1970,1,1)</f>
        <v>42270.857222222221</v>
      </c>
      <c r="R1592" t="s">
        <v>8291</v>
      </c>
      <c r="S1592" t="s">
        <v>8336</v>
      </c>
      <c r="T1592" t="s">
        <v>8343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6">
        <v>14000</v>
      </c>
      <c r="E1593" s="16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6">
        <f>IFERROR(E1593/L1593, 0)</f>
        <v>44.478260869565219</v>
      </c>
      <c r="N1593" t="b">
        <v>0</v>
      </c>
      <c r="O1593" s="5">
        <f>E1593/D1593</f>
        <v>0.29228571428571426</v>
      </c>
      <c r="P1593" s="15">
        <f>(((J1593/60)/60)/24)+DATE(1970,1,1)</f>
        <v>42433.726168981477</v>
      </c>
      <c r="Q1593" s="15">
        <f>(((I1593/60)/60)/24)+DATE(1970,1,1)</f>
        <v>42463.68450231482</v>
      </c>
      <c r="R1593" t="s">
        <v>8291</v>
      </c>
      <c r="S1593" t="s">
        <v>8336</v>
      </c>
      <c r="T1593" t="s">
        <v>8343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6">
        <v>25</v>
      </c>
      <c r="E1594" s="16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6">
        <f>IFERROR(E1594/L1594, 0)</f>
        <v>0</v>
      </c>
      <c r="N1594" t="b">
        <v>0</v>
      </c>
      <c r="O1594" s="5">
        <f>E1594/D1594</f>
        <v>0</v>
      </c>
      <c r="P1594" s="15">
        <f>(((J1594/60)/60)/24)+DATE(1970,1,1)</f>
        <v>42046.072743055556</v>
      </c>
      <c r="Q1594" s="15">
        <f>(((I1594/60)/60)/24)+DATE(1970,1,1)</f>
        <v>42091.031076388885</v>
      </c>
      <c r="R1594" t="s">
        <v>8291</v>
      </c>
      <c r="S1594" t="s">
        <v>8336</v>
      </c>
      <c r="T1594" t="s">
        <v>8343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6">
        <v>22000</v>
      </c>
      <c r="E1595" s="16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6">
        <f>IFERROR(E1595/L1595, 0)</f>
        <v>1</v>
      </c>
      <c r="N1595" t="b">
        <v>0</v>
      </c>
      <c r="O1595" s="5">
        <f>E1595/D1595</f>
        <v>1.3636363636363637E-4</v>
      </c>
      <c r="P1595" s="15">
        <f>(((J1595/60)/60)/24)+DATE(1970,1,1)</f>
        <v>42033.845543981486</v>
      </c>
      <c r="Q1595" s="15">
        <f>(((I1595/60)/60)/24)+DATE(1970,1,1)</f>
        <v>42063.845543981486</v>
      </c>
      <c r="R1595" t="s">
        <v>8291</v>
      </c>
      <c r="S1595" t="s">
        <v>8336</v>
      </c>
      <c r="T1595" t="s">
        <v>8343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6">
        <v>1000</v>
      </c>
      <c r="E1596" s="1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6">
        <f>IFERROR(E1596/L1596, 0)</f>
        <v>20.5</v>
      </c>
      <c r="N1596" t="b">
        <v>0</v>
      </c>
      <c r="O1596" s="5">
        <f>E1596/D1596</f>
        <v>0.20499999999999999</v>
      </c>
      <c r="P1596" s="15">
        <f>(((J1596/60)/60)/24)+DATE(1970,1,1)</f>
        <v>42445.712754629625</v>
      </c>
      <c r="Q1596" s="15">
        <f>(((I1596/60)/60)/24)+DATE(1970,1,1)</f>
        <v>42505.681249999994</v>
      </c>
      <c r="R1596" t="s">
        <v>8291</v>
      </c>
      <c r="S1596" t="s">
        <v>8336</v>
      </c>
      <c r="T1596" t="s">
        <v>8343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6">
        <v>100000</v>
      </c>
      <c r="E1597" s="16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6">
        <f>IFERROR(E1597/L1597, 0)</f>
        <v>40</v>
      </c>
      <c r="N1597" t="b">
        <v>0</v>
      </c>
      <c r="O1597" s="5">
        <f>E1597/D1597</f>
        <v>2.8E-3</v>
      </c>
      <c r="P1597" s="15">
        <f>(((J1597/60)/60)/24)+DATE(1970,1,1)</f>
        <v>41780.050092592595</v>
      </c>
      <c r="Q1597" s="15">
        <f>(((I1597/60)/60)/24)+DATE(1970,1,1)</f>
        <v>41808.842361111114</v>
      </c>
      <c r="R1597" t="s">
        <v>8291</v>
      </c>
      <c r="S1597" t="s">
        <v>8336</v>
      </c>
      <c r="T1597" t="s">
        <v>8343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6">
        <v>3250</v>
      </c>
      <c r="E1598" s="16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6">
        <f>IFERROR(E1598/L1598, 0)</f>
        <v>25</v>
      </c>
      <c r="N1598" t="b">
        <v>0</v>
      </c>
      <c r="O1598" s="5">
        <f>E1598/D1598</f>
        <v>2.3076923076923078E-2</v>
      </c>
      <c r="P1598" s="15">
        <f>(((J1598/60)/60)/24)+DATE(1970,1,1)</f>
        <v>41941.430196759262</v>
      </c>
      <c r="Q1598" s="15">
        <f>(((I1598/60)/60)/24)+DATE(1970,1,1)</f>
        <v>41986.471863425926</v>
      </c>
      <c r="R1598" t="s">
        <v>8291</v>
      </c>
      <c r="S1598" t="s">
        <v>8336</v>
      </c>
      <c r="T1598" t="s">
        <v>8343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6">
        <v>15000</v>
      </c>
      <c r="E1599" s="16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6">
        <f>IFERROR(E1599/L1599, 0)</f>
        <v>0</v>
      </c>
      <c r="N1599" t="b">
        <v>0</v>
      </c>
      <c r="O1599" s="5">
        <f>E1599/D1599</f>
        <v>0</v>
      </c>
      <c r="P1599" s="15">
        <f>(((J1599/60)/60)/24)+DATE(1970,1,1)</f>
        <v>42603.354131944448</v>
      </c>
      <c r="Q1599" s="15">
        <f>(((I1599/60)/60)/24)+DATE(1970,1,1)</f>
        <v>42633.354131944448</v>
      </c>
      <c r="R1599" t="s">
        <v>8291</v>
      </c>
      <c r="S1599" t="s">
        <v>8336</v>
      </c>
      <c r="T1599" t="s">
        <v>8343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6">
        <v>800</v>
      </c>
      <c r="E1600" s="16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6">
        <f>IFERROR(E1600/L1600, 0)</f>
        <v>1</v>
      </c>
      <c r="N1600" t="b">
        <v>0</v>
      </c>
      <c r="O1600" s="5">
        <f>E1600/D1600</f>
        <v>1.25E-3</v>
      </c>
      <c r="P1600" s="15">
        <f>(((J1600/60)/60)/24)+DATE(1970,1,1)</f>
        <v>42151.667337962965</v>
      </c>
      <c r="Q1600" s="15">
        <f>(((I1600/60)/60)/24)+DATE(1970,1,1)</f>
        <v>42211.667337962965</v>
      </c>
      <c r="R1600" t="s">
        <v>8291</v>
      </c>
      <c r="S1600" t="s">
        <v>8336</v>
      </c>
      <c r="T1600" t="s">
        <v>8343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6">
        <v>500</v>
      </c>
      <c r="E1601" s="16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6">
        <f>IFERROR(E1601/L1601, 0)</f>
        <v>0</v>
      </c>
      <c r="N1601" t="b">
        <v>0</v>
      </c>
      <c r="O1601" s="5">
        <f>E1601/D1601</f>
        <v>0</v>
      </c>
      <c r="P1601" s="15">
        <f>(((J1601/60)/60)/24)+DATE(1970,1,1)</f>
        <v>42438.53907407407</v>
      </c>
      <c r="Q1601" s="15">
        <f>(((I1601/60)/60)/24)+DATE(1970,1,1)</f>
        <v>42468.497407407413</v>
      </c>
      <c r="R1601" t="s">
        <v>8291</v>
      </c>
      <c r="S1601" t="s">
        <v>8336</v>
      </c>
      <c r="T1601" t="s">
        <v>8343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6">
        <v>5000</v>
      </c>
      <c r="E1602" s="16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6">
        <f>IFERROR(E1602/L1602, 0)</f>
        <v>40.777777777777779</v>
      </c>
      <c r="N1602" t="b">
        <v>0</v>
      </c>
      <c r="O1602" s="5">
        <f>E1602/D1602</f>
        <v>7.3400000000000007E-2</v>
      </c>
      <c r="P1602" s="15">
        <f>(((J1602/60)/60)/24)+DATE(1970,1,1)</f>
        <v>41791.057314814818</v>
      </c>
      <c r="Q1602" s="15">
        <f>(((I1602/60)/60)/24)+DATE(1970,1,1)</f>
        <v>41835.21597222222</v>
      </c>
      <c r="R1602" t="s">
        <v>8291</v>
      </c>
      <c r="S1602" t="s">
        <v>8336</v>
      </c>
      <c r="T1602" t="s">
        <v>8343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6">
        <v>2500</v>
      </c>
      <c r="E1603" s="16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6">
        <f>IFERROR(E1603/L1603, 0)</f>
        <v>48.325535714285714</v>
      </c>
      <c r="N1603" t="b">
        <v>1</v>
      </c>
      <c r="O1603" s="5">
        <f>E1603/D1603</f>
        <v>1.082492</v>
      </c>
      <c r="P1603" s="15">
        <f>(((J1603/60)/60)/24)+DATE(1970,1,1)</f>
        <v>40638.092974537038</v>
      </c>
      <c r="Q1603" s="15">
        <f>(((I1603/60)/60)/24)+DATE(1970,1,1)</f>
        <v>40668.092974537038</v>
      </c>
      <c r="R1603" t="s">
        <v>8276</v>
      </c>
      <c r="S1603" t="s">
        <v>8323</v>
      </c>
      <c r="T1603" t="s">
        <v>8324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6">
        <v>1500</v>
      </c>
      <c r="E1604" s="16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6">
        <f>IFERROR(E1604/L1604, 0)</f>
        <v>46.953125</v>
      </c>
      <c r="N1604" t="b">
        <v>1</v>
      </c>
      <c r="O1604" s="5">
        <f>E1604/D1604</f>
        <v>1.0016666666666667</v>
      </c>
      <c r="P1604" s="15">
        <f>(((J1604/60)/60)/24)+DATE(1970,1,1)</f>
        <v>40788.297650462962</v>
      </c>
      <c r="Q1604" s="15">
        <f>(((I1604/60)/60)/24)+DATE(1970,1,1)</f>
        <v>40830.958333333336</v>
      </c>
      <c r="R1604" t="s">
        <v>8276</v>
      </c>
      <c r="S1604" t="s">
        <v>8323</v>
      </c>
      <c r="T1604" t="s">
        <v>8324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6">
        <v>2000</v>
      </c>
      <c r="E1605" s="16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6">
        <f>IFERROR(E1605/L1605, 0)</f>
        <v>66.688666666666663</v>
      </c>
      <c r="N1605" t="b">
        <v>1</v>
      </c>
      <c r="O1605" s="5">
        <f>E1605/D1605</f>
        <v>1.0003299999999999</v>
      </c>
      <c r="P1605" s="15">
        <f>(((J1605/60)/60)/24)+DATE(1970,1,1)</f>
        <v>40876.169664351852</v>
      </c>
      <c r="Q1605" s="15">
        <f>(((I1605/60)/60)/24)+DATE(1970,1,1)</f>
        <v>40936.169664351852</v>
      </c>
      <c r="R1605" t="s">
        <v>8276</v>
      </c>
      <c r="S1605" t="s">
        <v>8323</v>
      </c>
      <c r="T1605" t="s">
        <v>8324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6">
        <v>2800</v>
      </c>
      <c r="E1606" s="1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6">
        <f>IFERROR(E1606/L1606, 0)</f>
        <v>48.842857142857142</v>
      </c>
      <c r="N1606" t="b">
        <v>1</v>
      </c>
      <c r="O1606" s="5">
        <f>E1606/D1606</f>
        <v>1.2210714285714286</v>
      </c>
      <c r="P1606" s="15">
        <f>(((J1606/60)/60)/24)+DATE(1970,1,1)</f>
        <v>40945.845312500001</v>
      </c>
      <c r="Q1606" s="15">
        <f>(((I1606/60)/60)/24)+DATE(1970,1,1)</f>
        <v>40985.80364583333</v>
      </c>
      <c r="R1606" t="s">
        <v>8276</v>
      </c>
      <c r="S1606" t="s">
        <v>8323</v>
      </c>
      <c r="T1606" t="s">
        <v>8324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6">
        <v>6000</v>
      </c>
      <c r="E1607" s="16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6">
        <f>IFERROR(E1607/L1607, 0)</f>
        <v>137.30909090909091</v>
      </c>
      <c r="N1607" t="b">
        <v>1</v>
      </c>
      <c r="O1607" s="5">
        <f>E1607/D1607</f>
        <v>1.0069333333333335</v>
      </c>
      <c r="P1607" s="15">
        <f>(((J1607/60)/60)/24)+DATE(1970,1,1)</f>
        <v>40747.012881944444</v>
      </c>
      <c r="Q1607" s="15">
        <f>(((I1607/60)/60)/24)+DATE(1970,1,1)</f>
        <v>40756.291666666664</v>
      </c>
      <c r="R1607" t="s">
        <v>8276</v>
      </c>
      <c r="S1607" t="s">
        <v>8323</v>
      </c>
      <c r="T1607" t="s">
        <v>8324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6">
        <v>8000</v>
      </c>
      <c r="E1608" s="16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6">
        <f>IFERROR(E1608/L1608, 0)</f>
        <v>87.829673913043479</v>
      </c>
      <c r="N1608" t="b">
        <v>1</v>
      </c>
      <c r="O1608" s="5">
        <f>E1608/D1608</f>
        <v>1.01004125</v>
      </c>
      <c r="P1608" s="15">
        <f>(((J1608/60)/60)/24)+DATE(1970,1,1)</f>
        <v>40536.111550925925</v>
      </c>
      <c r="Q1608" s="15">
        <f>(((I1608/60)/60)/24)+DATE(1970,1,1)</f>
        <v>40626.069884259261</v>
      </c>
      <c r="R1608" t="s">
        <v>8276</v>
      </c>
      <c r="S1608" t="s">
        <v>8323</v>
      </c>
      <c r="T1608" t="s">
        <v>8324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6">
        <v>10000</v>
      </c>
      <c r="E1609" s="16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6">
        <f>IFERROR(E1609/L1609, 0)</f>
        <v>70.785365853658533</v>
      </c>
      <c r="N1609" t="b">
        <v>1</v>
      </c>
      <c r="O1609" s="5">
        <f>E1609/D1609</f>
        <v>1.4511000000000001</v>
      </c>
      <c r="P1609" s="15">
        <f>(((J1609/60)/60)/24)+DATE(1970,1,1)</f>
        <v>41053.80846064815</v>
      </c>
      <c r="Q1609" s="15">
        <f>(((I1609/60)/60)/24)+DATE(1970,1,1)</f>
        <v>41074.80846064815</v>
      </c>
      <c r="R1609" t="s">
        <v>8276</v>
      </c>
      <c r="S1609" t="s">
        <v>8323</v>
      </c>
      <c r="T1609" t="s">
        <v>8324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6">
        <v>1200</v>
      </c>
      <c r="E1610" s="16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6">
        <f>IFERROR(E1610/L1610, 0)</f>
        <v>52.826086956521742</v>
      </c>
      <c r="N1610" t="b">
        <v>1</v>
      </c>
      <c r="O1610" s="5">
        <f>E1610/D1610</f>
        <v>1.0125</v>
      </c>
      <c r="P1610" s="15">
        <f>(((J1610/60)/60)/24)+DATE(1970,1,1)</f>
        <v>41607.83085648148</v>
      </c>
      <c r="Q1610" s="15">
        <f>(((I1610/60)/60)/24)+DATE(1970,1,1)</f>
        <v>41640.226388888892</v>
      </c>
      <c r="R1610" t="s">
        <v>8276</v>
      </c>
      <c r="S1610" t="s">
        <v>8323</v>
      </c>
      <c r="T1610" t="s">
        <v>8324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6">
        <v>1500</v>
      </c>
      <c r="E1611" s="16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6">
        <f>IFERROR(E1611/L1611, 0)</f>
        <v>443.75</v>
      </c>
      <c r="N1611" t="b">
        <v>1</v>
      </c>
      <c r="O1611" s="5">
        <f>E1611/D1611</f>
        <v>1.1833333333333333</v>
      </c>
      <c r="P1611" s="15">
        <f>(((J1611/60)/60)/24)+DATE(1970,1,1)</f>
        <v>40796.001261574071</v>
      </c>
      <c r="Q1611" s="15">
        <f>(((I1611/60)/60)/24)+DATE(1970,1,1)</f>
        <v>40849.333333333336</v>
      </c>
      <c r="R1611" t="s">
        <v>8276</v>
      </c>
      <c r="S1611" t="s">
        <v>8323</v>
      </c>
      <c r="T1611" t="s">
        <v>8324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6">
        <v>2000</v>
      </c>
      <c r="E1612" s="16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6">
        <f>IFERROR(E1612/L1612, 0)</f>
        <v>48.544642857142854</v>
      </c>
      <c r="N1612" t="b">
        <v>1</v>
      </c>
      <c r="O1612" s="5">
        <f>E1612/D1612</f>
        <v>2.7185000000000001</v>
      </c>
      <c r="P1612" s="15">
        <f>(((J1612/60)/60)/24)+DATE(1970,1,1)</f>
        <v>41228.924884259257</v>
      </c>
      <c r="Q1612" s="15">
        <f>(((I1612/60)/60)/24)+DATE(1970,1,1)</f>
        <v>41258.924884259257</v>
      </c>
      <c r="R1612" t="s">
        <v>8276</v>
      </c>
      <c r="S1612" t="s">
        <v>8323</v>
      </c>
      <c r="T1612" t="s">
        <v>8324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6">
        <v>800</v>
      </c>
      <c r="E1613" s="16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6">
        <f>IFERROR(E1613/L1613, 0)</f>
        <v>37.074074074074076</v>
      </c>
      <c r="N1613" t="b">
        <v>1</v>
      </c>
      <c r="O1613" s="5">
        <f>E1613/D1613</f>
        <v>1.25125</v>
      </c>
      <c r="P1613" s="15">
        <f>(((J1613/60)/60)/24)+DATE(1970,1,1)</f>
        <v>41409.00037037037</v>
      </c>
      <c r="Q1613" s="15">
        <f>(((I1613/60)/60)/24)+DATE(1970,1,1)</f>
        <v>41430.00037037037</v>
      </c>
      <c r="R1613" t="s">
        <v>8276</v>
      </c>
      <c r="S1613" t="s">
        <v>8323</v>
      </c>
      <c r="T1613" t="s">
        <v>8324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6">
        <v>500</v>
      </c>
      <c r="E1614" s="16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6">
        <f>IFERROR(E1614/L1614, 0)</f>
        <v>50</v>
      </c>
      <c r="N1614" t="b">
        <v>1</v>
      </c>
      <c r="O1614" s="5">
        <f>E1614/D1614</f>
        <v>1.1000000000000001</v>
      </c>
      <c r="P1614" s="15">
        <f>(((J1614/60)/60)/24)+DATE(1970,1,1)</f>
        <v>41246.874814814815</v>
      </c>
      <c r="Q1614" s="15">
        <f>(((I1614/60)/60)/24)+DATE(1970,1,1)</f>
        <v>41276.874814814815</v>
      </c>
      <c r="R1614" t="s">
        <v>8276</v>
      </c>
      <c r="S1614" t="s">
        <v>8323</v>
      </c>
      <c r="T1614" t="s">
        <v>8324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6">
        <v>1000</v>
      </c>
      <c r="E1615" s="16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6">
        <f>IFERROR(E1615/L1615, 0)</f>
        <v>39.03846153846154</v>
      </c>
      <c r="N1615" t="b">
        <v>1</v>
      </c>
      <c r="O1615" s="5">
        <f>E1615/D1615</f>
        <v>1.0149999999999999</v>
      </c>
      <c r="P1615" s="15">
        <f>(((J1615/60)/60)/24)+DATE(1970,1,1)</f>
        <v>41082.069467592592</v>
      </c>
      <c r="Q1615" s="15">
        <f>(((I1615/60)/60)/24)+DATE(1970,1,1)</f>
        <v>41112.069467592592</v>
      </c>
      <c r="R1615" t="s">
        <v>8276</v>
      </c>
      <c r="S1615" t="s">
        <v>8323</v>
      </c>
      <c r="T1615" t="s">
        <v>8324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6">
        <v>5000</v>
      </c>
      <c r="E1616" s="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6">
        <f>IFERROR(E1616/L1616, 0)</f>
        <v>66.688311688311686</v>
      </c>
      <c r="N1616" t="b">
        <v>1</v>
      </c>
      <c r="O1616" s="5">
        <f>E1616/D1616</f>
        <v>1.0269999999999999</v>
      </c>
      <c r="P1616" s="15">
        <f>(((J1616/60)/60)/24)+DATE(1970,1,1)</f>
        <v>41794.981122685182</v>
      </c>
      <c r="Q1616" s="15">
        <f>(((I1616/60)/60)/24)+DATE(1970,1,1)</f>
        <v>41854.708333333336</v>
      </c>
      <c r="R1616" t="s">
        <v>8276</v>
      </c>
      <c r="S1616" t="s">
        <v>8323</v>
      </c>
      <c r="T1616" t="s">
        <v>8324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6">
        <v>8000</v>
      </c>
      <c r="E1617" s="16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6">
        <f>IFERROR(E1617/L1617, 0)</f>
        <v>67.132352941176464</v>
      </c>
      <c r="N1617" t="b">
        <v>1</v>
      </c>
      <c r="O1617" s="5">
        <f>E1617/D1617</f>
        <v>1.1412500000000001</v>
      </c>
      <c r="P1617" s="15">
        <f>(((J1617/60)/60)/24)+DATE(1970,1,1)</f>
        <v>40845.050879629627</v>
      </c>
      <c r="Q1617" s="15">
        <f>(((I1617/60)/60)/24)+DATE(1970,1,1)</f>
        <v>40890.092546296299</v>
      </c>
      <c r="R1617" t="s">
        <v>8276</v>
      </c>
      <c r="S1617" t="s">
        <v>8323</v>
      </c>
      <c r="T1617" t="s">
        <v>8324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6">
        <v>10000</v>
      </c>
      <c r="E1618" s="16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6">
        <f>IFERROR(E1618/L1618, 0)</f>
        <v>66.369426751592357</v>
      </c>
      <c r="N1618" t="b">
        <v>1</v>
      </c>
      <c r="O1618" s="5">
        <f>E1618/D1618</f>
        <v>1.042</v>
      </c>
      <c r="P1618" s="15">
        <f>(((J1618/60)/60)/24)+DATE(1970,1,1)</f>
        <v>41194.715520833335</v>
      </c>
      <c r="Q1618" s="15">
        <f>(((I1618/60)/60)/24)+DATE(1970,1,1)</f>
        <v>41235.916666666664</v>
      </c>
      <c r="R1618" t="s">
        <v>8276</v>
      </c>
      <c r="S1618" t="s">
        <v>8323</v>
      </c>
      <c r="T1618" t="s">
        <v>8324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6">
        <v>7000</v>
      </c>
      <c r="E1619" s="16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6">
        <f>IFERROR(E1619/L1619, 0)</f>
        <v>64.620253164556956</v>
      </c>
      <c r="N1619" t="b">
        <v>1</v>
      </c>
      <c r="O1619" s="5">
        <f>E1619/D1619</f>
        <v>1.4585714285714286</v>
      </c>
      <c r="P1619" s="15">
        <f>(((J1619/60)/60)/24)+DATE(1970,1,1)</f>
        <v>41546.664212962962</v>
      </c>
      <c r="Q1619" s="15">
        <f>(((I1619/60)/60)/24)+DATE(1970,1,1)</f>
        <v>41579.791666666664</v>
      </c>
      <c r="R1619" t="s">
        <v>8276</v>
      </c>
      <c r="S1619" t="s">
        <v>8323</v>
      </c>
      <c r="T1619" t="s">
        <v>8324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6">
        <v>1500</v>
      </c>
      <c r="E1620" s="16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6">
        <f>IFERROR(E1620/L1620, 0)</f>
        <v>58.370370370370374</v>
      </c>
      <c r="N1620" t="b">
        <v>1</v>
      </c>
      <c r="O1620" s="5">
        <f>E1620/D1620</f>
        <v>1.0506666666666666</v>
      </c>
      <c r="P1620" s="15">
        <f>(((J1620/60)/60)/24)+DATE(1970,1,1)</f>
        <v>41301.654340277775</v>
      </c>
      <c r="Q1620" s="15">
        <f>(((I1620/60)/60)/24)+DATE(1970,1,1)</f>
        <v>41341.654340277775</v>
      </c>
      <c r="R1620" t="s">
        <v>8276</v>
      </c>
      <c r="S1620" t="s">
        <v>8323</v>
      </c>
      <c r="T1620" t="s">
        <v>8324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6">
        <v>1500</v>
      </c>
      <c r="E1621" s="16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6">
        <f>IFERROR(E1621/L1621, 0)</f>
        <v>86.956521739130437</v>
      </c>
      <c r="N1621" t="b">
        <v>1</v>
      </c>
      <c r="O1621" s="5">
        <f>E1621/D1621</f>
        <v>1.3333333333333333</v>
      </c>
      <c r="P1621" s="15">
        <f>(((J1621/60)/60)/24)+DATE(1970,1,1)</f>
        <v>41876.18618055556</v>
      </c>
      <c r="Q1621" s="15">
        <f>(((I1621/60)/60)/24)+DATE(1970,1,1)</f>
        <v>41897.18618055556</v>
      </c>
      <c r="R1621" t="s">
        <v>8276</v>
      </c>
      <c r="S1621" t="s">
        <v>8323</v>
      </c>
      <c r="T1621" t="s">
        <v>8324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6">
        <v>1000</v>
      </c>
      <c r="E1622" s="16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6">
        <f>IFERROR(E1622/L1622, 0)</f>
        <v>66.470588235294116</v>
      </c>
      <c r="N1622" t="b">
        <v>1</v>
      </c>
      <c r="O1622" s="5">
        <f>E1622/D1622</f>
        <v>1.1299999999999999</v>
      </c>
      <c r="P1622" s="15">
        <f>(((J1622/60)/60)/24)+DATE(1970,1,1)</f>
        <v>41321.339583333334</v>
      </c>
      <c r="Q1622" s="15">
        <f>(((I1622/60)/60)/24)+DATE(1970,1,1)</f>
        <v>41328.339583333334</v>
      </c>
      <c r="R1622" t="s">
        <v>8276</v>
      </c>
      <c r="S1622" t="s">
        <v>8323</v>
      </c>
      <c r="T1622" t="s">
        <v>8324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6">
        <v>5000</v>
      </c>
      <c r="E1623" s="16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6">
        <f>IFERROR(E1623/L1623, 0)</f>
        <v>163.78378378378378</v>
      </c>
      <c r="N1623" t="b">
        <v>1</v>
      </c>
      <c r="O1623" s="5">
        <f>E1623/D1623</f>
        <v>1.212</v>
      </c>
      <c r="P1623" s="15">
        <f>(((J1623/60)/60)/24)+DATE(1970,1,1)</f>
        <v>41003.60665509259</v>
      </c>
      <c r="Q1623" s="15">
        <f>(((I1623/60)/60)/24)+DATE(1970,1,1)</f>
        <v>41057.165972222225</v>
      </c>
      <c r="R1623" t="s">
        <v>8276</v>
      </c>
      <c r="S1623" t="s">
        <v>8323</v>
      </c>
      <c r="T1623" t="s">
        <v>8324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6">
        <v>6900</v>
      </c>
      <c r="E1624" s="16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6">
        <f>IFERROR(E1624/L1624, 0)</f>
        <v>107.98461538461538</v>
      </c>
      <c r="N1624" t="b">
        <v>1</v>
      </c>
      <c r="O1624" s="5">
        <f>E1624/D1624</f>
        <v>1.0172463768115942</v>
      </c>
      <c r="P1624" s="15">
        <f>(((J1624/60)/60)/24)+DATE(1970,1,1)</f>
        <v>41950.29483796296</v>
      </c>
      <c r="Q1624" s="15">
        <f>(((I1624/60)/60)/24)+DATE(1970,1,1)</f>
        <v>41990.332638888889</v>
      </c>
      <c r="R1624" t="s">
        <v>8276</v>
      </c>
      <c r="S1624" t="s">
        <v>8323</v>
      </c>
      <c r="T1624" t="s">
        <v>8324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6">
        <v>750</v>
      </c>
      <c r="E1625" s="16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6">
        <f>IFERROR(E1625/L1625, 0)</f>
        <v>42.111111111111114</v>
      </c>
      <c r="N1625" t="b">
        <v>1</v>
      </c>
      <c r="O1625" s="5">
        <f>E1625/D1625</f>
        <v>1.0106666666666666</v>
      </c>
      <c r="P1625" s="15">
        <f>(((J1625/60)/60)/24)+DATE(1970,1,1)</f>
        <v>41453.688530092593</v>
      </c>
      <c r="Q1625" s="15">
        <f>(((I1625/60)/60)/24)+DATE(1970,1,1)</f>
        <v>41513.688530092593</v>
      </c>
      <c r="R1625" t="s">
        <v>8276</v>
      </c>
      <c r="S1625" t="s">
        <v>8323</v>
      </c>
      <c r="T1625" t="s">
        <v>8324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6">
        <v>1000</v>
      </c>
      <c r="E1626" s="1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6">
        <f>IFERROR(E1626/L1626, 0)</f>
        <v>47.2</v>
      </c>
      <c r="N1626" t="b">
        <v>1</v>
      </c>
      <c r="O1626" s="5">
        <f>E1626/D1626</f>
        <v>1.18</v>
      </c>
      <c r="P1626" s="15">
        <f>(((J1626/60)/60)/24)+DATE(1970,1,1)</f>
        <v>41243.367303240739</v>
      </c>
      <c r="Q1626" s="15">
        <f>(((I1626/60)/60)/24)+DATE(1970,1,1)</f>
        <v>41283.367303240739</v>
      </c>
      <c r="R1626" t="s">
        <v>8276</v>
      </c>
      <c r="S1626" t="s">
        <v>8323</v>
      </c>
      <c r="T1626" t="s">
        <v>8324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6">
        <v>7500</v>
      </c>
      <c r="E1627" s="16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6">
        <f>IFERROR(E1627/L1627, 0)</f>
        <v>112.01923076923077</v>
      </c>
      <c r="N1627" t="b">
        <v>1</v>
      </c>
      <c r="O1627" s="5">
        <f>E1627/D1627</f>
        <v>1.5533333333333332</v>
      </c>
      <c r="P1627" s="15">
        <f>(((J1627/60)/60)/24)+DATE(1970,1,1)</f>
        <v>41135.699687500004</v>
      </c>
      <c r="Q1627" s="15">
        <f>(((I1627/60)/60)/24)+DATE(1970,1,1)</f>
        <v>41163.699687500004</v>
      </c>
      <c r="R1627" t="s">
        <v>8276</v>
      </c>
      <c r="S1627" t="s">
        <v>8323</v>
      </c>
      <c r="T1627" t="s">
        <v>8324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6">
        <v>8000</v>
      </c>
      <c r="E1628" s="16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6">
        <f>IFERROR(E1628/L1628, 0)</f>
        <v>74.953703703703709</v>
      </c>
      <c r="N1628" t="b">
        <v>1</v>
      </c>
      <c r="O1628" s="5">
        <f>E1628/D1628</f>
        <v>1.0118750000000001</v>
      </c>
      <c r="P1628" s="15">
        <f>(((J1628/60)/60)/24)+DATE(1970,1,1)</f>
        <v>41579.847997685189</v>
      </c>
      <c r="Q1628" s="15">
        <f>(((I1628/60)/60)/24)+DATE(1970,1,1)</f>
        <v>41609.889664351853</v>
      </c>
      <c r="R1628" t="s">
        <v>8276</v>
      </c>
      <c r="S1628" t="s">
        <v>8323</v>
      </c>
      <c r="T1628" t="s">
        <v>8324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6">
        <v>2000</v>
      </c>
      <c r="E1629" s="16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6">
        <f>IFERROR(E1629/L1629, 0)</f>
        <v>61.578947368421055</v>
      </c>
      <c r="N1629" t="b">
        <v>1</v>
      </c>
      <c r="O1629" s="5">
        <f>E1629/D1629</f>
        <v>1.17</v>
      </c>
      <c r="P1629" s="15">
        <f>(((J1629/60)/60)/24)+DATE(1970,1,1)</f>
        <v>41205.707048611112</v>
      </c>
      <c r="Q1629" s="15">
        <f>(((I1629/60)/60)/24)+DATE(1970,1,1)</f>
        <v>41239.207638888889</v>
      </c>
      <c r="R1629" t="s">
        <v>8276</v>
      </c>
      <c r="S1629" t="s">
        <v>8323</v>
      </c>
      <c r="T1629" t="s">
        <v>8324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6">
        <v>4000</v>
      </c>
      <c r="E1630" s="16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6">
        <f>IFERROR(E1630/L1630, 0)</f>
        <v>45.875</v>
      </c>
      <c r="N1630" t="b">
        <v>1</v>
      </c>
      <c r="O1630" s="5">
        <f>E1630/D1630</f>
        <v>1.00925</v>
      </c>
      <c r="P1630" s="15">
        <f>(((J1630/60)/60)/24)+DATE(1970,1,1)</f>
        <v>41774.737060185187</v>
      </c>
      <c r="Q1630" s="15">
        <f>(((I1630/60)/60)/24)+DATE(1970,1,1)</f>
        <v>41807.737060185187</v>
      </c>
      <c r="R1630" t="s">
        <v>8276</v>
      </c>
      <c r="S1630" t="s">
        <v>8323</v>
      </c>
      <c r="T1630" t="s">
        <v>8324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6">
        <v>6000</v>
      </c>
      <c r="E1631" s="16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6">
        <f>IFERROR(E1631/L1631, 0)</f>
        <v>75.853658536585371</v>
      </c>
      <c r="N1631" t="b">
        <v>1</v>
      </c>
      <c r="O1631" s="5">
        <f>E1631/D1631</f>
        <v>1.0366666666666666</v>
      </c>
      <c r="P1631" s="15">
        <f>(((J1631/60)/60)/24)+DATE(1970,1,1)</f>
        <v>41645.867280092592</v>
      </c>
      <c r="Q1631" s="15">
        <f>(((I1631/60)/60)/24)+DATE(1970,1,1)</f>
        <v>41690.867280092592</v>
      </c>
      <c r="R1631" t="s">
        <v>8276</v>
      </c>
      <c r="S1631" t="s">
        <v>8323</v>
      </c>
      <c r="T1631" t="s">
        <v>8324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6">
        <v>4000</v>
      </c>
      <c r="E1632" s="16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6">
        <f>IFERROR(E1632/L1632, 0)</f>
        <v>84.206349206349202</v>
      </c>
      <c r="N1632" t="b">
        <v>1</v>
      </c>
      <c r="O1632" s="5">
        <f>E1632/D1632</f>
        <v>2.6524999999999999</v>
      </c>
      <c r="P1632" s="15">
        <f>(((J1632/60)/60)/24)+DATE(1970,1,1)</f>
        <v>40939.837673611109</v>
      </c>
      <c r="Q1632" s="15">
        <f>(((I1632/60)/60)/24)+DATE(1970,1,1)</f>
        <v>40970.290972222225</v>
      </c>
      <c r="R1632" t="s">
        <v>8276</v>
      </c>
      <c r="S1632" t="s">
        <v>8323</v>
      </c>
      <c r="T1632" t="s">
        <v>8324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6">
        <v>10000</v>
      </c>
      <c r="E1633" s="16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6">
        <f>IFERROR(E1633/L1633, 0)</f>
        <v>117.22556390977444</v>
      </c>
      <c r="N1633" t="b">
        <v>1</v>
      </c>
      <c r="O1633" s="5">
        <f>E1633/D1633</f>
        <v>1.5590999999999999</v>
      </c>
      <c r="P1633" s="15">
        <f>(((J1633/60)/60)/24)+DATE(1970,1,1)</f>
        <v>41164.859502314815</v>
      </c>
      <c r="Q1633" s="15">
        <f>(((I1633/60)/60)/24)+DATE(1970,1,1)</f>
        <v>41194.859502314815</v>
      </c>
      <c r="R1633" t="s">
        <v>8276</v>
      </c>
      <c r="S1633" t="s">
        <v>8323</v>
      </c>
      <c r="T1633" t="s">
        <v>8324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6">
        <v>4000</v>
      </c>
      <c r="E1634" s="16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6">
        <f>IFERROR(E1634/L1634, 0)</f>
        <v>86.489361702127653</v>
      </c>
      <c r="N1634" t="b">
        <v>1</v>
      </c>
      <c r="O1634" s="5">
        <f>E1634/D1634</f>
        <v>1.0162500000000001</v>
      </c>
      <c r="P1634" s="15">
        <f>(((J1634/60)/60)/24)+DATE(1970,1,1)</f>
        <v>40750.340902777774</v>
      </c>
      <c r="Q1634" s="15">
        <f>(((I1634/60)/60)/24)+DATE(1970,1,1)</f>
        <v>40810.340902777774</v>
      </c>
      <c r="R1634" t="s">
        <v>8276</v>
      </c>
      <c r="S1634" t="s">
        <v>8323</v>
      </c>
      <c r="T1634" t="s">
        <v>8324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6">
        <v>10000</v>
      </c>
      <c r="E1635" s="16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6">
        <f>IFERROR(E1635/L1635, 0)</f>
        <v>172.41379310344828</v>
      </c>
      <c r="N1635" t="b">
        <v>1</v>
      </c>
      <c r="O1635" s="5">
        <f>E1635/D1635</f>
        <v>1</v>
      </c>
      <c r="P1635" s="15">
        <f>(((J1635/60)/60)/24)+DATE(1970,1,1)</f>
        <v>40896.883750000001</v>
      </c>
      <c r="Q1635" s="15">
        <f>(((I1635/60)/60)/24)+DATE(1970,1,1)</f>
        <v>40924.208333333336</v>
      </c>
      <c r="R1635" t="s">
        <v>8276</v>
      </c>
      <c r="S1635" t="s">
        <v>8323</v>
      </c>
      <c r="T1635" t="s">
        <v>8324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6">
        <v>2000</v>
      </c>
      <c r="E1636" s="1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6">
        <f>IFERROR(E1636/L1636, 0)</f>
        <v>62.8125</v>
      </c>
      <c r="N1636" t="b">
        <v>1</v>
      </c>
      <c r="O1636" s="5">
        <f>E1636/D1636</f>
        <v>1.0049999999999999</v>
      </c>
      <c r="P1636" s="15">
        <f>(((J1636/60)/60)/24)+DATE(1970,1,1)</f>
        <v>40658.189826388887</v>
      </c>
      <c r="Q1636" s="15">
        <f>(((I1636/60)/60)/24)+DATE(1970,1,1)</f>
        <v>40696.249305555553</v>
      </c>
      <c r="R1636" t="s">
        <v>8276</v>
      </c>
      <c r="S1636" t="s">
        <v>8323</v>
      </c>
      <c r="T1636" t="s">
        <v>8324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6">
        <v>2000</v>
      </c>
      <c r="E1637" s="16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6">
        <f>IFERROR(E1637/L1637, 0)</f>
        <v>67.729729729729726</v>
      </c>
      <c r="N1637" t="b">
        <v>1</v>
      </c>
      <c r="O1637" s="5">
        <f>E1637/D1637</f>
        <v>1.2529999999999999</v>
      </c>
      <c r="P1637" s="15">
        <f>(((J1637/60)/60)/24)+DATE(1970,1,1)</f>
        <v>42502.868761574078</v>
      </c>
      <c r="Q1637" s="15">
        <f>(((I1637/60)/60)/24)+DATE(1970,1,1)</f>
        <v>42562.868761574078</v>
      </c>
      <c r="R1637" t="s">
        <v>8276</v>
      </c>
      <c r="S1637" t="s">
        <v>8323</v>
      </c>
      <c r="T1637" t="s">
        <v>8324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6">
        <v>4500</v>
      </c>
      <c r="E1638" s="16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6">
        <f>IFERROR(E1638/L1638, 0)</f>
        <v>53.5632183908046</v>
      </c>
      <c r="N1638" t="b">
        <v>1</v>
      </c>
      <c r="O1638" s="5">
        <f>E1638/D1638</f>
        <v>1.0355555555555556</v>
      </c>
      <c r="P1638" s="15">
        <f>(((J1638/60)/60)/24)+DATE(1970,1,1)</f>
        <v>40663.08666666667</v>
      </c>
      <c r="Q1638" s="15">
        <f>(((I1638/60)/60)/24)+DATE(1970,1,1)</f>
        <v>40706.166666666664</v>
      </c>
      <c r="R1638" t="s">
        <v>8276</v>
      </c>
      <c r="S1638" t="s">
        <v>8323</v>
      </c>
      <c r="T1638" t="s">
        <v>8324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6">
        <v>500</v>
      </c>
      <c r="E1639" s="16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6">
        <f>IFERROR(E1639/L1639, 0)</f>
        <v>34.6</v>
      </c>
      <c r="N1639" t="b">
        <v>1</v>
      </c>
      <c r="O1639" s="5">
        <f>E1639/D1639</f>
        <v>1.038</v>
      </c>
      <c r="P1639" s="15">
        <f>(((J1639/60)/60)/24)+DATE(1970,1,1)</f>
        <v>40122.751620370371</v>
      </c>
      <c r="Q1639" s="15">
        <f>(((I1639/60)/60)/24)+DATE(1970,1,1)</f>
        <v>40178.98541666667</v>
      </c>
      <c r="R1639" t="s">
        <v>8276</v>
      </c>
      <c r="S1639" t="s">
        <v>8323</v>
      </c>
      <c r="T1639" t="s">
        <v>8324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6">
        <v>1000</v>
      </c>
      <c r="E1640" s="16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6">
        <f>IFERROR(E1640/L1640, 0)</f>
        <v>38.888888888888886</v>
      </c>
      <c r="N1640" t="b">
        <v>1</v>
      </c>
      <c r="O1640" s="5">
        <f>E1640/D1640</f>
        <v>1.05</v>
      </c>
      <c r="P1640" s="15">
        <f>(((J1640/60)/60)/24)+DATE(1970,1,1)</f>
        <v>41288.68712962963</v>
      </c>
      <c r="Q1640" s="15">
        <f>(((I1640/60)/60)/24)+DATE(1970,1,1)</f>
        <v>41333.892361111109</v>
      </c>
      <c r="R1640" t="s">
        <v>8276</v>
      </c>
      <c r="S1640" t="s">
        <v>8323</v>
      </c>
      <c r="T1640" t="s">
        <v>8324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6">
        <v>1800</v>
      </c>
      <c r="E1641" s="16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6">
        <f>IFERROR(E1641/L1641, 0)</f>
        <v>94.736842105263165</v>
      </c>
      <c r="N1641" t="b">
        <v>1</v>
      </c>
      <c r="O1641" s="5">
        <f>E1641/D1641</f>
        <v>1</v>
      </c>
      <c r="P1641" s="15">
        <f>(((J1641/60)/60)/24)+DATE(1970,1,1)</f>
        <v>40941.652372685188</v>
      </c>
      <c r="Q1641" s="15">
        <f>(((I1641/60)/60)/24)+DATE(1970,1,1)</f>
        <v>40971.652372685188</v>
      </c>
      <c r="R1641" t="s">
        <v>8276</v>
      </c>
      <c r="S1641" t="s">
        <v>8323</v>
      </c>
      <c r="T1641" t="s">
        <v>8324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6">
        <v>400</v>
      </c>
      <c r="E1642" s="16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6">
        <f>IFERROR(E1642/L1642, 0)</f>
        <v>39.967058823529413</v>
      </c>
      <c r="N1642" t="b">
        <v>1</v>
      </c>
      <c r="O1642" s="5">
        <f>E1642/D1642</f>
        <v>1.6986000000000001</v>
      </c>
      <c r="P1642" s="15">
        <f>(((J1642/60)/60)/24)+DATE(1970,1,1)</f>
        <v>40379.23096064815</v>
      </c>
      <c r="Q1642" s="15">
        <f>(((I1642/60)/60)/24)+DATE(1970,1,1)</f>
        <v>40393.082638888889</v>
      </c>
      <c r="R1642" t="s">
        <v>8276</v>
      </c>
      <c r="S1642" t="s">
        <v>8323</v>
      </c>
      <c r="T1642" t="s">
        <v>8324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6">
        <v>2500</v>
      </c>
      <c r="E1643" s="16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6">
        <f>IFERROR(E1643/L1643, 0)</f>
        <v>97.5</v>
      </c>
      <c r="N1643" t="b">
        <v>1</v>
      </c>
      <c r="O1643" s="5">
        <f>E1643/D1643</f>
        <v>1.014</v>
      </c>
      <c r="P1643" s="15">
        <f>(((J1643/60)/60)/24)+DATE(1970,1,1)</f>
        <v>41962.596574074079</v>
      </c>
      <c r="Q1643" s="15">
        <f>(((I1643/60)/60)/24)+DATE(1970,1,1)</f>
        <v>41992.596574074079</v>
      </c>
      <c r="R1643" t="s">
        <v>8292</v>
      </c>
      <c r="S1643" t="s">
        <v>8323</v>
      </c>
      <c r="T1643" t="s">
        <v>8344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6">
        <v>1200</v>
      </c>
      <c r="E1644" s="16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6">
        <f>IFERROR(E1644/L1644, 0)</f>
        <v>42.857142857142854</v>
      </c>
      <c r="N1644" t="b">
        <v>1</v>
      </c>
      <c r="O1644" s="5">
        <f>E1644/D1644</f>
        <v>1</v>
      </c>
      <c r="P1644" s="15">
        <f>(((J1644/60)/60)/24)+DATE(1970,1,1)</f>
        <v>40688.024618055555</v>
      </c>
      <c r="Q1644" s="15">
        <f>(((I1644/60)/60)/24)+DATE(1970,1,1)</f>
        <v>40708.024618055555</v>
      </c>
      <c r="R1644" t="s">
        <v>8292</v>
      </c>
      <c r="S1644" t="s">
        <v>8323</v>
      </c>
      <c r="T1644" t="s">
        <v>8344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6">
        <v>5000</v>
      </c>
      <c r="E1645" s="16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6">
        <f>IFERROR(E1645/L1645, 0)</f>
        <v>168.51351351351352</v>
      </c>
      <c r="N1645" t="b">
        <v>1</v>
      </c>
      <c r="O1645" s="5">
        <f>E1645/D1645</f>
        <v>1.2470000000000001</v>
      </c>
      <c r="P1645" s="15">
        <f>(((J1645/60)/60)/24)+DATE(1970,1,1)</f>
        <v>41146.824212962965</v>
      </c>
      <c r="Q1645" s="15">
        <f>(((I1645/60)/60)/24)+DATE(1970,1,1)</f>
        <v>41176.824212962965</v>
      </c>
      <c r="R1645" t="s">
        <v>8292</v>
      </c>
      <c r="S1645" t="s">
        <v>8323</v>
      </c>
      <c r="T1645" t="s">
        <v>8344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6">
        <v>10000</v>
      </c>
      <c r="E1646" s="1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6">
        <f>IFERROR(E1646/L1646, 0)</f>
        <v>85.546875</v>
      </c>
      <c r="N1646" t="b">
        <v>1</v>
      </c>
      <c r="O1646" s="5">
        <f>E1646/D1646</f>
        <v>1.095</v>
      </c>
      <c r="P1646" s="15">
        <f>(((J1646/60)/60)/24)+DATE(1970,1,1)</f>
        <v>41175.05972222222</v>
      </c>
      <c r="Q1646" s="15">
        <f>(((I1646/60)/60)/24)+DATE(1970,1,1)</f>
        <v>41235.101388888892</v>
      </c>
      <c r="R1646" t="s">
        <v>8292</v>
      </c>
      <c r="S1646" t="s">
        <v>8323</v>
      </c>
      <c r="T1646" t="s">
        <v>8344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6">
        <v>5000</v>
      </c>
      <c r="E1647" s="16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6">
        <f>IFERROR(E1647/L1647, 0)</f>
        <v>554</v>
      </c>
      <c r="N1647" t="b">
        <v>1</v>
      </c>
      <c r="O1647" s="5">
        <f>E1647/D1647</f>
        <v>1.1080000000000001</v>
      </c>
      <c r="P1647" s="15">
        <f>(((J1647/60)/60)/24)+DATE(1970,1,1)</f>
        <v>41521.617361111108</v>
      </c>
      <c r="Q1647" s="15">
        <f>(((I1647/60)/60)/24)+DATE(1970,1,1)</f>
        <v>41535.617361111108</v>
      </c>
      <c r="R1647" t="s">
        <v>8292</v>
      </c>
      <c r="S1647" t="s">
        <v>8323</v>
      </c>
      <c r="T1647" t="s">
        <v>8344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6">
        <v>2000</v>
      </c>
      <c r="E1648" s="16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6">
        <f>IFERROR(E1648/L1648, 0)</f>
        <v>26.554216867469879</v>
      </c>
      <c r="N1648" t="b">
        <v>1</v>
      </c>
      <c r="O1648" s="5">
        <f>E1648/D1648</f>
        <v>1.1020000000000001</v>
      </c>
      <c r="P1648" s="15">
        <f>(((J1648/60)/60)/24)+DATE(1970,1,1)</f>
        <v>41833.450266203705</v>
      </c>
      <c r="Q1648" s="15">
        <f>(((I1648/60)/60)/24)+DATE(1970,1,1)</f>
        <v>41865.757638888892</v>
      </c>
      <c r="R1648" t="s">
        <v>8292</v>
      </c>
      <c r="S1648" t="s">
        <v>8323</v>
      </c>
      <c r="T1648" t="s">
        <v>8344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6">
        <v>5000</v>
      </c>
      <c r="E1649" s="16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6">
        <f>IFERROR(E1649/L1649, 0)</f>
        <v>113.82608695652173</v>
      </c>
      <c r="N1649" t="b">
        <v>1</v>
      </c>
      <c r="O1649" s="5">
        <f>E1649/D1649</f>
        <v>1.0471999999999999</v>
      </c>
      <c r="P1649" s="15">
        <f>(((J1649/60)/60)/24)+DATE(1970,1,1)</f>
        <v>41039.409456018519</v>
      </c>
      <c r="Q1649" s="15">
        <f>(((I1649/60)/60)/24)+DATE(1970,1,1)</f>
        <v>41069.409456018519</v>
      </c>
      <c r="R1649" t="s">
        <v>8292</v>
      </c>
      <c r="S1649" t="s">
        <v>8323</v>
      </c>
      <c r="T1649" t="s">
        <v>8344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6">
        <v>2300</v>
      </c>
      <c r="E1650" s="16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6">
        <f>IFERROR(E1650/L1650, 0)</f>
        <v>32.011111111111113</v>
      </c>
      <c r="N1650" t="b">
        <v>1</v>
      </c>
      <c r="O1650" s="5">
        <f>E1650/D1650</f>
        <v>1.2526086956521738</v>
      </c>
      <c r="P1650" s="15">
        <f>(((J1650/60)/60)/24)+DATE(1970,1,1)</f>
        <v>40592.704652777778</v>
      </c>
      <c r="Q1650" s="15">
        <f>(((I1650/60)/60)/24)+DATE(1970,1,1)</f>
        <v>40622.662986111114</v>
      </c>
      <c r="R1650" t="s">
        <v>8292</v>
      </c>
      <c r="S1650" t="s">
        <v>8323</v>
      </c>
      <c r="T1650" t="s">
        <v>8344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6">
        <v>3800</v>
      </c>
      <c r="E1651" s="16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6">
        <f>IFERROR(E1651/L1651, 0)</f>
        <v>47.189259259259259</v>
      </c>
      <c r="N1651" t="b">
        <v>1</v>
      </c>
      <c r="O1651" s="5">
        <f>E1651/D1651</f>
        <v>1.0058763157894737</v>
      </c>
      <c r="P1651" s="15">
        <f>(((J1651/60)/60)/24)+DATE(1970,1,1)</f>
        <v>41737.684664351851</v>
      </c>
      <c r="Q1651" s="15">
        <f>(((I1651/60)/60)/24)+DATE(1970,1,1)</f>
        <v>41782.684664351851</v>
      </c>
      <c r="R1651" t="s">
        <v>8292</v>
      </c>
      <c r="S1651" t="s">
        <v>8323</v>
      </c>
      <c r="T1651" t="s">
        <v>8344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6">
        <v>2000</v>
      </c>
      <c r="E1652" s="16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6">
        <f>IFERROR(E1652/L1652, 0)</f>
        <v>88.46875</v>
      </c>
      <c r="N1652" t="b">
        <v>1</v>
      </c>
      <c r="O1652" s="5">
        <f>E1652/D1652</f>
        <v>1.4155</v>
      </c>
      <c r="P1652" s="15">
        <f>(((J1652/60)/60)/24)+DATE(1970,1,1)</f>
        <v>41526.435613425929</v>
      </c>
      <c r="Q1652" s="15">
        <f>(((I1652/60)/60)/24)+DATE(1970,1,1)</f>
        <v>41556.435613425929</v>
      </c>
      <c r="R1652" t="s">
        <v>8292</v>
      </c>
      <c r="S1652" t="s">
        <v>8323</v>
      </c>
      <c r="T1652" t="s">
        <v>8344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6">
        <v>2000</v>
      </c>
      <c r="E1653" s="16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6">
        <f>IFERROR(E1653/L1653, 0)</f>
        <v>100.75</v>
      </c>
      <c r="N1653" t="b">
        <v>1</v>
      </c>
      <c r="O1653" s="5">
        <f>E1653/D1653</f>
        <v>1.0075000000000001</v>
      </c>
      <c r="P1653" s="15">
        <f>(((J1653/60)/60)/24)+DATE(1970,1,1)</f>
        <v>40625.900694444441</v>
      </c>
      <c r="Q1653" s="15">
        <f>(((I1653/60)/60)/24)+DATE(1970,1,1)</f>
        <v>40659.290972222225</v>
      </c>
      <c r="R1653" t="s">
        <v>8292</v>
      </c>
      <c r="S1653" t="s">
        <v>8323</v>
      </c>
      <c r="T1653" t="s">
        <v>8344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6">
        <v>4500</v>
      </c>
      <c r="E1654" s="16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6">
        <f>IFERROR(E1654/L1654, 0)</f>
        <v>64.714285714285708</v>
      </c>
      <c r="N1654" t="b">
        <v>1</v>
      </c>
      <c r="O1654" s="5">
        <f>E1654/D1654</f>
        <v>1.0066666666666666</v>
      </c>
      <c r="P1654" s="15">
        <f>(((J1654/60)/60)/24)+DATE(1970,1,1)</f>
        <v>41572.492974537039</v>
      </c>
      <c r="Q1654" s="15">
        <f>(((I1654/60)/60)/24)+DATE(1970,1,1)</f>
        <v>41602.534641203703</v>
      </c>
      <c r="R1654" t="s">
        <v>8292</v>
      </c>
      <c r="S1654" t="s">
        <v>8323</v>
      </c>
      <c r="T1654" t="s">
        <v>8344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6">
        <v>5000</v>
      </c>
      <c r="E1655" s="16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6">
        <f>IFERROR(E1655/L1655, 0)</f>
        <v>51.854285714285716</v>
      </c>
      <c r="N1655" t="b">
        <v>1</v>
      </c>
      <c r="O1655" s="5">
        <f>E1655/D1655</f>
        <v>1.7423040000000001</v>
      </c>
      <c r="P1655" s="15">
        <f>(((J1655/60)/60)/24)+DATE(1970,1,1)</f>
        <v>40626.834444444445</v>
      </c>
      <c r="Q1655" s="15">
        <f>(((I1655/60)/60)/24)+DATE(1970,1,1)</f>
        <v>40657.834444444445</v>
      </c>
      <c r="R1655" t="s">
        <v>8292</v>
      </c>
      <c r="S1655" t="s">
        <v>8323</v>
      </c>
      <c r="T1655" t="s">
        <v>8344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6">
        <v>1100</v>
      </c>
      <c r="E1656" s="1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6">
        <f>IFERROR(E1656/L1656, 0)</f>
        <v>38.794117647058826</v>
      </c>
      <c r="N1656" t="b">
        <v>1</v>
      </c>
      <c r="O1656" s="5">
        <f>E1656/D1656</f>
        <v>1.199090909090909</v>
      </c>
      <c r="P1656" s="15">
        <f>(((J1656/60)/60)/24)+DATE(1970,1,1)</f>
        <v>40987.890740740739</v>
      </c>
      <c r="Q1656" s="15">
        <f>(((I1656/60)/60)/24)+DATE(1970,1,1)</f>
        <v>41017.890740740739</v>
      </c>
      <c r="R1656" t="s">
        <v>8292</v>
      </c>
      <c r="S1656" t="s">
        <v>8323</v>
      </c>
      <c r="T1656" t="s">
        <v>8344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6">
        <v>1500</v>
      </c>
      <c r="E1657" s="16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6">
        <f>IFERROR(E1657/L1657, 0)</f>
        <v>44.645833333333336</v>
      </c>
      <c r="N1657" t="b">
        <v>1</v>
      </c>
      <c r="O1657" s="5">
        <f>E1657/D1657</f>
        <v>1.4286666666666668</v>
      </c>
      <c r="P1657" s="15">
        <f>(((J1657/60)/60)/24)+DATE(1970,1,1)</f>
        <v>40974.791898148149</v>
      </c>
      <c r="Q1657" s="15">
        <f>(((I1657/60)/60)/24)+DATE(1970,1,1)</f>
        <v>41004.750231481477</v>
      </c>
      <c r="R1657" t="s">
        <v>8292</v>
      </c>
      <c r="S1657" t="s">
        <v>8323</v>
      </c>
      <c r="T1657" t="s">
        <v>8344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6">
        <v>7500</v>
      </c>
      <c r="E1658" s="16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6">
        <f>IFERROR(E1658/L1658, 0)</f>
        <v>156.77333333333334</v>
      </c>
      <c r="N1658" t="b">
        <v>1</v>
      </c>
      <c r="O1658" s="5">
        <f>E1658/D1658</f>
        <v>1.0033493333333334</v>
      </c>
      <c r="P1658" s="15">
        <f>(((J1658/60)/60)/24)+DATE(1970,1,1)</f>
        <v>41226.928842592592</v>
      </c>
      <c r="Q1658" s="15">
        <f>(((I1658/60)/60)/24)+DATE(1970,1,1)</f>
        <v>41256.928842592592</v>
      </c>
      <c r="R1658" t="s">
        <v>8292</v>
      </c>
      <c r="S1658" t="s">
        <v>8323</v>
      </c>
      <c r="T1658" t="s">
        <v>8344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6">
        <v>25000</v>
      </c>
      <c r="E1659" s="16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6">
        <f>IFERROR(E1659/L1659, 0)</f>
        <v>118.70339366515837</v>
      </c>
      <c r="N1659" t="b">
        <v>1</v>
      </c>
      <c r="O1659" s="5">
        <f>E1659/D1659</f>
        <v>1.0493380000000001</v>
      </c>
      <c r="P1659" s="15">
        <f>(((J1659/60)/60)/24)+DATE(1970,1,1)</f>
        <v>41023.782037037039</v>
      </c>
      <c r="Q1659" s="15">
        <f>(((I1659/60)/60)/24)+DATE(1970,1,1)</f>
        <v>41053.782037037039</v>
      </c>
      <c r="R1659" t="s">
        <v>8292</v>
      </c>
      <c r="S1659" t="s">
        <v>8323</v>
      </c>
      <c r="T1659" t="s">
        <v>8344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6">
        <v>6000</v>
      </c>
      <c r="E1660" s="16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6">
        <f>IFERROR(E1660/L1660, 0)</f>
        <v>74.149532710280369</v>
      </c>
      <c r="N1660" t="b">
        <v>1</v>
      </c>
      <c r="O1660" s="5">
        <f>E1660/D1660</f>
        <v>1.3223333333333334</v>
      </c>
      <c r="P1660" s="15">
        <f>(((J1660/60)/60)/24)+DATE(1970,1,1)</f>
        <v>41223.22184027778</v>
      </c>
      <c r="Q1660" s="15">
        <f>(((I1660/60)/60)/24)+DATE(1970,1,1)</f>
        <v>41261.597222222219</v>
      </c>
      <c r="R1660" t="s">
        <v>8292</v>
      </c>
      <c r="S1660" t="s">
        <v>8323</v>
      </c>
      <c r="T1660" t="s">
        <v>8344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6">
        <v>500</v>
      </c>
      <c r="E1661" s="16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6">
        <f>IFERROR(E1661/L1661, 0)</f>
        <v>12.533333333333333</v>
      </c>
      <c r="N1661" t="b">
        <v>1</v>
      </c>
      <c r="O1661" s="5">
        <f>E1661/D1661</f>
        <v>1.1279999999999999</v>
      </c>
      <c r="P1661" s="15">
        <f>(((J1661/60)/60)/24)+DATE(1970,1,1)</f>
        <v>41596.913437499999</v>
      </c>
      <c r="Q1661" s="15">
        <f>(((I1661/60)/60)/24)+DATE(1970,1,1)</f>
        <v>41625.5</v>
      </c>
      <c r="R1661" t="s">
        <v>8292</v>
      </c>
      <c r="S1661" t="s">
        <v>8323</v>
      </c>
      <c r="T1661" t="s">
        <v>8344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6">
        <v>80</v>
      </c>
      <c r="E1662" s="16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6">
        <f>IFERROR(E1662/L1662, 0)</f>
        <v>27.861111111111111</v>
      </c>
      <c r="N1662" t="b">
        <v>1</v>
      </c>
      <c r="O1662" s="5">
        <f>E1662/D1662</f>
        <v>12.5375</v>
      </c>
      <c r="P1662" s="15">
        <f>(((J1662/60)/60)/24)+DATE(1970,1,1)</f>
        <v>42459.693865740745</v>
      </c>
      <c r="Q1662" s="15">
        <f>(((I1662/60)/60)/24)+DATE(1970,1,1)</f>
        <v>42490.915972222225</v>
      </c>
      <c r="R1662" t="s">
        <v>8292</v>
      </c>
      <c r="S1662" t="s">
        <v>8323</v>
      </c>
      <c r="T1662" t="s">
        <v>8344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6">
        <v>7900</v>
      </c>
      <c r="E1663" s="16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6">
        <f>IFERROR(E1663/L1663, 0)</f>
        <v>80.178217821782184</v>
      </c>
      <c r="N1663" t="b">
        <v>1</v>
      </c>
      <c r="O1663" s="5">
        <f>E1663/D1663</f>
        <v>1.0250632911392406</v>
      </c>
      <c r="P1663" s="15">
        <f>(((J1663/60)/60)/24)+DATE(1970,1,1)</f>
        <v>42343.998043981483</v>
      </c>
      <c r="Q1663" s="15">
        <f>(((I1663/60)/60)/24)+DATE(1970,1,1)</f>
        <v>42386.875</v>
      </c>
      <c r="R1663" t="s">
        <v>8292</v>
      </c>
      <c r="S1663" t="s">
        <v>8323</v>
      </c>
      <c r="T1663" t="s">
        <v>8344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6">
        <v>8000</v>
      </c>
      <c r="E1664" s="16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6">
        <f>IFERROR(E1664/L1664, 0)</f>
        <v>132.43548387096774</v>
      </c>
      <c r="N1664" t="b">
        <v>1</v>
      </c>
      <c r="O1664" s="5">
        <f>E1664/D1664</f>
        <v>1.026375</v>
      </c>
      <c r="P1664" s="15">
        <f>(((J1664/60)/60)/24)+DATE(1970,1,1)</f>
        <v>40848.198333333334</v>
      </c>
      <c r="Q1664" s="15">
        <f>(((I1664/60)/60)/24)+DATE(1970,1,1)</f>
        <v>40908.239999999998</v>
      </c>
      <c r="R1664" t="s">
        <v>8292</v>
      </c>
      <c r="S1664" t="s">
        <v>8323</v>
      </c>
      <c r="T1664" t="s">
        <v>8344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6">
        <v>1000</v>
      </c>
      <c r="E1665" s="16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6">
        <f>IFERROR(E1665/L1665, 0)</f>
        <v>33.75</v>
      </c>
      <c r="N1665" t="b">
        <v>1</v>
      </c>
      <c r="O1665" s="5">
        <f>E1665/D1665</f>
        <v>1.08</v>
      </c>
      <c r="P1665" s="15">
        <f>(((J1665/60)/60)/24)+DATE(1970,1,1)</f>
        <v>42006.02207175926</v>
      </c>
      <c r="Q1665" s="15">
        <f>(((I1665/60)/60)/24)+DATE(1970,1,1)</f>
        <v>42036.02207175926</v>
      </c>
      <c r="R1665" t="s">
        <v>8292</v>
      </c>
      <c r="S1665" t="s">
        <v>8323</v>
      </c>
      <c r="T1665" t="s">
        <v>8344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6">
        <v>2500</v>
      </c>
      <c r="E1666" s="1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6">
        <f>IFERROR(E1666/L1666, 0)</f>
        <v>34.384494382022467</v>
      </c>
      <c r="N1666" t="b">
        <v>1</v>
      </c>
      <c r="O1666" s="5">
        <f>E1666/D1666</f>
        <v>1.2240879999999998</v>
      </c>
      <c r="P1666" s="15">
        <f>(((J1666/60)/60)/24)+DATE(1970,1,1)</f>
        <v>40939.761782407404</v>
      </c>
      <c r="Q1666" s="15">
        <f>(((I1666/60)/60)/24)+DATE(1970,1,1)</f>
        <v>40984.165972222225</v>
      </c>
      <c r="R1666" t="s">
        <v>8292</v>
      </c>
      <c r="S1666" t="s">
        <v>8323</v>
      </c>
      <c r="T1666" t="s">
        <v>8344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6">
        <v>3500</v>
      </c>
      <c r="E1667" s="16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6">
        <f>IFERROR(E1667/L1667, 0)</f>
        <v>44.956989247311824</v>
      </c>
      <c r="N1667" t="b">
        <v>1</v>
      </c>
      <c r="O1667" s="5">
        <f>E1667/D1667</f>
        <v>1.1945714285714286</v>
      </c>
      <c r="P1667" s="15">
        <f>(((J1667/60)/60)/24)+DATE(1970,1,1)</f>
        <v>40564.649456018517</v>
      </c>
      <c r="Q1667" s="15">
        <f>(((I1667/60)/60)/24)+DATE(1970,1,1)</f>
        <v>40596.125</v>
      </c>
      <c r="R1667" t="s">
        <v>8292</v>
      </c>
      <c r="S1667" t="s">
        <v>8323</v>
      </c>
      <c r="T1667" t="s">
        <v>8344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6">
        <v>2500</v>
      </c>
      <c r="E1668" s="16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6">
        <f>IFERROR(E1668/L1668, 0)</f>
        <v>41.04081632653061</v>
      </c>
      <c r="N1668" t="b">
        <v>1</v>
      </c>
      <c r="O1668" s="5">
        <f>E1668/D1668</f>
        <v>1.6088</v>
      </c>
      <c r="P1668" s="15">
        <f>(((J1668/60)/60)/24)+DATE(1970,1,1)</f>
        <v>41331.253159722226</v>
      </c>
      <c r="Q1668" s="15">
        <f>(((I1668/60)/60)/24)+DATE(1970,1,1)</f>
        <v>41361.211493055554</v>
      </c>
      <c r="R1668" t="s">
        <v>8292</v>
      </c>
      <c r="S1668" t="s">
        <v>8323</v>
      </c>
      <c r="T1668" t="s">
        <v>8344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6">
        <v>3400</v>
      </c>
      <c r="E1669" s="16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6">
        <f>IFERROR(E1669/L1669, 0)</f>
        <v>52.597560975609753</v>
      </c>
      <c r="N1669" t="b">
        <v>1</v>
      </c>
      <c r="O1669" s="5">
        <f>E1669/D1669</f>
        <v>1.2685294117647059</v>
      </c>
      <c r="P1669" s="15">
        <f>(((J1669/60)/60)/24)+DATE(1970,1,1)</f>
        <v>41682.0705787037</v>
      </c>
      <c r="Q1669" s="15">
        <f>(((I1669/60)/60)/24)+DATE(1970,1,1)</f>
        <v>41709.290972222225</v>
      </c>
      <c r="R1669" t="s">
        <v>8292</v>
      </c>
      <c r="S1669" t="s">
        <v>8323</v>
      </c>
      <c r="T1669" t="s">
        <v>8344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6">
        <v>8000</v>
      </c>
      <c r="E1670" s="16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6">
        <f>IFERROR(E1670/L1670, 0)</f>
        <v>70.784482758620683</v>
      </c>
      <c r="N1670" t="b">
        <v>1</v>
      </c>
      <c r="O1670" s="5">
        <f>E1670/D1670</f>
        <v>1.026375</v>
      </c>
      <c r="P1670" s="15">
        <f>(((J1670/60)/60)/24)+DATE(1970,1,1)</f>
        <v>40845.14975694444</v>
      </c>
      <c r="Q1670" s="15">
        <f>(((I1670/60)/60)/24)+DATE(1970,1,1)</f>
        <v>40875.191423611112</v>
      </c>
      <c r="R1670" t="s">
        <v>8292</v>
      </c>
      <c r="S1670" t="s">
        <v>8323</v>
      </c>
      <c r="T1670" t="s">
        <v>8344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6">
        <v>2000</v>
      </c>
      <c r="E1671" s="16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6">
        <f>IFERROR(E1671/L1671, 0)</f>
        <v>53.75</v>
      </c>
      <c r="N1671" t="b">
        <v>1</v>
      </c>
      <c r="O1671" s="5">
        <f>E1671/D1671</f>
        <v>1.3975</v>
      </c>
      <c r="P1671" s="15">
        <f>(((J1671/60)/60)/24)+DATE(1970,1,1)</f>
        <v>42461.885138888887</v>
      </c>
      <c r="Q1671" s="15">
        <f>(((I1671/60)/60)/24)+DATE(1970,1,1)</f>
        <v>42521.885138888887</v>
      </c>
      <c r="R1671" t="s">
        <v>8292</v>
      </c>
      <c r="S1671" t="s">
        <v>8323</v>
      </c>
      <c r="T1671" t="s">
        <v>8344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6">
        <v>1000</v>
      </c>
      <c r="E1672" s="16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6">
        <f>IFERROR(E1672/L1672, 0)</f>
        <v>44.608695652173914</v>
      </c>
      <c r="N1672" t="b">
        <v>1</v>
      </c>
      <c r="O1672" s="5">
        <f>E1672/D1672</f>
        <v>1.026</v>
      </c>
      <c r="P1672" s="15">
        <f>(((J1672/60)/60)/24)+DATE(1970,1,1)</f>
        <v>40313.930543981485</v>
      </c>
      <c r="Q1672" s="15">
        <f>(((I1672/60)/60)/24)+DATE(1970,1,1)</f>
        <v>40364.166666666664</v>
      </c>
      <c r="R1672" t="s">
        <v>8292</v>
      </c>
      <c r="S1672" t="s">
        <v>8323</v>
      </c>
      <c r="T1672" t="s">
        <v>8344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6">
        <v>2000</v>
      </c>
      <c r="E1673" s="16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6">
        <f>IFERROR(E1673/L1673, 0)</f>
        <v>26.148961038961041</v>
      </c>
      <c r="N1673" t="b">
        <v>1</v>
      </c>
      <c r="O1673" s="5">
        <f>E1673/D1673</f>
        <v>1.0067349999999999</v>
      </c>
      <c r="P1673" s="15">
        <f>(((J1673/60)/60)/24)+DATE(1970,1,1)</f>
        <v>42553.54414351852</v>
      </c>
      <c r="Q1673" s="15">
        <f>(((I1673/60)/60)/24)+DATE(1970,1,1)</f>
        <v>42583.54414351852</v>
      </c>
      <c r="R1673" t="s">
        <v>8292</v>
      </c>
      <c r="S1673" t="s">
        <v>8323</v>
      </c>
      <c r="T1673" t="s">
        <v>8344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6">
        <v>1700</v>
      </c>
      <c r="E1674" s="16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6">
        <f>IFERROR(E1674/L1674, 0)</f>
        <v>39.183673469387756</v>
      </c>
      <c r="N1674" t="b">
        <v>1</v>
      </c>
      <c r="O1674" s="5">
        <f>E1674/D1674</f>
        <v>1.1294117647058823</v>
      </c>
      <c r="P1674" s="15">
        <f>(((J1674/60)/60)/24)+DATE(1970,1,1)</f>
        <v>41034.656597222223</v>
      </c>
      <c r="Q1674" s="15">
        <f>(((I1674/60)/60)/24)+DATE(1970,1,1)</f>
        <v>41064.656597222223</v>
      </c>
      <c r="R1674" t="s">
        <v>8292</v>
      </c>
      <c r="S1674" t="s">
        <v>8323</v>
      </c>
      <c r="T1674" t="s">
        <v>8344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6">
        <v>2100</v>
      </c>
      <c r="E1675" s="16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6">
        <f>IFERROR(E1675/L1675, 0)</f>
        <v>45.593220338983052</v>
      </c>
      <c r="N1675" t="b">
        <v>1</v>
      </c>
      <c r="O1675" s="5">
        <f>E1675/D1675</f>
        <v>1.2809523809523808</v>
      </c>
      <c r="P1675" s="15">
        <f>(((J1675/60)/60)/24)+DATE(1970,1,1)</f>
        <v>42039.878379629634</v>
      </c>
      <c r="Q1675" s="15">
        <f>(((I1675/60)/60)/24)+DATE(1970,1,1)</f>
        <v>42069.878379629634</v>
      </c>
      <c r="R1675" t="s">
        <v>8292</v>
      </c>
      <c r="S1675" t="s">
        <v>8323</v>
      </c>
      <c r="T1675" t="s">
        <v>8344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6">
        <v>5000</v>
      </c>
      <c r="E1676" s="1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6">
        <f>IFERROR(E1676/L1676, 0)</f>
        <v>89.247787610619469</v>
      </c>
      <c r="N1676" t="b">
        <v>1</v>
      </c>
      <c r="O1676" s="5">
        <f>E1676/D1676</f>
        <v>2.0169999999999999</v>
      </c>
      <c r="P1676" s="15">
        <f>(((J1676/60)/60)/24)+DATE(1970,1,1)</f>
        <v>42569.605393518519</v>
      </c>
      <c r="Q1676" s="15">
        <f>(((I1676/60)/60)/24)+DATE(1970,1,1)</f>
        <v>42600.290972222225</v>
      </c>
      <c r="R1676" t="s">
        <v>8292</v>
      </c>
      <c r="S1676" t="s">
        <v>8323</v>
      </c>
      <c r="T1676" t="s">
        <v>8344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6">
        <v>1000</v>
      </c>
      <c r="E1677" s="16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6">
        <f>IFERROR(E1677/L1677, 0)</f>
        <v>40.416470588235299</v>
      </c>
      <c r="N1677" t="b">
        <v>1</v>
      </c>
      <c r="O1677" s="5">
        <f>E1677/D1677</f>
        <v>1.37416</v>
      </c>
      <c r="P1677" s="15">
        <f>(((J1677/60)/60)/24)+DATE(1970,1,1)</f>
        <v>40802.733101851853</v>
      </c>
      <c r="Q1677" s="15">
        <f>(((I1677/60)/60)/24)+DATE(1970,1,1)</f>
        <v>40832.918749999997</v>
      </c>
      <c r="R1677" t="s">
        <v>8292</v>
      </c>
      <c r="S1677" t="s">
        <v>8323</v>
      </c>
      <c r="T1677" t="s">
        <v>8344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6">
        <v>3000</v>
      </c>
      <c r="E1678" s="16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6">
        <f>IFERROR(E1678/L1678, 0)</f>
        <v>82.38095238095238</v>
      </c>
      <c r="N1678" t="b">
        <v>1</v>
      </c>
      <c r="O1678" s="5">
        <f>E1678/D1678</f>
        <v>1.1533333333333333</v>
      </c>
      <c r="P1678" s="15">
        <f>(((J1678/60)/60)/24)+DATE(1970,1,1)</f>
        <v>40973.72623842593</v>
      </c>
      <c r="Q1678" s="15">
        <f>(((I1678/60)/60)/24)+DATE(1970,1,1)</f>
        <v>41020.165972222225</v>
      </c>
      <c r="R1678" t="s">
        <v>8292</v>
      </c>
      <c r="S1678" t="s">
        <v>8323</v>
      </c>
      <c r="T1678" t="s">
        <v>8344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6">
        <v>6000</v>
      </c>
      <c r="E1679" s="16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6">
        <f>IFERROR(E1679/L1679, 0)</f>
        <v>159.52380952380952</v>
      </c>
      <c r="N1679" t="b">
        <v>1</v>
      </c>
      <c r="O1679" s="5">
        <f>E1679/D1679</f>
        <v>1.1166666666666667</v>
      </c>
      <c r="P1679" s="15">
        <f>(((J1679/60)/60)/24)+DATE(1970,1,1)</f>
        <v>42416.407129629632</v>
      </c>
      <c r="Q1679" s="15">
        <f>(((I1679/60)/60)/24)+DATE(1970,1,1)</f>
        <v>42476.249305555553</v>
      </c>
      <c r="R1679" t="s">
        <v>8292</v>
      </c>
      <c r="S1679" t="s">
        <v>8323</v>
      </c>
      <c r="T1679" t="s">
        <v>8344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6">
        <v>1500</v>
      </c>
      <c r="E1680" s="16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6">
        <f>IFERROR(E1680/L1680, 0)</f>
        <v>36.244897959183675</v>
      </c>
      <c r="N1680" t="b">
        <v>1</v>
      </c>
      <c r="O1680" s="5">
        <f>E1680/D1680</f>
        <v>1.1839999999999999</v>
      </c>
      <c r="P1680" s="15">
        <f>(((J1680/60)/60)/24)+DATE(1970,1,1)</f>
        <v>41662.854988425926</v>
      </c>
      <c r="Q1680" s="15">
        <f>(((I1680/60)/60)/24)+DATE(1970,1,1)</f>
        <v>41676.854988425926</v>
      </c>
      <c r="R1680" t="s">
        <v>8292</v>
      </c>
      <c r="S1680" t="s">
        <v>8323</v>
      </c>
      <c r="T1680" t="s">
        <v>8344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6">
        <v>2000</v>
      </c>
      <c r="E1681" s="16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6">
        <f>IFERROR(E1681/L1681, 0)</f>
        <v>62.5</v>
      </c>
      <c r="N1681" t="b">
        <v>1</v>
      </c>
      <c r="O1681" s="5">
        <f>E1681/D1681</f>
        <v>1.75</v>
      </c>
      <c r="P1681" s="15">
        <f>(((J1681/60)/60)/24)+DATE(1970,1,1)</f>
        <v>40723.068807870368</v>
      </c>
      <c r="Q1681" s="15">
        <f>(((I1681/60)/60)/24)+DATE(1970,1,1)</f>
        <v>40746.068807870368</v>
      </c>
      <c r="R1681" t="s">
        <v>8292</v>
      </c>
      <c r="S1681" t="s">
        <v>8323</v>
      </c>
      <c r="T1681" t="s">
        <v>8344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6">
        <v>1000</v>
      </c>
      <c r="E1682" s="16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6">
        <f>IFERROR(E1682/L1682, 0)</f>
        <v>47</v>
      </c>
      <c r="N1682" t="b">
        <v>1</v>
      </c>
      <c r="O1682" s="5">
        <f>E1682/D1682</f>
        <v>1.175</v>
      </c>
      <c r="P1682" s="15">
        <f>(((J1682/60)/60)/24)+DATE(1970,1,1)</f>
        <v>41802.757719907408</v>
      </c>
      <c r="Q1682" s="15">
        <f>(((I1682/60)/60)/24)+DATE(1970,1,1)</f>
        <v>41832.757719907408</v>
      </c>
      <c r="R1682" t="s">
        <v>8292</v>
      </c>
      <c r="S1682" t="s">
        <v>8323</v>
      </c>
      <c r="T1682" t="s">
        <v>8344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6">
        <v>65000</v>
      </c>
      <c r="E1683" s="16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6">
        <f>IFERROR(E1683/L1683, 0)</f>
        <v>74.575090497737563</v>
      </c>
      <c r="N1683" t="b">
        <v>0</v>
      </c>
      <c r="O1683" s="5">
        <f>E1683/D1683</f>
        <v>1.0142212307692309</v>
      </c>
      <c r="P1683" s="15">
        <f>(((J1683/60)/60)/24)+DATE(1970,1,1)</f>
        <v>42774.121342592596</v>
      </c>
      <c r="Q1683" s="15">
        <f>(((I1683/60)/60)/24)+DATE(1970,1,1)</f>
        <v>42823.083333333328</v>
      </c>
      <c r="R1683" t="s">
        <v>8293</v>
      </c>
      <c r="S1683" t="s">
        <v>8323</v>
      </c>
      <c r="T1683" t="s">
        <v>8345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6">
        <v>6000</v>
      </c>
      <c r="E1684" s="16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6">
        <f>IFERROR(E1684/L1684, 0)</f>
        <v>0</v>
      </c>
      <c r="N1684" t="b">
        <v>0</v>
      </c>
      <c r="O1684" s="5">
        <f>E1684/D1684</f>
        <v>0</v>
      </c>
      <c r="P1684" s="15">
        <f>(((J1684/60)/60)/24)+DATE(1970,1,1)</f>
        <v>42779.21365740741</v>
      </c>
      <c r="Q1684" s="15">
        <f>(((I1684/60)/60)/24)+DATE(1970,1,1)</f>
        <v>42839.171990740739</v>
      </c>
      <c r="R1684" t="s">
        <v>8293</v>
      </c>
      <c r="S1684" t="s">
        <v>8323</v>
      </c>
      <c r="T1684" t="s">
        <v>8345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6">
        <v>3500</v>
      </c>
      <c r="E1685" s="16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6">
        <f>IFERROR(E1685/L1685, 0)</f>
        <v>76</v>
      </c>
      <c r="N1685" t="b">
        <v>0</v>
      </c>
      <c r="O1685" s="5">
        <f>E1685/D1685</f>
        <v>0.21714285714285714</v>
      </c>
      <c r="P1685" s="15">
        <f>(((J1685/60)/60)/24)+DATE(1970,1,1)</f>
        <v>42808.781689814816</v>
      </c>
      <c r="Q1685" s="15">
        <f>(((I1685/60)/60)/24)+DATE(1970,1,1)</f>
        <v>42832.781689814816</v>
      </c>
      <c r="R1685" t="s">
        <v>8293</v>
      </c>
      <c r="S1685" t="s">
        <v>8323</v>
      </c>
      <c r="T1685" t="s">
        <v>8345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6">
        <v>8000</v>
      </c>
      <c r="E1686" s="1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6">
        <f>IFERROR(E1686/L1686, 0)</f>
        <v>86.43564356435644</v>
      </c>
      <c r="N1686" t="b">
        <v>0</v>
      </c>
      <c r="O1686" s="5">
        <f>E1686/D1686</f>
        <v>1.0912500000000001</v>
      </c>
      <c r="P1686" s="15">
        <f>(((J1686/60)/60)/24)+DATE(1970,1,1)</f>
        <v>42783.815289351856</v>
      </c>
      <c r="Q1686" s="15">
        <f>(((I1686/60)/60)/24)+DATE(1970,1,1)</f>
        <v>42811.773622685185</v>
      </c>
      <c r="R1686" t="s">
        <v>8293</v>
      </c>
      <c r="S1686" t="s">
        <v>8323</v>
      </c>
      <c r="T1686" t="s">
        <v>8345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6">
        <v>350</v>
      </c>
      <c r="E1687" s="16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6">
        <f>IFERROR(E1687/L1687, 0)</f>
        <v>24</v>
      </c>
      <c r="N1687" t="b">
        <v>0</v>
      </c>
      <c r="O1687" s="5">
        <f>E1687/D1687</f>
        <v>1.0285714285714285</v>
      </c>
      <c r="P1687" s="15">
        <f>(((J1687/60)/60)/24)+DATE(1970,1,1)</f>
        <v>42788.2502662037</v>
      </c>
      <c r="Q1687" s="15">
        <f>(((I1687/60)/60)/24)+DATE(1970,1,1)</f>
        <v>42818.208599537036</v>
      </c>
      <c r="R1687" t="s">
        <v>8293</v>
      </c>
      <c r="S1687" t="s">
        <v>8323</v>
      </c>
      <c r="T1687" t="s">
        <v>8345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6">
        <v>5000</v>
      </c>
      <c r="E1688" s="16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6">
        <f>IFERROR(E1688/L1688, 0)</f>
        <v>18</v>
      </c>
      <c r="N1688" t="b">
        <v>0</v>
      </c>
      <c r="O1688" s="5">
        <f>E1688/D1688</f>
        <v>3.5999999999999999E-3</v>
      </c>
      <c r="P1688" s="15">
        <f>(((J1688/60)/60)/24)+DATE(1970,1,1)</f>
        <v>42792.843969907408</v>
      </c>
      <c r="Q1688" s="15">
        <f>(((I1688/60)/60)/24)+DATE(1970,1,1)</f>
        <v>42852.802303240736</v>
      </c>
      <c r="R1688" t="s">
        <v>8293</v>
      </c>
      <c r="S1688" t="s">
        <v>8323</v>
      </c>
      <c r="T1688" t="s">
        <v>8345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6">
        <v>10000</v>
      </c>
      <c r="E1689" s="16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6">
        <f>IFERROR(E1689/L1689, 0)</f>
        <v>80.128205128205124</v>
      </c>
      <c r="N1689" t="b">
        <v>0</v>
      </c>
      <c r="O1689" s="5">
        <f>E1689/D1689</f>
        <v>0.3125</v>
      </c>
      <c r="P1689" s="15">
        <f>(((J1689/60)/60)/24)+DATE(1970,1,1)</f>
        <v>42802.046817129631</v>
      </c>
      <c r="Q1689" s="15">
        <f>(((I1689/60)/60)/24)+DATE(1970,1,1)</f>
        <v>42835.84375</v>
      </c>
      <c r="R1689" t="s">
        <v>8293</v>
      </c>
      <c r="S1689" t="s">
        <v>8323</v>
      </c>
      <c r="T1689" t="s">
        <v>8345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6">
        <v>4000</v>
      </c>
      <c r="E1690" s="16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6">
        <f>IFERROR(E1690/L1690, 0)</f>
        <v>253.14285714285714</v>
      </c>
      <c r="N1690" t="b">
        <v>0</v>
      </c>
      <c r="O1690" s="5">
        <f>E1690/D1690</f>
        <v>0.443</v>
      </c>
      <c r="P1690" s="15">
        <f>(((J1690/60)/60)/24)+DATE(1970,1,1)</f>
        <v>42804.534652777773</v>
      </c>
      <c r="Q1690" s="15">
        <f>(((I1690/60)/60)/24)+DATE(1970,1,1)</f>
        <v>42834.492986111116</v>
      </c>
      <c r="R1690" t="s">
        <v>8293</v>
      </c>
      <c r="S1690" t="s">
        <v>8323</v>
      </c>
      <c r="T1690" t="s">
        <v>8345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6">
        <v>2400</v>
      </c>
      <c r="E1691" s="16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6">
        <f>IFERROR(E1691/L1691, 0)</f>
        <v>171.42857142857142</v>
      </c>
      <c r="N1691" t="b">
        <v>0</v>
      </c>
      <c r="O1691" s="5">
        <f>E1691/D1691</f>
        <v>1</v>
      </c>
      <c r="P1691" s="15">
        <f>(((J1691/60)/60)/24)+DATE(1970,1,1)</f>
        <v>42780.942476851851</v>
      </c>
      <c r="Q1691" s="15">
        <f>(((I1691/60)/60)/24)+DATE(1970,1,1)</f>
        <v>42810.900810185187</v>
      </c>
      <c r="R1691" t="s">
        <v>8293</v>
      </c>
      <c r="S1691" t="s">
        <v>8323</v>
      </c>
      <c r="T1691" t="s">
        <v>8345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6">
        <v>2500</v>
      </c>
      <c r="E1692" s="16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6">
        <f>IFERROR(E1692/L1692, 0)</f>
        <v>57.727272727272727</v>
      </c>
      <c r="N1692" t="b">
        <v>0</v>
      </c>
      <c r="O1692" s="5">
        <f>E1692/D1692</f>
        <v>0.254</v>
      </c>
      <c r="P1692" s="15">
        <f>(((J1692/60)/60)/24)+DATE(1970,1,1)</f>
        <v>42801.43104166667</v>
      </c>
      <c r="Q1692" s="15">
        <f>(((I1692/60)/60)/24)+DATE(1970,1,1)</f>
        <v>42831.389374999999</v>
      </c>
      <c r="R1692" t="s">
        <v>8293</v>
      </c>
      <c r="S1692" t="s">
        <v>8323</v>
      </c>
      <c r="T1692" t="s">
        <v>8345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6">
        <v>30000</v>
      </c>
      <c r="E1693" s="16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6">
        <f>IFERROR(E1693/L1693, 0)</f>
        <v>264.26315789473682</v>
      </c>
      <c r="N1693" t="b">
        <v>0</v>
      </c>
      <c r="O1693" s="5">
        <f>E1693/D1693</f>
        <v>0.33473333333333333</v>
      </c>
      <c r="P1693" s="15">
        <f>(((J1693/60)/60)/24)+DATE(1970,1,1)</f>
        <v>42795.701481481476</v>
      </c>
      <c r="Q1693" s="15">
        <f>(((I1693/60)/60)/24)+DATE(1970,1,1)</f>
        <v>42828.041666666672</v>
      </c>
      <c r="R1693" t="s">
        <v>8293</v>
      </c>
      <c r="S1693" t="s">
        <v>8323</v>
      </c>
      <c r="T1693" t="s">
        <v>8345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6">
        <v>5000</v>
      </c>
      <c r="E1694" s="16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6">
        <f>IFERROR(E1694/L1694, 0)</f>
        <v>159.33333333333334</v>
      </c>
      <c r="N1694" t="b">
        <v>0</v>
      </c>
      <c r="O1694" s="5">
        <f>E1694/D1694</f>
        <v>0.47799999999999998</v>
      </c>
      <c r="P1694" s="15">
        <f>(((J1694/60)/60)/24)+DATE(1970,1,1)</f>
        <v>42788.151238425926</v>
      </c>
      <c r="Q1694" s="15">
        <f>(((I1694/60)/60)/24)+DATE(1970,1,1)</f>
        <v>42820.999305555553</v>
      </c>
      <c r="R1694" t="s">
        <v>8293</v>
      </c>
      <c r="S1694" t="s">
        <v>8323</v>
      </c>
      <c r="T1694" t="s">
        <v>8345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6">
        <v>3000</v>
      </c>
      <c r="E1695" s="16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6">
        <f>IFERROR(E1695/L1695, 0)</f>
        <v>35</v>
      </c>
      <c r="N1695" t="b">
        <v>0</v>
      </c>
      <c r="O1695" s="5">
        <f>E1695/D1695</f>
        <v>9.3333333333333338E-2</v>
      </c>
      <c r="P1695" s="15">
        <f>(((J1695/60)/60)/24)+DATE(1970,1,1)</f>
        <v>42803.920277777783</v>
      </c>
      <c r="Q1695" s="15">
        <f>(((I1695/60)/60)/24)+DATE(1970,1,1)</f>
        <v>42834.833333333328</v>
      </c>
      <c r="R1695" t="s">
        <v>8293</v>
      </c>
      <c r="S1695" t="s">
        <v>8323</v>
      </c>
      <c r="T1695" t="s">
        <v>8345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6">
        <v>10000</v>
      </c>
      <c r="E1696" s="1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6">
        <f>IFERROR(E1696/L1696, 0)</f>
        <v>5</v>
      </c>
      <c r="N1696" t="b">
        <v>0</v>
      </c>
      <c r="O1696" s="5">
        <f>E1696/D1696</f>
        <v>5.0000000000000001E-4</v>
      </c>
      <c r="P1696" s="15">
        <f>(((J1696/60)/60)/24)+DATE(1970,1,1)</f>
        <v>42791.669837962967</v>
      </c>
      <c r="Q1696" s="15">
        <f>(((I1696/60)/60)/24)+DATE(1970,1,1)</f>
        <v>42821.191666666666</v>
      </c>
      <c r="R1696" t="s">
        <v>8293</v>
      </c>
      <c r="S1696" t="s">
        <v>8323</v>
      </c>
      <c r="T1696" t="s">
        <v>8345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6">
        <v>12000</v>
      </c>
      <c r="E1697" s="16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6">
        <f>IFERROR(E1697/L1697, 0)</f>
        <v>61.086956521739133</v>
      </c>
      <c r="N1697" t="b">
        <v>0</v>
      </c>
      <c r="O1697" s="5">
        <f>E1697/D1697</f>
        <v>0.11708333333333333</v>
      </c>
      <c r="P1697" s="15">
        <f>(((J1697/60)/60)/24)+DATE(1970,1,1)</f>
        <v>42801.031412037039</v>
      </c>
      <c r="Q1697" s="15">
        <f>(((I1697/60)/60)/24)+DATE(1970,1,1)</f>
        <v>42835.041666666672</v>
      </c>
      <c r="R1697" t="s">
        <v>8293</v>
      </c>
      <c r="S1697" t="s">
        <v>8323</v>
      </c>
      <c r="T1697" t="s">
        <v>8345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6">
        <v>300000</v>
      </c>
      <c r="E1698" s="16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6">
        <f>IFERROR(E1698/L1698, 0)</f>
        <v>0</v>
      </c>
      <c r="N1698" t="b">
        <v>0</v>
      </c>
      <c r="O1698" s="5">
        <f>E1698/D1698</f>
        <v>0</v>
      </c>
      <c r="P1698" s="15">
        <f>(((J1698/60)/60)/24)+DATE(1970,1,1)</f>
        <v>42796.069571759261</v>
      </c>
      <c r="Q1698" s="15">
        <f>(((I1698/60)/60)/24)+DATE(1970,1,1)</f>
        <v>42826.027905092589</v>
      </c>
      <c r="R1698" t="s">
        <v>8293</v>
      </c>
      <c r="S1698" t="s">
        <v>8323</v>
      </c>
      <c r="T1698" t="s">
        <v>8345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6">
        <v>12500</v>
      </c>
      <c r="E1699" s="16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6">
        <f>IFERROR(E1699/L1699, 0)</f>
        <v>114.81818181818181</v>
      </c>
      <c r="N1699" t="b">
        <v>0</v>
      </c>
      <c r="O1699" s="5">
        <f>E1699/D1699</f>
        <v>0.20208000000000001</v>
      </c>
      <c r="P1699" s="15">
        <f>(((J1699/60)/60)/24)+DATE(1970,1,1)</f>
        <v>42805.032962962956</v>
      </c>
      <c r="Q1699" s="15">
        <f>(((I1699/60)/60)/24)+DATE(1970,1,1)</f>
        <v>42834.991296296299</v>
      </c>
      <c r="R1699" t="s">
        <v>8293</v>
      </c>
      <c r="S1699" t="s">
        <v>8323</v>
      </c>
      <c r="T1699" t="s">
        <v>8345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6">
        <v>125000</v>
      </c>
      <c r="E1700" s="16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6">
        <f>IFERROR(E1700/L1700, 0)</f>
        <v>0</v>
      </c>
      <c r="N1700" t="b">
        <v>0</v>
      </c>
      <c r="O1700" s="5">
        <f>E1700/D1700</f>
        <v>0</v>
      </c>
      <c r="P1700" s="15">
        <f>(((J1700/60)/60)/24)+DATE(1970,1,1)</f>
        <v>42796.207870370374</v>
      </c>
      <c r="Q1700" s="15">
        <f>(((I1700/60)/60)/24)+DATE(1970,1,1)</f>
        <v>42820.147916666669</v>
      </c>
      <c r="R1700" t="s">
        <v>8293</v>
      </c>
      <c r="S1700" t="s">
        <v>8323</v>
      </c>
      <c r="T1700" t="s">
        <v>8345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6">
        <v>5105</v>
      </c>
      <c r="E1701" s="16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6">
        <f>IFERROR(E1701/L1701, 0)</f>
        <v>54</v>
      </c>
      <c r="N1701" t="b">
        <v>0</v>
      </c>
      <c r="O1701" s="5">
        <f>E1701/D1701</f>
        <v>4.2311459353574929E-2</v>
      </c>
      <c r="P1701" s="15">
        <f>(((J1701/60)/60)/24)+DATE(1970,1,1)</f>
        <v>42806.863946759258</v>
      </c>
      <c r="Q1701" s="15">
        <f>(((I1701/60)/60)/24)+DATE(1970,1,1)</f>
        <v>42836.863946759258</v>
      </c>
      <c r="R1701" t="s">
        <v>8293</v>
      </c>
      <c r="S1701" t="s">
        <v>8323</v>
      </c>
      <c r="T1701" t="s">
        <v>8345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6">
        <v>20000</v>
      </c>
      <c r="E1702" s="16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6">
        <f>IFERROR(E1702/L1702, 0)</f>
        <v>65.974683544303801</v>
      </c>
      <c r="N1702" t="b">
        <v>0</v>
      </c>
      <c r="O1702" s="5">
        <f>E1702/D1702</f>
        <v>0.2606</v>
      </c>
      <c r="P1702" s="15">
        <f>(((J1702/60)/60)/24)+DATE(1970,1,1)</f>
        <v>42796.071643518517</v>
      </c>
      <c r="Q1702" s="15">
        <f>(((I1702/60)/60)/24)+DATE(1970,1,1)</f>
        <v>42826.166666666672</v>
      </c>
      <c r="R1702" t="s">
        <v>8293</v>
      </c>
      <c r="S1702" t="s">
        <v>8323</v>
      </c>
      <c r="T1702" t="s">
        <v>8345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6">
        <v>5050</v>
      </c>
      <c r="E1703" s="16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6">
        <f>IFERROR(E1703/L1703, 0)</f>
        <v>5</v>
      </c>
      <c r="N1703" t="b">
        <v>0</v>
      </c>
      <c r="O1703" s="5">
        <f>E1703/D1703</f>
        <v>1.9801980198019802E-3</v>
      </c>
      <c r="P1703" s="15">
        <f>(((J1703/60)/60)/24)+DATE(1970,1,1)</f>
        <v>41989.664409722223</v>
      </c>
      <c r="Q1703" s="15">
        <f>(((I1703/60)/60)/24)+DATE(1970,1,1)</f>
        <v>42019.664409722223</v>
      </c>
      <c r="R1703" t="s">
        <v>8293</v>
      </c>
      <c r="S1703" t="s">
        <v>8323</v>
      </c>
      <c r="T1703" t="s">
        <v>8345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6">
        <v>16500</v>
      </c>
      <c r="E1704" s="16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6">
        <f>IFERROR(E1704/L1704, 0)</f>
        <v>1</v>
      </c>
      <c r="N1704" t="b">
        <v>0</v>
      </c>
      <c r="O1704" s="5">
        <f>E1704/D1704</f>
        <v>6.0606060606060605E-5</v>
      </c>
      <c r="P1704" s="15">
        <f>(((J1704/60)/60)/24)+DATE(1970,1,1)</f>
        <v>42063.869791666672</v>
      </c>
      <c r="Q1704" s="15">
        <f>(((I1704/60)/60)/24)+DATE(1970,1,1)</f>
        <v>42093.828125</v>
      </c>
      <c r="R1704" t="s">
        <v>8293</v>
      </c>
      <c r="S1704" t="s">
        <v>8323</v>
      </c>
      <c r="T1704" t="s">
        <v>8345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6">
        <v>5000</v>
      </c>
      <c r="E1705" s="16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6">
        <f>IFERROR(E1705/L1705, 0)</f>
        <v>25.5</v>
      </c>
      <c r="N1705" t="b">
        <v>0</v>
      </c>
      <c r="O1705" s="5">
        <f>E1705/D1705</f>
        <v>1.0200000000000001E-2</v>
      </c>
      <c r="P1705" s="15">
        <f>(((J1705/60)/60)/24)+DATE(1970,1,1)</f>
        <v>42187.281678240746</v>
      </c>
      <c r="Q1705" s="15">
        <f>(((I1705/60)/60)/24)+DATE(1970,1,1)</f>
        <v>42247.281678240746</v>
      </c>
      <c r="R1705" t="s">
        <v>8293</v>
      </c>
      <c r="S1705" t="s">
        <v>8323</v>
      </c>
      <c r="T1705" t="s">
        <v>8345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6">
        <v>2000</v>
      </c>
      <c r="E1706" s="1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6">
        <f>IFERROR(E1706/L1706, 0)</f>
        <v>118.36363636363636</v>
      </c>
      <c r="N1706" t="b">
        <v>0</v>
      </c>
      <c r="O1706" s="5">
        <f>E1706/D1706</f>
        <v>0.65100000000000002</v>
      </c>
      <c r="P1706" s="15">
        <f>(((J1706/60)/60)/24)+DATE(1970,1,1)</f>
        <v>42021.139733796299</v>
      </c>
      <c r="Q1706" s="15">
        <f>(((I1706/60)/60)/24)+DATE(1970,1,1)</f>
        <v>42051.139733796299</v>
      </c>
      <c r="R1706" t="s">
        <v>8293</v>
      </c>
      <c r="S1706" t="s">
        <v>8323</v>
      </c>
      <c r="T1706" t="s">
        <v>8345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6">
        <v>2000</v>
      </c>
      <c r="E1707" s="16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6">
        <f>IFERROR(E1707/L1707, 0)</f>
        <v>0</v>
      </c>
      <c r="N1707" t="b">
        <v>0</v>
      </c>
      <c r="O1707" s="5">
        <f>E1707/D1707</f>
        <v>0</v>
      </c>
      <c r="P1707" s="15">
        <f>(((J1707/60)/60)/24)+DATE(1970,1,1)</f>
        <v>42245.016736111109</v>
      </c>
      <c r="Q1707" s="15">
        <f>(((I1707/60)/60)/24)+DATE(1970,1,1)</f>
        <v>42256.666666666672</v>
      </c>
      <c r="R1707" t="s">
        <v>8293</v>
      </c>
      <c r="S1707" t="s">
        <v>8323</v>
      </c>
      <c r="T1707" t="s">
        <v>8345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6">
        <v>5500</v>
      </c>
      <c r="E1708" s="16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6">
        <f>IFERROR(E1708/L1708, 0)</f>
        <v>0</v>
      </c>
      <c r="N1708" t="b">
        <v>0</v>
      </c>
      <c r="O1708" s="5">
        <f>E1708/D1708</f>
        <v>0</v>
      </c>
      <c r="P1708" s="15">
        <f>(((J1708/60)/60)/24)+DATE(1970,1,1)</f>
        <v>42179.306388888886</v>
      </c>
      <c r="Q1708" s="15">
        <f>(((I1708/60)/60)/24)+DATE(1970,1,1)</f>
        <v>42239.306388888886</v>
      </c>
      <c r="R1708" t="s">
        <v>8293</v>
      </c>
      <c r="S1708" t="s">
        <v>8323</v>
      </c>
      <c r="T1708" t="s">
        <v>8345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6">
        <v>5000</v>
      </c>
      <c r="E1709" s="16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6">
        <f>IFERROR(E1709/L1709, 0)</f>
        <v>54.111111111111114</v>
      </c>
      <c r="N1709" t="b">
        <v>0</v>
      </c>
      <c r="O1709" s="5">
        <f>E1709/D1709</f>
        <v>9.74E-2</v>
      </c>
      <c r="P1709" s="15">
        <f>(((J1709/60)/60)/24)+DATE(1970,1,1)</f>
        <v>42427.721006944441</v>
      </c>
      <c r="Q1709" s="15">
        <f>(((I1709/60)/60)/24)+DATE(1970,1,1)</f>
        <v>42457.679340277777</v>
      </c>
      <c r="R1709" t="s">
        <v>8293</v>
      </c>
      <c r="S1709" t="s">
        <v>8323</v>
      </c>
      <c r="T1709" t="s">
        <v>8345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6">
        <v>7000</v>
      </c>
      <c r="E1710" s="16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6">
        <f>IFERROR(E1710/L1710, 0)</f>
        <v>0</v>
      </c>
      <c r="N1710" t="b">
        <v>0</v>
      </c>
      <c r="O1710" s="5">
        <f>E1710/D1710</f>
        <v>0</v>
      </c>
      <c r="P1710" s="15">
        <f>(((J1710/60)/60)/24)+DATE(1970,1,1)</f>
        <v>42451.866967592592</v>
      </c>
      <c r="Q1710" s="15">
        <f>(((I1710/60)/60)/24)+DATE(1970,1,1)</f>
        <v>42491.866967592592</v>
      </c>
      <c r="R1710" t="s">
        <v>8293</v>
      </c>
      <c r="S1710" t="s">
        <v>8323</v>
      </c>
      <c r="T1710" t="s">
        <v>8345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6">
        <v>1750</v>
      </c>
      <c r="E1711" s="16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6">
        <f>IFERROR(E1711/L1711, 0)</f>
        <v>21.25</v>
      </c>
      <c r="N1711" t="b">
        <v>0</v>
      </c>
      <c r="O1711" s="5">
        <f>E1711/D1711</f>
        <v>4.8571428571428571E-2</v>
      </c>
      <c r="P1711" s="15">
        <f>(((J1711/60)/60)/24)+DATE(1970,1,1)</f>
        <v>41841.56381944444</v>
      </c>
      <c r="Q1711" s="15">
        <f>(((I1711/60)/60)/24)+DATE(1970,1,1)</f>
        <v>41882.818749999999</v>
      </c>
      <c r="R1711" t="s">
        <v>8293</v>
      </c>
      <c r="S1711" t="s">
        <v>8323</v>
      </c>
      <c r="T1711" t="s">
        <v>8345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6">
        <v>5000</v>
      </c>
      <c r="E1712" s="16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6">
        <f>IFERROR(E1712/L1712, 0)</f>
        <v>34</v>
      </c>
      <c r="N1712" t="b">
        <v>0</v>
      </c>
      <c r="O1712" s="5">
        <f>E1712/D1712</f>
        <v>6.7999999999999996E-3</v>
      </c>
      <c r="P1712" s="15">
        <f>(((J1712/60)/60)/24)+DATE(1970,1,1)</f>
        <v>42341.59129629629</v>
      </c>
      <c r="Q1712" s="15">
        <f>(((I1712/60)/60)/24)+DATE(1970,1,1)</f>
        <v>42387.541666666672</v>
      </c>
      <c r="R1712" t="s">
        <v>8293</v>
      </c>
      <c r="S1712" t="s">
        <v>8323</v>
      </c>
      <c r="T1712" t="s">
        <v>8345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6">
        <v>10000</v>
      </c>
      <c r="E1713" s="16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6">
        <f>IFERROR(E1713/L1713, 0)</f>
        <v>525</v>
      </c>
      <c r="N1713" t="b">
        <v>0</v>
      </c>
      <c r="O1713" s="5">
        <f>E1713/D1713</f>
        <v>0.105</v>
      </c>
      <c r="P1713" s="15">
        <f>(((J1713/60)/60)/24)+DATE(1970,1,1)</f>
        <v>41852.646226851852</v>
      </c>
      <c r="Q1713" s="15">
        <f>(((I1713/60)/60)/24)+DATE(1970,1,1)</f>
        <v>41883.646226851852</v>
      </c>
      <c r="R1713" t="s">
        <v>8293</v>
      </c>
      <c r="S1713" t="s">
        <v>8323</v>
      </c>
      <c r="T1713" t="s">
        <v>8345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6">
        <v>5000</v>
      </c>
      <c r="E1714" s="16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6">
        <f>IFERROR(E1714/L1714, 0)</f>
        <v>0</v>
      </c>
      <c r="N1714" t="b">
        <v>0</v>
      </c>
      <c r="O1714" s="5">
        <f>E1714/D1714</f>
        <v>0</v>
      </c>
      <c r="P1714" s="15">
        <f>(((J1714/60)/60)/24)+DATE(1970,1,1)</f>
        <v>42125.913807870369</v>
      </c>
      <c r="Q1714" s="15">
        <f>(((I1714/60)/60)/24)+DATE(1970,1,1)</f>
        <v>42185.913807870369</v>
      </c>
      <c r="R1714" t="s">
        <v>8293</v>
      </c>
      <c r="S1714" t="s">
        <v>8323</v>
      </c>
      <c r="T1714" t="s">
        <v>8345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6">
        <v>3000</v>
      </c>
      <c r="E1715" s="16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6">
        <f>IFERROR(E1715/L1715, 0)</f>
        <v>50</v>
      </c>
      <c r="N1715" t="b">
        <v>0</v>
      </c>
      <c r="O1715" s="5">
        <f>E1715/D1715</f>
        <v>1.6666666666666666E-2</v>
      </c>
      <c r="P1715" s="15">
        <f>(((J1715/60)/60)/24)+DATE(1970,1,1)</f>
        <v>41887.801064814819</v>
      </c>
      <c r="Q1715" s="15">
        <f>(((I1715/60)/60)/24)+DATE(1970,1,1)</f>
        <v>41917.801064814819</v>
      </c>
      <c r="R1715" t="s">
        <v>8293</v>
      </c>
      <c r="S1715" t="s">
        <v>8323</v>
      </c>
      <c r="T1715" t="s">
        <v>8345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6">
        <v>25000</v>
      </c>
      <c r="E1716" s="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6">
        <f>IFERROR(E1716/L1716, 0)</f>
        <v>115.70588235294117</v>
      </c>
      <c r="N1716" t="b">
        <v>0</v>
      </c>
      <c r="O1716" s="5">
        <f>E1716/D1716</f>
        <v>7.868E-2</v>
      </c>
      <c r="P1716" s="15">
        <f>(((J1716/60)/60)/24)+DATE(1970,1,1)</f>
        <v>42095.918530092589</v>
      </c>
      <c r="Q1716" s="15">
        <f>(((I1716/60)/60)/24)+DATE(1970,1,1)</f>
        <v>42125.918530092589</v>
      </c>
      <c r="R1716" t="s">
        <v>8293</v>
      </c>
      <c r="S1716" t="s">
        <v>8323</v>
      </c>
      <c r="T1716" t="s">
        <v>8345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6">
        <v>5000</v>
      </c>
      <c r="E1717" s="16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6">
        <f>IFERROR(E1717/L1717, 0)</f>
        <v>5.5</v>
      </c>
      <c r="N1717" t="b">
        <v>0</v>
      </c>
      <c r="O1717" s="5">
        <f>E1717/D1717</f>
        <v>2.2000000000000001E-3</v>
      </c>
      <c r="P1717" s="15">
        <f>(((J1717/60)/60)/24)+DATE(1970,1,1)</f>
        <v>42064.217418981483</v>
      </c>
      <c r="Q1717" s="15">
        <f>(((I1717/60)/60)/24)+DATE(1970,1,1)</f>
        <v>42094.140277777777</v>
      </c>
      <c r="R1717" t="s">
        <v>8293</v>
      </c>
      <c r="S1717" t="s">
        <v>8323</v>
      </c>
      <c r="T1717" t="s">
        <v>8345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6">
        <v>2000</v>
      </c>
      <c r="E1718" s="16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6">
        <f>IFERROR(E1718/L1718, 0)</f>
        <v>50</v>
      </c>
      <c r="N1718" t="b">
        <v>0</v>
      </c>
      <c r="O1718" s="5">
        <f>E1718/D1718</f>
        <v>7.4999999999999997E-2</v>
      </c>
      <c r="P1718" s="15">
        <f>(((J1718/60)/60)/24)+DATE(1970,1,1)</f>
        <v>42673.577534722222</v>
      </c>
      <c r="Q1718" s="15">
        <f>(((I1718/60)/60)/24)+DATE(1970,1,1)</f>
        <v>42713.619201388887</v>
      </c>
      <c r="R1718" t="s">
        <v>8293</v>
      </c>
      <c r="S1718" t="s">
        <v>8323</v>
      </c>
      <c r="T1718" t="s">
        <v>8345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6">
        <v>3265</v>
      </c>
      <c r="E1719" s="16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6">
        <f>IFERROR(E1719/L1719, 0)</f>
        <v>34.024390243902438</v>
      </c>
      <c r="N1719" t="b">
        <v>0</v>
      </c>
      <c r="O1719" s="5">
        <f>E1719/D1719</f>
        <v>0.42725880551301687</v>
      </c>
      <c r="P1719" s="15">
        <f>(((J1719/60)/60)/24)+DATE(1970,1,1)</f>
        <v>42460.98192129629</v>
      </c>
      <c r="Q1719" s="15">
        <f>(((I1719/60)/60)/24)+DATE(1970,1,1)</f>
        <v>42481.166666666672</v>
      </c>
      <c r="R1719" t="s">
        <v>8293</v>
      </c>
      <c r="S1719" t="s">
        <v>8323</v>
      </c>
      <c r="T1719" t="s">
        <v>8345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6">
        <v>35000</v>
      </c>
      <c r="E1720" s="16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6">
        <f>IFERROR(E1720/L1720, 0)</f>
        <v>37.5</v>
      </c>
      <c r="N1720" t="b">
        <v>0</v>
      </c>
      <c r="O1720" s="5">
        <f>E1720/D1720</f>
        <v>2.142857142857143E-3</v>
      </c>
      <c r="P1720" s="15">
        <f>(((J1720/60)/60)/24)+DATE(1970,1,1)</f>
        <v>42460.610520833332</v>
      </c>
      <c r="Q1720" s="15">
        <f>(((I1720/60)/60)/24)+DATE(1970,1,1)</f>
        <v>42504.207638888889</v>
      </c>
      <c r="R1720" t="s">
        <v>8293</v>
      </c>
      <c r="S1720" t="s">
        <v>8323</v>
      </c>
      <c r="T1720" t="s">
        <v>8345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6">
        <v>4000</v>
      </c>
      <c r="E1721" s="16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6">
        <f>IFERROR(E1721/L1721, 0)</f>
        <v>11.666666666666666</v>
      </c>
      <c r="N1721" t="b">
        <v>0</v>
      </c>
      <c r="O1721" s="5">
        <f>E1721/D1721</f>
        <v>8.7500000000000008E-3</v>
      </c>
      <c r="P1721" s="15">
        <f>(((J1721/60)/60)/24)+DATE(1970,1,1)</f>
        <v>41869.534618055557</v>
      </c>
      <c r="Q1721" s="15">
        <f>(((I1721/60)/60)/24)+DATE(1970,1,1)</f>
        <v>41899.534618055557</v>
      </c>
      <c r="R1721" t="s">
        <v>8293</v>
      </c>
      <c r="S1721" t="s">
        <v>8323</v>
      </c>
      <c r="T1721" t="s">
        <v>8345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6">
        <v>4000</v>
      </c>
      <c r="E1722" s="16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6">
        <f>IFERROR(E1722/L1722, 0)</f>
        <v>28.125</v>
      </c>
      <c r="N1722" t="b">
        <v>0</v>
      </c>
      <c r="O1722" s="5">
        <f>E1722/D1722</f>
        <v>5.6250000000000001E-2</v>
      </c>
      <c r="P1722" s="15">
        <f>(((J1722/60)/60)/24)+DATE(1970,1,1)</f>
        <v>41922.783229166671</v>
      </c>
      <c r="Q1722" s="15">
        <f>(((I1722/60)/60)/24)+DATE(1970,1,1)</f>
        <v>41952.824895833335</v>
      </c>
      <c r="R1722" t="s">
        <v>8293</v>
      </c>
      <c r="S1722" t="s">
        <v>8323</v>
      </c>
      <c r="T1722" t="s">
        <v>8345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6">
        <v>5000</v>
      </c>
      <c r="E1723" s="16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6">
        <f>IFERROR(E1723/L1723, 0)</f>
        <v>0</v>
      </c>
      <c r="N1723" t="b">
        <v>0</v>
      </c>
      <c r="O1723" s="5">
        <f>E1723/D1723</f>
        <v>0</v>
      </c>
      <c r="P1723" s="15">
        <f>(((J1723/60)/60)/24)+DATE(1970,1,1)</f>
        <v>42319.461377314816</v>
      </c>
      <c r="Q1723" s="15">
        <f>(((I1723/60)/60)/24)+DATE(1970,1,1)</f>
        <v>42349.461377314816</v>
      </c>
      <c r="R1723" t="s">
        <v>8293</v>
      </c>
      <c r="S1723" t="s">
        <v>8323</v>
      </c>
      <c r="T1723" t="s">
        <v>8345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6">
        <v>2880</v>
      </c>
      <c r="E1724" s="16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6">
        <f>IFERROR(E1724/L1724, 0)</f>
        <v>1</v>
      </c>
      <c r="N1724" t="b">
        <v>0</v>
      </c>
      <c r="O1724" s="5">
        <f>E1724/D1724</f>
        <v>3.4722222222222224E-4</v>
      </c>
      <c r="P1724" s="15">
        <f>(((J1724/60)/60)/24)+DATE(1970,1,1)</f>
        <v>42425.960983796293</v>
      </c>
      <c r="Q1724" s="15">
        <f>(((I1724/60)/60)/24)+DATE(1970,1,1)</f>
        <v>42463.006944444445</v>
      </c>
      <c r="R1724" t="s">
        <v>8293</v>
      </c>
      <c r="S1724" t="s">
        <v>8323</v>
      </c>
      <c r="T1724" t="s">
        <v>8345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6">
        <v>10000</v>
      </c>
      <c r="E1725" s="16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6">
        <f>IFERROR(E1725/L1725, 0)</f>
        <v>216.66666666666666</v>
      </c>
      <c r="N1725" t="b">
        <v>0</v>
      </c>
      <c r="O1725" s="5">
        <f>E1725/D1725</f>
        <v>6.5000000000000002E-2</v>
      </c>
      <c r="P1725" s="15">
        <f>(((J1725/60)/60)/24)+DATE(1970,1,1)</f>
        <v>42129.82540509259</v>
      </c>
      <c r="Q1725" s="15">
        <f>(((I1725/60)/60)/24)+DATE(1970,1,1)</f>
        <v>42186.25</v>
      </c>
      <c r="R1725" t="s">
        <v>8293</v>
      </c>
      <c r="S1725" t="s">
        <v>8323</v>
      </c>
      <c r="T1725" t="s">
        <v>8345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6">
        <v>6000</v>
      </c>
      <c r="E1726" s="1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6">
        <f>IFERROR(E1726/L1726, 0)</f>
        <v>8.75</v>
      </c>
      <c r="N1726" t="b">
        <v>0</v>
      </c>
      <c r="O1726" s="5">
        <f>E1726/D1726</f>
        <v>5.8333333333333336E-3</v>
      </c>
      <c r="P1726" s="15">
        <f>(((J1726/60)/60)/24)+DATE(1970,1,1)</f>
        <v>41912.932430555556</v>
      </c>
      <c r="Q1726" s="15">
        <f>(((I1726/60)/60)/24)+DATE(1970,1,1)</f>
        <v>41942.932430555556</v>
      </c>
      <c r="R1726" t="s">
        <v>8293</v>
      </c>
      <c r="S1726" t="s">
        <v>8323</v>
      </c>
      <c r="T1726" t="s">
        <v>8345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6">
        <v>5500</v>
      </c>
      <c r="E1727" s="16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6">
        <f>IFERROR(E1727/L1727, 0)</f>
        <v>62.222222222222221</v>
      </c>
      <c r="N1727" t="b">
        <v>0</v>
      </c>
      <c r="O1727" s="5">
        <f>E1727/D1727</f>
        <v>0.10181818181818182</v>
      </c>
      <c r="P1727" s="15">
        <f>(((J1727/60)/60)/24)+DATE(1970,1,1)</f>
        <v>41845.968159722222</v>
      </c>
      <c r="Q1727" s="15">
        <f>(((I1727/60)/60)/24)+DATE(1970,1,1)</f>
        <v>41875.968159722222</v>
      </c>
      <c r="R1727" t="s">
        <v>8293</v>
      </c>
      <c r="S1727" t="s">
        <v>8323</v>
      </c>
      <c r="T1727" t="s">
        <v>8345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6">
        <v>6500</v>
      </c>
      <c r="E1728" s="16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6">
        <f>IFERROR(E1728/L1728, 0)</f>
        <v>137.25</v>
      </c>
      <c r="N1728" t="b">
        <v>0</v>
      </c>
      <c r="O1728" s="5">
        <f>E1728/D1728</f>
        <v>0.33784615384615385</v>
      </c>
      <c r="P1728" s="15">
        <f>(((J1728/60)/60)/24)+DATE(1970,1,1)</f>
        <v>41788.919722222221</v>
      </c>
      <c r="Q1728" s="15">
        <f>(((I1728/60)/60)/24)+DATE(1970,1,1)</f>
        <v>41817.919722222221</v>
      </c>
      <c r="R1728" t="s">
        <v>8293</v>
      </c>
      <c r="S1728" t="s">
        <v>8323</v>
      </c>
      <c r="T1728" t="s">
        <v>8345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6">
        <v>3000</v>
      </c>
      <c r="E1729" s="16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6">
        <f>IFERROR(E1729/L1729, 0)</f>
        <v>1</v>
      </c>
      <c r="N1729" t="b">
        <v>0</v>
      </c>
      <c r="O1729" s="5">
        <f>E1729/D1729</f>
        <v>3.3333333333333332E-4</v>
      </c>
      <c r="P1729" s="15">
        <f>(((J1729/60)/60)/24)+DATE(1970,1,1)</f>
        <v>42044.927974537044</v>
      </c>
      <c r="Q1729" s="15">
        <f>(((I1729/60)/60)/24)+DATE(1970,1,1)</f>
        <v>42099.458333333328</v>
      </c>
      <c r="R1729" t="s">
        <v>8293</v>
      </c>
      <c r="S1729" t="s">
        <v>8323</v>
      </c>
      <c r="T1729" t="s">
        <v>8345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6">
        <v>1250</v>
      </c>
      <c r="E1730" s="16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6">
        <f>IFERROR(E1730/L1730, 0)</f>
        <v>122.14285714285714</v>
      </c>
      <c r="N1730" t="b">
        <v>0</v>
      </c>
      <c r="O1730" s="5">
        <f>E1730/D1730</f>
        <v>0.68400000000000005</v>
      </c>
      <c r="P1730" s="15">
        <f>(((J1730/60)/60)/24)+DATE(1970,1,1)</f>
        <v>42268.625856481478</v>
      </c>
      <c r="Q1730" s="15">
        <f>(((I1730/60)/60)/24)+DATE(1970,1,1)</f>
        <v>42298.625856481478</v>
      </c>
      <c r="R1730" t="s">
        <v>8293</v>
      </c>
      <c r="S1730" t="s">
        <v>8323</v>
      </c>
      <c r="T1730" t="s">
        <v>8345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6">
        <v>10000</v>
      </c>
      <c r="E1731" s="16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6">
        <f>IFERROR(E1731/L1731, 0)</f>
        <v>0</v>
      </c>
      <c r="N1731" t="b">
        <v>0</v>
      </c>
      <c r="O1731" s="5">
        <f>E1731/D1731</f>
        <v>0</v>
      </c>
      <c r="P1731" s="15">
        <f>(((J1731/60)/60)/24)+DATE(1970,1,1)</f>
        <v>42471.052152777775</v>
      </c>
      <c r="Q1731" s="15">
        <f>(((I1731/60)/60)/24)+DATE(1970,1,1)</f>
        <v>42531.052152777775</v>
      </c>
      <c r="R1731" t="s">
        <v>8293</v>
      </c>
      <c r="S1731" t="s">
        <v>8323</v>
      </c>
      <c r="T1731" t="s">
        <v>8345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6">
        <v>3000</v>
      </c>
      <c r="E1732" s="16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6">
        <f>IFERROR(E1732/L1732, 0)</f>
        <v>0</v>
      </c>
      <c r="N1732" t="b">
        <v>0</v>
      </c>
      <c r="O1732" s="5">
        <f>E1732/D1732</f>
        <v>0</v>
      </c>
      <c r="P1732" s="15">
        <f>(((J1732/60)/60)/24)+DATE(1970,1,1)</f>
        <v>42272.087766203709</v>
      </c>
      <c r="Q1732" s="15">
        <f>(((I1732/60)/60)/24)+DATE(1970,1,1)</f>
        <v>42302.087766203709</v>
      </c>
      <c r="R1732" t="s">
        <v>8293</v>
      </c>
      <c r="S1732" t="s">
        <v>8323</v>
      </c>
      <c r="T1732" t="s">
        <v>8345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6">
        <v>1000</v>
      </c>
      <c r="E1733" s="16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6">
        <f>IFERROR(E1733/L1733, 0)</f>
        <v>0</v>
      </c>
      <c r="N1733" t="b">
        <v>0</v>
      </c>
      <c r="O1733" s="5">
        <f>E1733/D1733</f>
        <v>0</v>
      </c>
      <c r="P1733" s="15">
        <f>(((J1733/60)/60)/24)+DATE(1970,1,1)</f>
        <v>42152.906851851847</v>
      </c>
      <c r="Q1733" s="15">
        <f>(((I1733/60)/60)/24)+DATE(1970,1,1)</f>
        <v>42166.625</v>
      </c>
      <c r="R1733" t="s">
        <v>8293</v>
      </c>
      <c r="S1733" t="s">
        <v>8323</v>
      </c>
      <c r="T1733" t="s">
        <v>8345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6">
        <v>4000</v>
      </c>
      <c r="E1734" s="16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6">
        <f>IFERROR(E1734/L1734, 0)</f>
        <v>0</v>
      </c>
      <c r="N1734" t="b">
        <v>0</v>
      </c>
      <c r="O1734" s="5">
        <f>E1734/D1734</f>
        <v>0</v>
      </c>
      <c r="P1734" s="15">
        <f>(((J1734/60)/60)/24)+DATE(1970,1,1)</f>
        <v>42325.683807870373</v>
      </c>
      <c r="Q1734" s="15">
        <f>(((I1734/60)/60)/24)+DATE(1970,1,1)</f>
        <v>42385.208333333328</v>
      </c>
      <c r="R1734" t="s">
        <v>8293</v>
      </c>
      <c r="S1734" t="s">
        <v>8323</v>
      </c>
      <c r="T1734" t="s">
        <v>8345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6">
        <v>10000</v>
      </c>
      <c r="E1735" s="16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6">
        <f>IFERROR(E1735/L1735, 0)</f>
        <v>0</v>
      </c>
      <c r="N1735" t="b">
        <v>0</v>
      </c>
      <c r="O1735" s="5">
        <f>E1735/D1735</f>
        <v>0</v>
      </c>
      <c r="P1735" s="15">
        <f>(((J1735/60)/60)/24)+DATE(1970,1,1)</f>
        <v>42614.675625000003</v>
      </c>
      <c r="Q1735" s="15">
        <f>(((I1735/60)/60)/24)+DATE(1970,1,1)</f>
        <v>42626.895833333328</v>
      </c>
      <c r="R1735" t="s">
        <v>8293</v>
      </c>
      <c r="S1735" t="s">
        <v>8323</v>
      </c>
      <c r="T1735" t="s">
        <v>8345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6">
        <v>4500</v>
      </c>
      <c r="E1736" s="1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6">
        <f>IFERROR(E1736/L1736, 0)</f>
        <v>1</v>
      </c>
      <c r="N1736" t="b">
        <v>0</v>
      </c>
      <c r="O1736" s="5">
        <f>E1736/D1736</f>
        <v>2.2222222222222223E-4</v>
      </c>
      <c r="P1736" s="15">
        <f>(((J1736/60)/60)/24)+DATE(1970,1,1)</f>
        <v>42102.036527777775</v>
      </c>
      <c r="Q1736" s="15">
        <f>(((I1736/60)/60)/24)+DATE(1970,1,1)</f>
        <v>42132.036527777775</v>
      </c>
      <c r="R1736" t="s">
        <v>8293</v>
      </c>
      <c r="S1736" t="s">
        <v>8323</v>
      </c>
      <c r="T1736" t="s">
        <v>8345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6">
        <v>1000</v>
      </c>
      <c r="E1737" s="16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6">
        <f>IFERROR(E1737/L1737, 0)</f>
        <v>55</v>
      </c>
      <c r="N1737" t="b">
        <v>0</v>
      </c>
      <c r="O1737" s="5">
        <f>E1737/D1737</f>
        <v>0.11</v>
      </c>
      <c r="P1737" s="15">
        <f>(((J1737/60)/60)/24)+DATE(1970,1,1)</f>
        <v>42559.814178240747</v>
      </c>
      <c r="Q1737" s="15">
        <f>(((I1737/60)/60)/24)+DATE(1970,1,1)</f>
        <v>42589.814178240747</v>
      </c>
      <c r="R1737" t="s">
        <v>8293</v>
      </c>
      <c r="S1737" t="s">
        <v>8323</v>
      </c>
      <c r="T1737" t="s">
        <v>8345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6">
        <v>3000</v>
      </c>
      <c r="E1738" s="16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6">
        <f>IFERROR(E1738/L1738, 0)</f>
        <v>22</v>
      </c>
      <c r="N1738" t="b">
        <v>0</v>
      </c>
      <c r="O1738" s="5">
        <f>E1738/D1738</f>
        <v>7.3333333333333332E-3</v>
      </c>
      <c r="P1738" s="15">
        <f>(((J1738/60)/60)/24)+DATE(1970,1,1)</f>
        <v>42286.861493055556</v>
      </c>
      <c r="Q1738" s="15">
        <f>(((I1738/60)/60)/24)+DATE(1970,1,1)</f>
        <v>42316.90315972222</v>
      </c>
      <c r="R1738" t="s">
        <v>8293</v>
      </c>
      <c r="S1738" t="s">
        <v>8323</v>
      </c>
      <c r="T1738" t="s">
        <v>8345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6">
        <v>4000</v>
      </c>
      <c r="E1739" s="16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6">
        <f>IFERROR(E1739/L1739, 0)</f>
        <v>56.666666666666664</v>
      </c>
      <c r="N1739" t="b">
        <v>0</v>
      </c>
      <c r="O1739" s="5">
        <f>E1739/D1739</f>
        <v>0.21249999999999999</v>
      </c>
      <c r="P1739" s="15">
        <f>(((J1739/60)/60)/24)+DATE(1970,1,1)</f>
        <v>42175.948981481488</v>
      </c>
      <c r="Q1739" s="15">
        <f>(((I1739/60)/60)/24)+DATE(1970,1,1)</f>
        <v>42205.948981481488</v>
      </c>
      <c r="R1739" t="s">
        <v>8293</v>
      </c>
      <c r="S1739" t="s">
        <v>8323</v>
      </c>
      <c r="T1739" t="s">
        <v>8345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6">
        <v>5000</v>
      </c>
      <c r="E1740" s="16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6">
        <f>IFERROR(E1740/L1740, 0)</f>
        <v>20</v>
      </c>
      <c r="N1740" t="b">
        <v>0</v>
      </c>
      <c r="O1740" s="5">
        <f>E1740/D1740</f>
        <v>4.0000000000000001E-3</v>
      </c>
      <c r="P1740" s="15">
        <f>(((J1740/60)/60)/24)+DATE(1970,1,1)</f>
        <v>41884.874328703707</v>
      </c>
      <c r="Q1740" s="15">
        <f>(((I1740/60)/60)/24)+DATE(1970,1,1)</f>
        <v>41914.874328703707</v>
      </c>
      <c r="R1740" t="s">
        <v>8293</v>
      </c>
      <c r="S1740" t="s">
        <v>8323</v>
      </c>
      <c r="T1740" t="s">
        <v>8345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6">
        <v>1000</v>
      </c>
      <c r="E1741" s="16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6">
        <f>IFERROR(E1741/L1741, 0)</f>
        <v>1</v>
      </c>
      <c r="N1741" t="b">
        <v>0</v>
      </c>
      <c r="O1741" s="5">
        <f>E1741/D1741</f>
        <v>1E-3</v>
      </c>
      <c r="P1741" s="15">
        <f>(((J1741/60)/60)/24)+DATE(1970,1,1)</f>
        <v>42435.874212962968</v>
      </c>
      <c r="Q1741" s="15">
        <f>(((I1741/60)/60)/24)+DATE(1970,1,1)</f>
        <v>42494.832546296297</v>
      </c>
      <c r="R1741" t="s">
        <v>8293</v>
      </c>
      <c r="S1741" t="s">
        <v>8323</v>
      </c>
      <c r="T1741" t="s">
        <v>8345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6">
        <v>3000</v>
      </c>
      <c r="E1742" s="16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6">
        <f>IFERROR(E1742/L1742, 0)</f>
        <v>0</v>
      </c>
      <c r="N1742" t="b">
        <v>0</v>
      </c>
      <c r="O1742" s="5">
        <f>E1742/D1742</f>
        <v>0</v>
      </c>
      <c r="P1742" s="15">
        <f>(((J1742/60)/60)/24)+DATE(1970,1,1)</f>
        <v>42171.817384259266</v>
      </c>
      <c r="Q1742" s="15">
        <f>(((I1742/60)/60)/24)+DATE(1970,1,1)</f>
        <v>42201.817384259266</v>
      </c>
      <c r="R1742" t="s">
        <v>8293</v>
      </c>
      <c r="S1742" t="s">
        <v>8323</v>
      </c>
      <c r="T1742" t="s">
        <v>8345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6">
        <v>1200</v>
      </c>
      <c r="E1743" s="16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6">
        <f>IFERROR(E1743/L1743, 0)</f>
        <v>25.576923076923077</v>
      </c>
      <c r="N1743" t="b">
        <v>1</v>
      </c>
      <c r="O1743" s="5">
        <f>E1743/D1743</f>
        <v>1.1083333333333334</v>
      </c>
      <c r="P1743" s="15">
        <f>(((J1743/60)/60)/24)+DATE(1970,1,1)</f>
        <v>42120.628136574072</v>
      </c>
      <c r="Q1743" s="15">
        <f>(((I1743/60)/60)/24)+DATE(1970,1,1)</f>
        <v>42165.628136574072</v>
      </c>
      <c r="R1743" t="s">
        <v>8285</v>
      </c>
      <c r="S1743" t="s">
        <v>8336</v>
      </c>
      <c r="T1743" t="s">
        <v>8337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6">
        <v>2000</v>
      </c>
      <c r="E1744" s="16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6">
        <f>IFERROR(E1744/L1744, 0)</f>
        <v>63.970588235294116</v>
      </c>
      <c r="N1744" t="b">
        <v>1</v>
      </c>
      <c r="O1744" s="5">
        <f>E1744/D1744</f>
        <v>1.0874999999999999</v>
      </c>
      <c r="P1744" s="15">
        <f>(((J1744/60)/60)/24)+DATE(1970,1,1)</f>
        <v>42710.876967592587</v>
      </c>
      <c r="Q1744" s="15">
        <f>(((I1744/60)/60)/24)+DATE(1970,1,1)</f>
        <v>42742.875</v>
      </c>
      <c r="R1744" t="s">
        <v>8285</v>
      </c>
      <c r="S1744" t="s">
        <v>8336</v>
      </c>
      <c r="T1744" t="s">
        <v>8337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6">
        <v>6000</v>
      </c>
      <c r="E1745" s="16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6">
        <f>IFERROR(E1745/L1745, 0)</f>
        <v>89.925373134328353</v>
      </c>
      <c r="N1745" t="b">
        <v>1</v>
      </c>
      <c r="O1745" s="5">
        <f>E1745/D1745</f>
        <v>1.0041666666666667</v>
      </c>
      <c r="P1745" s="15">
        <f>(((J1745/60)/60)/24)+DATE(1970,1,1)</f>
        <v>42586.925636574073</v>
      </c>
      <c r="Q1745" s="15">
        <f>(((I1745/60)/60)/24)+DATE(1970,1,1)</f>
        <v>42609.165972222225</v>
      </c>
      <c r="R1745" t="s">
        <v>8285</v>
      </c>
      <c r="S1745" t="s">
        <v>8336</v>
      </c>
      <c r="T1745" t="s">
        <v>8337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6">
        <v>5500</v>
      </c>
      <c r="E1746" s="1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6">
        <f>IFERROR(E1746/L1746, 0)</f>
        <v>93.071428571428569</v>
      </c>
      <c r="N1746" t="b">
        <v>1</v>
      </c>
      <c r="O1746" s="5">
        <f>E1746/D1746</f>
        <v>1.1845454545454546</v>
      </c>
      <c r="P1746" s="15">
        <f>(((J1746/60)/60)/24)+DATE(1970,1,1)</f>
        <v>42026.605057870373</v>
      </c>
      <c r="Q1746" s="15">
        <f>(((I1746/60)/60)/24)+DATE(1970,1,1)</f>
        <v>42071.563391203701</v>
      </c>
      <c r="R1746" t="s">
        <v>8285</v>
      </c>
      <c r="S1746" t="s">
        <v>8336</v>
      </c>
      <c r="T1746" t="s">
        <v>8337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6">
        <v>7000</v>
      </c>
      <c r="E1747" s="16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6">
        <f>IFERROR(E1747/L1747, 0)</f>
        <v>89.674157303370791</v>
      </c>
      <c r="N1747" t="b">
        <v>1</v>
      </c>
      <c r="O1747" s="5">
        <f>E1747/D1747</f>
        <v>1.1401428571428571</v>
      </c>
      <c r="P1747" s="15">
        <f>(((J1747/60)/60)/24)+DATE(1970,1,1)</f>
        <v>42690.259699074071</v>
      </c>
      <c r="Q1747" s="15">
        <f>(((I1747/60)/60)/24)+DATE(1970,1,1)</f>
        <v>42726.083333333328</v>
      </c>
      <c r="R1747" t="s">
        <v>8285</v>
      </c>
      <c r="S1747" t="s">
        <v>8336</v>
      </c>
      <c r="T1747" t="s">
        <v>8337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6">
        <v>15000</v>
      </c>
      <c r="E1748" s="16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6">
        <f>IFERROR(E1748/L1748, 0)</f>
        <v>207.61682242990653</v>
      </c>
      <c r="N1748" t="b">
        <v>1</v>
      </c>
      <c r="O1748" s="5">
        <f>E1748/D1748</f>
        <v>1.4810000000000001</v>
      </c>
      <c r="P1748" s="15">
        <f>(((J1748/60)/60)/24)+DATE(1970,1,1)</f>
        <v>42668.176701388889</v>
      </c>
      <c r="Q1748" s="15">
        <f>(((I1748/60)/60)/24)+DATE(1970,1,1)</f>
        <v>42698.083333333328</v>
      </c>
      <c r="R1748" t="s">
        <v>8285</v>
      </c>
      <c r="S1748" t="s">
        <v>8336</v>
      </c>
      <c r="T1748" t="s">
        <v>8337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6">
        <v>9000</v>
      </c>
      <c r="E1749" s="16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6">
        <f>IFERROR(E1749/L1749, 0)</f>
        <v>59.408805031446541</v>
      </c>
      <c r="N1749" t="b">
        <v>1</v>
      </c>
      <c r="O1749" s="5">
        <f>E1749/D1749</f>
        <v>1.0495555555555556</v>
      </c>
      <c r="P1749" s="15">
        <f>(((J1749/60)/60)/24)+DATE(1970,1,1)</f>
        <v>42292.435532407413</v>
      </c>
      <c r="Q1749" s="15">
        <f>(((I1749/60)/60)/24)+DATE(1970,1,1)</f>
        <v>42321.625</v>
      </c>
      <c r="R1749" t="s">
        <v>8285</v>
      </c>
      <c r="S1749" t="s">
        <v>8336</v>
      </c>
      <c r="T1749" t="s">
        <v>8337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6">
        <v>50000</v>
      </c>
      <c r="E1750" s="16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6">
        <f>IFERROR(E1750/L1750, 0)</f>
        <v>358.97237569060775</v>
      </c>
      <c r="N1750" t="b">
        <v>1</v>
      </c>
      <c r="O1750" s="5">
        <f>E1750/D1750</f>
        <v>1.29948</v>
      </c>
      <c r="P1750" s="15">
        <f>(((J1750/60)/60)/24)+DATE(1970,1,1)</f>
        <v>42219.950729166667</v>
      </c>
      <c r="Q1750" s="15">
        <f>(((I1750/60)/60)/24)+DATE(1970,1,1)</f>
        <v>42249.950729166667</v>
      </c>
      <c r="R1750" t="s">
        <v>8285</v>
      </c>
      <c r="S1750" t="s">
        <v>8336</v>
      </c>
      <c r="T1750" t="s">
        <v>8337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6">
        <v>10050</v>
      </c>
      <c r="E1751" s="16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6">
        <f>IFERROR(E1751/L1751, 0)</f>
        <v>94.736641221374043</v>
      </c>
      <c r="N1751" t="b">
        <v>1</v>
      </c>
      <c r="O1751" s="5">
        <f>E1751/D1751</f>
        <v>1.2348756218905472</v>
      </c>
      <c r="P1751" s="15">
        <f>(((J1751/60)/60)/24)+DATE(1970,1,1)</f>
        <v>42758.975937499999</v>
      </c>
      <c r="Q1751" s="15">
        <f>(((I1751/60)/60)/24)+DATE(1970,1,1)</f>
        <v>42795.791666666672</v>
      </c>
      <c r="R1751" t="s">
        <v>8285</v>
      </c>
      <c r="S1751" t="s">
        <v>8336</v>
      </c>
      <c r="T1751" t="s">
        <v>8337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6">
        <v>5000</v>
      </c>
      <c r="E1752" s="16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6">
        <f>IFERROR(E1752/L1752, 0)</f>
        <v>80.647999999999996</v>
      </c>
      <c r="N1752" t="b">
        <v>1</v>
      </c>
      <c r="O1752" s="5">
        <f>E1752/D1752</f>
        <v>2.0162</v>
      </c>
      <c r="P1752" s="15">
        <f>(((J1752/60)/60)/24)+DATE(1970,1,1)</f>
        <v>42454.836851851855</v>
      </c>
      <c r="Q1752" s="15">
        <f>(((I1752/60)/60)/24)+DATE(1970,1,1)</f>
        <v>42479.836851851855</v>
      </c>
      <c r="R1752" t="s">
        <v>8285</v>
      </c>
      <c r="S1752" t="s">
        <v>8336</v>
      </c>
      <c r="T1752" t="s">
        <v>8337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6">
        <v>10000</v>
      </c>
      <c r="E1753" s="16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6">
        <f>IFERROR(E1753/L1753, 0)</f>
        <v>168.68852459016392</v>
      </c>
      <c r="N1753" t="b">
        <v>1</v>
      </c>
      <c r="O1753" s="5">
        <f>E1753/D1753</f>
        <v>1.0289999999999999</v>
      </c>
      <c r="P1753" s="15">
        <f>(((J1753/60)/60)/24)+DATE(1970,1,1)</f>
        <v>42052.7815162037</v>
      </c>
      <c r="Q1753" s="15">
        <f>(((I1753/60)/60)/24)+DATE(1970,1,1)</f>
        <v>42082.739849537036</v>
      </c>
      <c r="R1753" t="s">
        <v>8285</v>
      </c>
      <c r="S1753" t="s">
        <v>8336</v>
      </c>
      <c r="T1753" t="s">
        <v>8337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6">
        <v>1200</v>
      </c>
      <c r="E1754" s="16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6">
        <f>IFERROR(E1754/L1754, 0)</f>
        <v>34.68888888888889</v>
      </c>
      <c r="N1754" t="b">
        <v>1</v>
      </c>
      <c r="O1754" s="5">
        <f>E1754/D1754</f>
        <v>2.6016666666666666</v>
      </c>
      <c r="P1754" s="15">
        <f>(((J1754/60)/60)/24)+DATE(1970,1,1)</f>
        <v>42627.253263888888</v>
      </c>
      <c r="Q1754" s="15">
        <f>(((I1754/60)/60)/24)+DATE(1970,1,1)</f>
        <v>42657.253263888888</v>
      </c>
      <c r="R1754" t="s">
        <v>8285</v>
      </c>
      <c r="S1754" t="s">
        <v>8336</v>
      </c>
      <c r="T1754" t="s">
        <v>8337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6">
        <v>15000</v>
      </c>
      <c r="E1755" s="16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6">
        <f>IFERROR(E1755/L1755, 0)</f>
        <v>462.85714285714283</v>
      </c>
      <c r="N1755" t="b">
        <v>1</v>
      </c>
      <c r="O1755" s="5">
        <f>E1755/D1755</f>
        <v>1.08</v>
      </c>
      <c r="P1755" s="15">
        <f>(((J1755/60)/60)/24)+DATE(1970,1,1)</f>
        <v>42420.74962962963</v>
      </c>
      <c r="Q1755" s="15">
        <f>(((I1755/60)/60)/24)+DATE(1970,1,1)</f>
        <v>42450.707962962959</v>
      </c>
      <c r="R1755" t="s">
        <v>8285</v>
      </c>
      <c r="S1755" t="s">
        <v>8336</v>
      </c>
      <c r="T1755" t="s">
        <v>8337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6">
        <v>8500</v>
      </c>
      <c r="E1756" s="1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6">
        <f>IFERROR(E1756/L1756, 0)</f>
        <v>104.38888888888889</v>
      </c>
      <c r="N1756" t="b">
        <v>1</v>
      </c>
      <c r="O1756" s="5">
        <f>E1756/D1756</f>
        <v>1.1052941176470588</v>
      </c>
      <c r="P1756" s="15">
        <f>(((J1756/60)/60)/24)+DATE(1970,1,1)</f>
        <v>42067.876770833333</v>
      </c>
      <c r="Q1756" s="15">
        <f>(((I1756/60)/60)/24)+DATE(1970,1,1)</f>
        <v>42097.835104166668</v>
      </c>
      <c r="R1756" t="s">
        <v>8285</v>
      </c>
      <c r="S1756" t="s">
        <v>8336</v>
      </c>
      <c r="T1756" t="s">
        <v>8337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6">
        <v>25</v>
      </c>
      <c r="E1757" s="16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6">
        <f>IFERROR(E1757/L1757, 0)</f>
        <v>7.5</v>
      </c>
      <c r="N1757" t="b">
        <v>1</v>
      </c>
      <c r="O1757" s="5">
        <f>E1757/D1757</f>
        <v>1.2</v>
      </c>
      <c r="P1757" s="15">
        <f>(((J1757/60)/60)/24)+DATE(1970,1,1)</f>
        <v>42252.788900462961</v>
      </c>
      <c r="Q1757" s="15">
        <f>(((I1757/60)/60)/24)+DATE(1970,1,1)</f>
        <v>42282.788900462961</v>
      </c>
      <c r="R1757" t="s">
        <v>8285</v>
      </c>
      <c r="S1757" t="s">
        <v>8336</v>
      </c>
      <c r="T1757" t="s">
        <v>8337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6">
        <v>5500</v>
      </c>
      <c r="E1758" s="16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6">
        <f>IFERROR(E1758/L1758, 0)</f>
        <v>47.13</v>
      </c>
      <c r="N1758" t="b">
        <v>1</v>
      </c>
      <c r="O1758" s="5">
        <f>E1758/D1758</f>
        <v>1.0282909090909091</v>
      </c>
      <c r="P1758" s="15">
        <f>(((J1758/60)/60)/24)+DATE(1970,1,1)</f>
        <v>42571.167465277773</v>
      </c>
      <c r="Q1758" s="15">
        <f>(((I1758/60)/60)/24)+DATE(1970,1,1)</f>
        <v>42611.167465277773</v>
      </c>
      <c r="R1758" t="s">
        <v>8285</v>
      </c>
      <c r="S1758" t="s">
        <v>8336</v>
      </c>
      <c r="T1758" t="s">
        <v>8337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6">
        <v>5000</v>
      </c>
      <c r="E1759" s="16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6">
        <f>IFERROR(E1759/L1759, 0)</f>
        <v>414.28571428571428</v>
      </c>
      <c r="N1759" t="b">
        <v>1</v>
      </c>
      <c r="O1759" s="5">
        <f>E1759/D1759</f>
        <v>1.1599999999999999</v>
      </c>
      <c r="P1759" s="15">
        <f>(((J1759/60)/60)/24)+DATE(1970,1,1)</f>
        <v>42733.827349537038</v>
      </c>
      <c r="Q1759" s="15">
        <f>(((I1759/60)/60)/24)+DATE(1970,1,1)</f>
        <v>42763.811805555553</v>
      </c>
      <c r="R1759" t="s">
        <v>8285</v>
      </c>
      <c r="S1759" t="s">
        <v>8336</v>
      </c>
      <c r="T1759" t="s">
        <v>8337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6">
        <v>1000</v>
      </c>
      <c r="E1760" s="16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6">
        <f>IFERROR(E1760/L1760, 0)</f>
        <v>42.481481481481481</v>
      </c>
      <c r="N1760" t="b">
        <v>1</v>
      </c>
      <c r="O1760" s="5">
        <f>E1760/D1760</f>
        <v>1.147</v>
      </c>
      <c r="P1760" s="15">
        <f>(((J1760/60)/60)/24)+DATE(1970,1,1)</f>
        <v>42505.955925925926</v>
      </c>
      <c r="Q1760" s="15">
        <f>(((I1760/60)/60)/24)+DATE(1970,1,1)</f>
        <v>42565.955925925926</v>
      </c>
      <c r="R1760" t="s">
        <v>8285</v>
      </c>
      <c r="S1760" t="s">
        <v>8336</v>
      </c>
      <c r="T1760" t="s">
        <v>8337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6">
        <v>5000</v>
      </c>
      <c r="E1761" s="16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6">
        <f>IFERROR(E1761/L1761, 0)</f>
        <v>108.77551020408163</v>
      </c>
      <c r="N1761" t="b">
        <v>1</v>
      </c>
      <c r="O1761" s="5">
        <f>E1761/D1761</f>
        <v>1.0660000000000001</v>
      </c>
      <c r="P1761" s="15">
        <f>(((J1761/60)/60)/24)+DATE(1970,1,1)</f>
        <v>42068.829039351855</v>
      </c>
      <c r="Q1761" s="15">
        <f>(((I1761/60)/60)/24)+DATE(1970,1,1)</f>
        <v>42088.787372685183</v>
      </c>
      <c r="R1761" t="s">
        <v>8285</v>
      </c>
      <c r="S1761" t="s">
        <v>8336</v>
      </c>
      <c r="T1761" t="s">
        <v>8337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6">
        <v>5000</v>
      </c>
      <c r="E1762" s="16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6">
        <f>IFERROR(E1762/L1762, 0)</f>
        <v>81.098039215686271</v>
      </c>
      <c r="N1762" t="b">
        <v>1</v>
      </c>
      <c r="O1762" s="5">
        <f>E1762/D1762</f>
        <v>1.6544000000000001</v>
      </c>
      <c r="P1762" s="15">
        <f>(((J1762/60)/60)/24)+DATE(1970,1,1)</f>
        <v>42405.67260416667</v>
      </c>
      <c r="Q1762" s="15">
        <f>(((I1762/60)/60)/24)+DATE(1970,1,1)</f>
        <v>42425.67260416667</v>
      </c>
      <c r="R1762" t="s">
        <v>8285</v>
      </c>
      <c r="S1762" t="s">
        <v>8336</v>
      </c>
      <c r="T1762" t="s">
        <v>8337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6">
        <v>100</v>
      </c>
      <c r="E1763" s="16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6">
        <f>IFERROR(E1763/L1763, 0)</f>
        <v>51.666666666666664</v>
      </c>
      <c r="N1763" t="b">
        <v>1</v>
      </c>
      <c r="O1763" s="5">
        <f>E1763/D1763</f>
        <v>1.55</v>
      </c>
      <c r="P1763" s="15">
        <f>(((J1763/60)/60)/24)+DATE(1970,1,1)</f>
        <v>42209.567824074074</v>
      </c>
      <c r="Q1763" s="15">
        <f>(((I1763/60)/60)/24)+DATE(1970,1,1)</f>
        <v>42259.567824074074</v>
      </c>
      <c r="R1763" t="s">
        <v>8285</v>
      </c>
      <c r="S1763" t="s">
        <v>8336</v>
      </c>
      <c r="T1763" t="s">
        <v>8337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6">
        <v>100</v>
      </c>
      <c r="E1764" s="16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6">
        <f>IFERROR(E1764/L1764, 0)</f>
        <v>35.4</v>
      </c>
      <c r="N1764" t="b">
        <v>1</v>
      </c>
      <c r="O1764" s="5">
        <f>E1764/D1764</f>
        <v>8.85</v>
      </c>
      <c r="P1764" s="15">
        <f>(((J1764/60)/60)/24)+DATE(1970,1,1)</f>
        <v>42410.982002314813</v>
      </c>
      <c r="Q1764" s="15">
        <f>(((I1764/60)/60)/24)+DATE(1970,1,1)</f>
        <v>42440.982002314813</v>
      </c>
      <c r="R1764" t="s">
        <v>8285</v>
      </c>
      <c r="S1764" t="s">
        <v>8336</v>
      </c>
      <c r="T1764" t="s">
        <v>8337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6">
        <v>12000</v>
      </c>
      <c r="E1765" s="16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6">
        <f>IFERROR(E1765/L1765, 0)</f>
        <v>103.63559322033899</v>
      </c>
      <c r="N1765" t="b">
        <v>1</v>
      </c>
      <c r="O1765" s="5">
        <f>E1765/D1765</f>
        <v>1.0190833333333333</v>
      </c>
      <c r="P1765" s="15">
        <f>(((J1765/60)/60)/24)+DATE(1970,1,1)</f>
        <v>42636.868518518517</v>
      </c>
      <c r="Q1765" s="15">
        <f>(((I1765/60)/60)/24)+DATE(1970,1,1)</f>
        <v>42666.868518518517</v>
      </c>
      <c r="R1765" t="s">
        <v>8285</v>
      </c>
      <c r="S1765" t="s">
        <v>8336</v>
      </c>
      <c r="T1765" t="s">
        <v>8337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6">
        <v>11000</v>
      </c>
      <c r="E1766" s="1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6">
        <f>IFERROR(E1766/L1766, 0)</f>
        <v>55.282051282051285</v>
      </c>
      <c r="N1766" t="b">
        <v>0</v>
      </c>
      <c r="O1766" s="5">
        <f>E1766/D1766</f>
        <v>0.19600000000000001</v>
      </c>
      <c r="P1766" s="15">
        <f>(((J1766/60)/60)/24)+DATE(1970,1,1)</f>
        <v>41825.485868055555</v>
      </c>
      <c r="Q1766" s="15">
        <f>(((I1766/60)/60)/24)+DATE(1970,1,1)</f>
        <v>41854.485868055555</v>
      </c>
      <c r="R1766" t="s">
        <v>8285</v>
      </c>
      <c r="S1766" t="s">
        <v>8336</v>
      </c>
      <c r="T1766" t="s">
        <v>8337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6">
        <v>12500</v>
      </c>
      <c r="E1767" s="16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6">
        <f>IFERROR(E1767/L1767, 0)</f>
        <v>72.16970873786407</v>
      </c>
      <c r="N1767" t="b">
        <v>0</v>
      </c>
      <c r="O1767" s="5">
        <f>E1767/D1767</f>
        <v>0.59467839999999994</v>
      </c>
      <c r="P1767" s="15">
        <f>(((J1767/60)/60)/24)+DATE(1970,1,1)</f>
        <v>41834.980462962965</v>
      </c>
      <c r="Q1767" s="15">
        <f>(((I1767/60)/60)/24)+DATE(1970,1,1)</f>
        <v>41864.980462962965</v>
      </c>
      <c r="R1767" t="s">
        <v>8285</v>
      </c>
      <c r="S1767" t="s">
        <v>8336</v>
      </c>
      <c r="T1767" t="s">
        <v>8337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6">
        <v>1500</v>
      </c>
      <c r="E1768" s="16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6">
        <f>IFERROR(E1768/L1768, 0)</f>
        <v>0</v>
      </c>
      <c r="N1768" t="b">
        <v>0</v>
      </c>
      <c r="O1768" s="5">
        <f>E1768/D1768</f>
        <v>0</v>
      </c>
      <c r="P1768" s="15">
        <f>(((J1768/60)/60)/24)+DATE(1970,1,1)</f>
        <v>41855.859814814816</v>
      </c>
      <c r="Q1768" s="15">
        <f>(((I1768/60)/60)/24)+DATE(1970,1,1)</f>
        <v>41876.859814814816</v>
      </c>
      <c r="R1768" t="s">
        <v>8285</v>
      </c>
      <c r="S1768" t="s">
        <v>8336</v>
      </c>
      <c r="T1768" t="s">
        <v>8337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6">
        <v>5000</v>
      </c>
      <c r="E1769" s="16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6">
        <f>IFERROR(E1769/L1769, 0)</f>
        <v>58.615384615384613</v>
      </c>
      <c r="N1769" t="b">
        <v>0</v>
      </c>
      <c r="O1769" s="5">
        <f>E1769/D1769</f>
        <v>0.4572</v>
      </c>
      <c r="P1769" s="15">
        <f>(((J1769/60)/60)/24)+DATE(1970,1,1)</f>
        <v>41824.658379629633</v>
      </c>
      <c r="Q1769" s="15">
        <f>(((I1769/60)/60)/24)+DATE(1970,1,1)</f>
        <v>41854.658379629633</v>
      </c>
      <c r="R1769" t="s">
        <v>8285</v>
      </c>
      <c r="S1769" t="s">
        <v>8336</v>
      </c>
      <c r="T1769" t="s">
        <v>8337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6">
        <v>5000</v>
      </c>
      <c r="E1770" s="16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6">
        <f>IFERROR(E1770/L1770, 0)</f>
        <v>12.466666666666667</v>
      </c>
      <c r="N1770" t="b">
        <v>0</v>
      </c>
      <c r="O1770" s="5">
        <f>E1770/D1770</f>
        <v>3.7400000000000003E-2</v>
      </c>
      <c r="P1770" s="15">
        <f>(((J1770/60)/60)/24)+DATE(1970,1,1)</f>
        <v>41849.560694444444</v>
      </c>
      <c r="Q1770" s="15">
        <f>(((I1770/60)/60)/24)+DATE(1970,1,1)</f>
        <v>41909.560694444444</v>
      </c>
      <c r="R1770" t="s">
        <v>8285</v>
      </c>
      <c r="S1770" t="s">
        <v>8336</v>
      </c>
      <c r="T1770" t="s">
        <v>8337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6">
        <v>40000</v>
      </c>
      <c r="E1771" s="16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6">
        <f>IFERROR(E1771/L1771, 0)</f>
        <v>49.136363636363633</v>
      </c>
      <c r="N1771" t="b">
        <v>0</v>
      </c>
      <c r="O1771" s="5">
        <f>E1771/D1771</f>
        <v>2.7025E-2</v>
      </c>
      <c r="P1771" s="15">
        <f>(((J1771/60)/60)/24)+DATE(1970,1,1)</f>
        <v>41987.818969907406</v>
      </c>
      <c r="Q1771" s="15">
        <f>(((I1771/60)/60)/24)+DATE(1970,1,1)</f>
        <v>42017.818969907406</v>
      </c>
      <c r="R1771" t="s">
        <v>8285</v>
      </c>
      <c r="S1771" t="s">
        <v>8336</v>
      </c>
      <c r="T1771" t="s">
        <v>8337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6">
        <v>24500</v>
      </c>
      <c r="E1772" s="16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6">
        <f>IFERROR(E1772/L1772, 0)</f>
        <v>150.5</v>
      </c>
      <c r="N1772" t="b">
        <v>0</v>
      </c>
      <c r="O1772" s="5">
        <f>E1772/D1772</f>
        <v>0.56514285714285717</v>
      </c>
      <c r="P1772" s="15">
        <f>(((J1772/60)/60)/24)+DATE(1970,1,1)</f>
        <v>41891.780023148152</v>
      </c>
      <c r="Q1772" s="15">
        <f>(((I1772/60)/60)/24)+DATE(1970,1,1)</f>
        <v>41926.780023148152</v>
      </c>
      <c r="R1772" t="s">
        <v>8285</v>
      </c>
      <c r="S1772" t="s">
        <v>8336</v>
      </c>
      <c r="T1772" t="s">
        <v>8337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6">
        <v>4200</v>
      </c>
      <c r="E1773" s="16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6">
        <f>IFERROR(E1773/L1773, 0)</f>
        <v>35.799999999999997</v>
      </c>
      <c r="N1773" t="b">
        <v>0</v>
      </c>
      <c r="O1773" s="5">
        <f>E1773/D1773</f>
        <v>0.21309523809523809</v>
      </c>
      <c r="P1773" s="15">
        <f>(((J1773/60)/60)/24)+DATE(1970,1,1)</f>
        <v>41905.979629629634</v>
      </c>
      <c r="Q1773" s="15">
        <f>(((I1773/60)/60)/24)+DATE(1970,1,1)</f>
        <v>41935.979629629634</v>
      </c>
      <c r="R1773" t="s">
        <v>8285</v>
      </c>
      <c r="S1773" t="s">
        <v>8336</v>
      </c>
      <c r="T1773" t="s">
        <v>8337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6">
        <v>5500</v>
      </c>
      <c r="E1774" s="16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6">
        <f>IFERROR(E1774/L1774, 0)</f>
        <v>45.157894736842103</v>
      </c>
      <c r="N1774" t="b">
        <v>0</v>
      </c>
      <c r="O1774" s="5">
        <f>E1774/D1774</f>
        <v>0.156</v>
      </c>
      <c r="P1774" s="15">
        <f>(((J1774/60)/60)/24)+DATE(1970,1,1)</f>
        <v>41766.718009259261</v>
      </c>
      <c r="Q1774" s="15">
        <f>(((I1774/60)/60)/24)+DATE(1970,1,1)</f>
        <v>41826.718009259261</v>
      </c>
      <c r="R1774" t="s">
        <v>8285</v>
      </c>
      <c r="S1774" t="s">
        <v>8336</v>
      </c>
      <c r="T1774" t="s">
        <v>8337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6">
        <v>30000</v>
      </c>
      <c r="E1775" s="16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6">
        <f>IFERROR(E1775/L1775, 0)</f>
        <v>98.78947368421052</v>
      </c>
      <c r="N1775" t="b">
        <v>0</v>
      </c>
      <c r="O1775" s="5">
        <f>E1775/D1775</f>
        <v>6.2566666666666673E-2</v>
      </c>
      <c r="P1775" s="15">
        <f>(((J1775/60)/60)/24)+DATE(1970,1,1)</f>
        <v>41978.760393518518</v>
      </c>
      <c r="Q1775" s="15">
        <f>(((I1775/60)/60)/24)+DATE(1970,1,1)</f>
        <v>42023.760393518518</v>
      </c>
      <c r="R1775" t="s">
        <v>8285</v>
      </c>
      <c r="S1775" t="s">
        <v>8336</v>
      </c>
      <c r="T1775" t="s">
        <v>8337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6">
        <v>2500</v>
      </c>
      <c r="E1776" s="1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6">
        <f>IFERROR(E1776/L1776, 0)</f>
        <v>88.307692307692307</v>
      </c>
      <c r="N1776" t="b">
        <v>0</v>
      </c>
      <c r="O1776" s="5">
        <f>E1776/D1776</f>
        <v>0.4592</v>
      </c>
      <c r="P1776" s="15">
        <f>(((J1776/60)/60)/24)+DATE(1970,1,1)</f>
        <v>41930.218657407408</v>
      </c>
      <c r="Q1776" s="15">
        <f>(((I1776/60)/60)/24)+DATE(1970,1,1)</f>
        <v>41972.624305555553</v>
      </c>
      <c r="R1776" t="s">
        <v>8285</v>
      </c>
      <c r="S1776" t="s">
        <v>8336</v>
      </c>
      <c r="T1776" t="s">
        <v>8337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6">
        <v>32500</v>
      </c>
      <c r="E1777" s="16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6">
        <f>IFERROR(E1777/L1777, 0)</f>
        <v>170.62903225806451</v>
      </c>
      <c r="N1777" t="b">
        <v>0</v>
      </c>
      <c r="O1777" s="5">
        <f>E1777/D1777</f>
        <v>0.65101538461538466</v>
      </c>
      <c r="P1777" s="15">
        <f>(((J1777/60)/60)/24)+DATE(1970,1,1)</f>
        <v>41891.976388888892</v>
      </c>
      <c r="Q1777" s="15">
        <f>(((I1777/60)/60)/24)+DATE(1970,1,1)</f>
        <v>41936.976388888892</v>
      </c>
      <c r="R1777" t="s">
        <v>8285</v>
      </c>
      <c r="S1777" t="s">
        <v>8336</v>
      </c>
      <c r="T1777" t="s">
        <v>8337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6">
        <v>5000</v>
      </c>
      <c r="E1778" s="16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6">
        <f>IFERROR(E1778/L1778, 0)</f>
        <v>83.75</v>
      </c>
      <c r="N1778" t="b">
        <v>0</v>
      </c>
      <c r="O1778" s="5">
        <f>E1778/D1778</f>
        <v>6.7000000000000004E-2</v>
      </c>
      <c r="P1778" s="15">
        <f>(((J1778/60)/60)/24)+DATE(1970,1,1)</f>
        <v>41905.95684027778</v>
      </c>
      <c r="Q1778" s="15">
        <f>(((I1778/60)/60)/24)+DATE(1970,1,1)</f>
        <v>41941.95684027778</v>
      </c>
      <c r="R1778" t="s">
        <v>8285</v>
      </c>
      <c r="S1778" t="s">
        <v>8336</v>
      </c>
      <c r="T1778" t="s">
        <v>8337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6">
        <v>4800</v>
      </c>
      <c r="E1779" s="16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6">
        <f>IFERROR(E1779/L1779, 0)</f>
        <v>65.099999999999994</v>
      </c>
      <c r="N1779" t="b">
        <v>0</v>
      </c>
      <c r="O1779" s="5">
        <f>E1779/D1779</f>
        <v>0.135625</v>
      </c>
      <c r="P1779" s="15">
        <f>(((J1779/60)/60)/24)+DATE(1970,1,1)</f>
        <v>42025.357094907406</v>
      </c>
      <c r="Q1779" s="15">
        <f>(((I1779/60)/60)/24)+DATE(1970,1,1)</f>
        <v>42055.357094907406</v>
      </c>
      <c r="R1779" t="s">
        <v>8285</v>
      </c>
      <c r="S1779" t="s">
        <v>8336</v>
      </c>
      <c r="T1779" t="s">
        <v>8337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6">
        <v>50000</v>
      </c>
      <c r="E1780" s="16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6">
        <f>IFERROR(E1780/L1780, 0)</f>
        <v>66.333333333333329</v>
      </c>
      <c r="N1780" t="b">
        <v>0</v>
      </c>
      <c r="O1780" s="5">
        <f>E1780/D1780</f>
        <v>1.9900000000000001E-2</v>
      </c>
      <c r="P1780" s="15">
        <f>(((J1780/60)/60)/24)+DATE(1970,1,1)</f>
        <v>42045.86336805555</v>
      </c>
      <c r="Q1780" s="15">
        <f>(((I1780/60)/60)/24)+DATE(1970,1,1)</f>
        <v>42090.821701388893</v>
      </c>
      <c r="R1780" t="s">
        <v>8285</v>
      </c>
      <c r="S1780" t="s">
        <v>8336</v>
      </c>
      <c r="T1780" t="s">
        <v>8337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6">
        <v>11000</v>
      </c>
      <c r="E1781" s="16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6">
        <f>IFERROR(E1781/L1781, 0)</f>
        <v>104.89473684210526</v>
      </c>
      <c r="N1781" t="b">
        <v>0</v>
      </c>
      <c r="O1781" s="5">
        <f>E1781/D1781</f>
        <v>0.36236363636363639</v>
      </c>
      <c r="P1781" s="15">
        <f>(((J1781/60)/60)/24)+DATE(1970,1,1)</f>
        <v>42585.691898148143</v>
      </c>
      <c r="Q1781" s="15">
        <f>(((I1781/60)/60)/24)+DATE(1970,1,1)</f>
        <v>42615.691898148143</v>
      </c>
      <c r="R1781" t="s">
        <v>8285</v>
      </c>
      <c r="S1781" t="s">
        <v>8336</v>
      </c>
      <c r="T1781" t="s">
        <v>8337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6">
        <v>30000</v>
      </c>
      <c r="E1782" s="16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6">
        <f>IFERROR(E1782/L1782, 0)</f>
        <v>78.440789473684205</v>
      </c>
      <c r="N1782" t="b">
        <v>0</v>
      </c>
      <c r="O1782" s="5">
        <f>E1782/D1782</f>
        <v>0.39743333333333336</v>
      </c>
      <c r="P1782" s="15">
        <f>(((J1782/60)/60)/24)+DATE(1970,1,1)</f>
        <v>42493.600810185191</v>
      </c>
      <c r="Q1782" s="15">
        <f>(((I1782/60)/60)/24)+DATE(1970,1,1)</f>
        <v>42553.600810185191</v>
      </c>
      <c r="R1782" t="s">
        <v>8285</v>
      </c>
      <c r="S1782" t="s">
        <v>8336</v>
      </c>
      <c r="T1782" t="s">
        <v>8337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6">
        <v>5500</v>
      </c>
      <c r="E1783" s="16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6">
        <f>IFERROR(E1783/L1783, 0)</f>
        <v>59.041666666666664</v>
      </c>
      <c r="N1783" t="b">
        <v>0</v>
      </c>
      <c r="O1783" s="5">
        <f>E1783/D1783</f>
        <v>0.25763636363636366</v>
      </c>
      <c r="P1783" s="15">
        <f>(((J1783/60)/60)/24)+DATE(1970,1,1)</f>
        <v>42597.617418981477</v>
      </c>
      <c r="Q1783" s="15">
        <f>(((I1783/60)/60)/24)+DATE(1970,1,1)</f>
        <v>42628.617418981477</v>
      </c>
      <c r="R1783" t="s">
        <v>8285</v>
      </c>
      <c r="S1783" t="s">
        <v>8336</v>
      </c>
      <c r="T1783" t="s">
        <v>8337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6">
        <v>35000</v>
      </c>
      <c r="E1784" s="16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6">
        <f>IFERROR(E1784/L1784, 0)</f>
        <v>71.34210526315789</v>
      </c>
      <c r="N1784" t="b">
        <v>0</v>
      </c>
      <c r="O1784" s="5">
        <f>E1784/D1784</f>
        <v>0.15491428571428573</v>
      </c>
      <c r="P1784" s="15">
        <f>(((J1784/60)/60)/24)+DATE(1970,1,1)</f>
        <v>42388.575104166666</v>
      </c>
      <c r="Q1784" s="15">
        <f>(((I1784/60)/60)/24)+DATE(1970,1,1)</f>
        <v>42421.575104166666</v>
      </c>
      <c r="R1784" t="s">
        <v>8285</v>
      </c>
      <c r="S1784" t="s">
        <v>8336</v>
      </c>
      <c r="T1784" t="s">
        <v>8337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6">
        <v>40000</v>
      </c>
      <c r="E1785" s="16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6">
        <f>IFERROR(E1785/L1785, 0)</f>
        <v>51.227027027027027</v>
      </c>
      <c r="N1785" t="b">
        <v>0</v>
      </c>
      <c r="O1785" s="5">
        <f>E1785/D1785</f>
        <v>0.236925</v>
      </c>
      <c r="P1785" s="15">
        <f>(((J1785/60)/60)/24)+DATE(1970,1,1)</f>
        <v>42115.949976851851</v>
      </c>
      <c r="Q1785" s="15">
        <f>(((I1785/60)/60)/24)+DATE(1970,1,1)</f>
        <v>42145.949976851851</v>
      </c>
      <c r="R1785" t="s">
        <v>8285</v>
      </c>
      <c r="S1785" t="s">
        <v>8336</v>
      </c>
      <c r="T1785" t="s">
        <v>8337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6">
        <v>5000</v>
      </c>
      <c r="E1786" s="1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6">
        <f>IFERROR(E1786/L1786, 0)</f>
        <v>60.242424242424242</v>
      </c>
      <c r="N1786" t="b">
        <v>0</v>
      </c>
      <c r="O1786" s="5">
        <f>E1786/D1786</f>
        <v>0.39760000000000001</v>
      </c>
      <c r="P1786" s="15">
        <f>(((J1786/60)/60)/24)+DATE(1970,1,1)</f>
        <v>42003.655555555553</v>
      </c>
      <c r="Q1786" s="15">
        <f>(((I1786/60)/60)/24)+DATE(1970,1,1)</f>
        <v>42035.142361111109</v>
      </c>
      <c r="R1786" t="s">
        <v>8285</v>
      </c>
      <c r="S1786" t="s">
        <v>8336</v>
      </c>
      <c r="T1786" t="s">
        <v>8337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6">
        <v>24000</v>
      </c>
      <c r="E1787" s="16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6">
        <f>IFERROR(E1787/L1787, 0)</f>
        <v>44.935185185185183</v>
      </c>
      <c r="N1787" t="b">
        <v>0</v>
      </c>
      <c r="O1787" s="5">
        <f>E1787/D1787</f>
        <v>0.20220833333333332</v>
      </c>
      <c r="P1787" s="15">
        <f>(((J1787/60)/60)/24)+DATE(1970,1,1)</f>
        <v>41897.134895833333</v>
      </c>
      <c r="Q1787" s="15">
        <f>(((I1787/60)/60)/24)+DATE(1970,1,1)</f>
        <v>41928</v>
      </c>
      <c r="R1787" t="s">
        <v>8285</v>
      </c>
      <c r="S1787" t="s">
        <v>8336</v>
      </c>
      <c r="T1787" t="s">
        <v>8337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6">
        <v>1900</v>
      </c>
      <c r="E1788" s="16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6">
        <f>IFERROR(E1788/L1788, 0)</f>
        <v>31.206896551724139</v>
      </c>
      <c r="N1788" t="b">
        <v>0</v>
      </c>
      <c r="O1788" s="5">
        <f>E1788/D1788</f>
        <v>0.47631578947368419</v>
      </c>
      <c r="P1788" s="15">
        <f>(((J1788/60)/60)/24)+DATE(1970,1,1)</f>
        <v>41958.550659722227</v>
      </c>
      <c r="Q1788" s="15">
        <f>(((I1788/60)/60)/24)+DATE(1970,1,1)</f>
        <v>41988.550659722227</v>
      </c>
      <c r="R1788" t="s">
        <v>8285</v>
      </c>
      <c r="S1788" t="s">
        <v>8336</v>
      </c>
      <c r="T1788" t="s">
        <v>8337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6">
        <v>10000</v>
      </c>
      <c r="E1789" s="16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6">
        <f>IFERROR(E1789/L1789, 0)</f>
        <v>63.875</v>
      </c>
      <c r="N1789" t="b">
        <v>0</v>
      </c>
      <c r="O1789" s="5">
        <f>E1789/D1789</f>
        <v>0.15329999999999999</v>
      </c>
      <c r="P1789" s="15">
        <f>(((J1789/60)/60)/24)+DATE(1970,1,1)</f>
        <v>42068.65552083333</v>
      </c>
      <c r="Q1789" s="15">
        <f>(((I1789/60)/60)/24)+DATE(1970,1,1)</f>
        <v>42098.613854166666</v>
      </c>
      <c r="R1789" t="s">
        <v>8285</v>
      </c>
      <c r="S1789" t="s">
        <v>8336</v>
      </c>
      <c r="T1789" t="s">
        <v>8337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6">
        <v>5500</v>
      </c>
      <c r="E1790" s="16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6">
        <f>IFERROR(E1790/L1790, 0)</f>
        <v>19</v>
      </c>
      <c r="N1790" t="b">
        <v>0</v>
      </c>
      <c r="O1790" s="5">
        <f>E1790/D1790</f>
        <v>1.3818181818181818E-2</v>
      </c>
      <c r="P1790" s="15">
        <f>(((J1790/60)/60)/24)+DATE(1970,1,1)</f>
        <v>41913.94840277778</v>
      </c>
      <c r="Q1790" s="15">
        <f>(((I1790/60)/60)/24)+DATE(1970,1,1)</f>
        <v>41943.94840277778</v>
      </c>
      <c r="R1790" t="s">
        <v>8285</v>
      </c>
      <c r="S1790" t="s">
        <v>8336</v>
      </c>
      <c r="T1790" t="s">
        <v>8337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6">
        <v>8000</v>
      </c>
      <c r="E1791" s="16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6">
        <f>IFERROR(E1791/L1791, 0)</f>
        <v>10</v>
      </c>
      <c r="N1791" t="b">
        <v>0</v>
      </c>
      <c r="O1791" s="5">
        <f>E1791/D1791</f>
        <v>5.0000000000000001E-3</v>
      </c>
      <c r="P1791" s="15">
        <f>(((J1791/60)/60)/24)+DATE(1970,1,1)</f>
        <v>41956.250034722223</v>
      </c>
      <c r="Q1791" s="15">
        <f>(((I1791/60)/60)/24)+DATE(1970,1,1)</f>
        <v>42016.250034722223</v>
      </c>
      <c r="R1791" t="s">
        <v>8285</v>
      </c>
      <c r="S1791" t="s">
        <v>8336</v>
      </c>
      <c r="T1791" t="s">
        <v>8337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6">
        <v>33000</v>
      </c>
      <c r="E1792" s="16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6">
        <f>IFERROR(E1792/L1792, 0)</f>
        <v>109.06666666666666</v>
      </c>
      <c r="N1792" t="b">
        <v>0</v>
      </c>
      <c r="O1792" s="5">
        <f>E1792/D1792</f>
        <v>4.9575757575757579E-2</v>
      </c>
      <c r="P1792" s="15">
        <f>(((J1792/60)/60)/24)+DATE(1970,1,1)</f>
        <v>42010.674513888895</v>
      </c>
      <c r="Q1792" s="15">
        <f>(((I1792/60)/60)/24)+DATE(1970,1,1)</f>
        <v>42040.674513888895</v>
      </c>
      <c r="R1792" t="s">
        <v>8285</v>
      </c>
      <c r="S1792" t="s">
        <v>8336</v>
      </c>
      <c r="T1792" t="s">
        <v>8337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6">
        <v>3000</v>
      </c>
      <c r="E1793" s="16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6">
        <f>IFERROR(E1793/L1793, 0)</f>
        <v>26.75</v>
      </c>
      <c r="N1793" t="b">
        <v>0</v>
      </c>
      <c r="O1793" s="5">
        <f>E1793/D1793</f>
        <v>3.5666666666666666E-2</v>
      </c>
      <c r="P1793" s="15">
        <f>(((J1793/60)/60)/24)+DATE(1970,1,1)</f>
        <v>41973.740335648152</v>
      </c>
      <c r="Q1793" s="15">
        <f>(((I1793/60)/60)/24)+DATE(1970,1,1)</f>
        <v>42033.740335648152</v>
      </c>
      <c r="R1793" t="s">
        <v>8285</v>
      </c>
      <c r="S1793" t="s">
        <v>8336</v>
      </c>
      <c r="T1793" t="s">
        <v>8337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6">
        <v>25000</v>
      </c>
      <c r="E1794" s="16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6">
        <f>IFERROR(E1794/L1794, 0)</f>
        <v>109.93525179856115</v>
      </c>
      <c r="N1794" t="b">
        <v>0</v>
      </c>
      <c r="O1794" s="5">
        <f>E1794/D1794</f>
        <v>0.61124000000000001</v>
      </c>
      <c r="P1794" s="15">
        <f>(((J1794/60)/60)/24)+DATE(1970,1,1)</f>
        <v>42189.031041666662</v>
      </c>
      <c r="Q1794" s="15">
        <f>(((I1794/60)/60)/24)+DATE(1970,1,1)</f>
        <v>42226.290972222225</v>
      </c>
      <c r="R1794" t="s">
        <v>8285</v>
      </c>
      <c r="S1794" t="s">
        <v>8336</v>
      </c>
      <c r="T1794" t="s">
        <v>8337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6">
        <v>3000</v>
      </c>
      <c r="E1795" s="16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6">
        <f>IFERROR(E1795/L1795, 0)</f>
        <v>20</v>
      </c>
      <c r="N1795" t="b">
        <v>0</v>
      </c>
      <c r="O1795" s="5">
        <f>E1795/D1795</f>
        <v>1.3333333333333334E-2</v>
      </c>
      <c r="P1795" s="15">
        <f>(((J1795/60)/60)/24)+DATE(1970,1,1)</f>
        <v>41940.89166666667</v>
      </c>
      <c r="Q1795" s="15">
        <f>(((I1795/60)/60)/24)+DATE(1970,1,1)</f>
        <v>41970.933333333334</v>
      </c>
      <c r="R1795" t="s">
        <v>8285</v>
      </c>
      <c r="S1795" t="s">
        <v>8336</v>
      </c>
      <c r="T1795" t="s">
        <v>8337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6">
        <v>9000</v>
      </c>
      <c r="E1796" s="1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6">
        <f>IFERROR(E1796/L1796, 0)</f>
        <v>55.388888888888886</v>
      </c>
      <c r="N1796" t="b">
        <v>0</v>
      </c>
      <c r="O1796" s="5">
        <f>E1796/D1796</f>
        <v>0.11077777777777778</v>
      </c>
      <c r="P1796" s="15">
        <f>(((J1796/60)/60)/24)+DATE(1970,1,1)</f>
        <v>42011.551180555558</v>
      </c>
      <c r="Q1796" s="15">
        <f>(((I1796/60)/60)/24)+DATE(1970,1,1)</f>
        <v>42046.551180555558</v>
      </c>
      <c r="R1796" t="s">
        <v>8285</v>
      </c>
      <c r="S1796" t="s">
        <v>8336</v>
      </c>
      <c r="T1796" t="s">
        <v>8337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6">
        <v>28000</v>
      </c>
      <c r="E1797" s="16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6">
        <f>IFERROR(E1797/L1797, 0)</f>
        <v>133.90123456790124</v>
      </c>
      <c r="N1797" t="b">
        <v>0</v>
      </c>
      <c r="O1797" s="5">
        <f>E1797/D1797</f>
        <v>0.38735714285714284</v>
      </c>
      <c r="P1797" s="15">
        <f>(((J1797/60)/60)/24)+DATE(1970,1,1)</f>
        <v>42628.288668981477</v>
      </c>
      <c r="Q1797" s="15">
        <f>(((I1797/60)/60)/24)+DATE(1970,1,1)</f>
        <v>42657.666666666672</v>
      </c>
      <c r="R1797" t="s">
        <v>8285</v>
      </c>
      <c r="S1797" t="s">
        <v>8336</v>
      </c>
      <c r="T1797" t="s">
        <v>8337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6">
        <v>19000</v>
      </c>
      <c r="E1798" s="16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6">
        <f>IFERROR(E1798/L1798, 0)</f>
        <v>48.720930232558139</v>
      </c>
      <c r="N1798" t="b">
        <v>0</v>
      </c>
      <c r="O1798" s="5">
        <f>E1798/D1798</f>
        <v>0.22052631578947368</v>
      </c>
      <c r="P1798" s="15">
        <f>(((J1798/60)/60)/24)+DATE(1970,1,1)</f>
        <v>42515.439421296294</v>
      </c>
      <c r="Q1798" s="15">
        <f>(((I1798/60)/60)/24)+DATE(1970,1,1)</f>
        <v>42575.439421296294</v>
      </c>
      <c r="R1798" t="s">
        <v>8285</v>
      </c>
      <c r="S1798" t="s">
        <v>8336</v>
      </c>
      <c r="T1798" t="s">
        <v>8337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6">
        <v>10000</v>
      </c>
      <c r="E1799" s="16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6">
        <f>IFERROR(E1799/L1799, 0)</f>
        <v>48.25</v>
      </c>
      <c r="N1799" t="b">
        <v>0</v>
      </c>
      <c r="O1799" s="5">
        <f>E1799/D1799</f>
        <v>0.67549999999999999</v>
      </c>
      <c r="P1799" s="15">
        <f>(((J1799/60)/60)/24)+DATE(1970,1,1)</f>
        <v>42689.56931712963</v>
      </c>
      <c r="Q1799" s="15">
        <f>(((I1799/60)/60)/24)+DATE(1970,1,1)</f>
        <v>42719.56931712963</v>
      </c>
      <c r="R1799" t="s">
        <v>8285</v>
      </c>
      <c r="S1799" t="s">
        <v>8336</v>
      </c>
      <c r="T1799" t="s">
        <v>8337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6">
        <v>16000</v>
      </c>
      <c r="E1800" s="16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6">
        <f>IFERROR(E1800/L1800, 0)</f>
        <v>58.972972972972975</v>
      </c>
      <c r="N1800" t="b">
        <v>0</v>
      </c>
      <c r="O1800" s="5">
        <f>E1800/D1800</f>
        <v>0.136375</v>
      </c>
      <c r="P1800" s="15">
        <f>(((J1800/60)/60)/24)+DATE(1970,1,1)</f>
        <v>42344.32677083333</v>
      </c>
      <c r="Q1800" s="15">
        <f>(((I1800/60)/60)/24)+DATE(1970,1,1)</f>
        <v>42404.32677083333</v>
      </c>
      <c r="R1800" t="s">
        <v>8285</v>
      </c>
      <c r="S1800" t="s">
        <v>8336</v>
      </c>
      <c r="T1800" t="s">
        <v>8337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6">
        <v>4000</v>
      </c>
      <c r="E1801" s="16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6">
        <f>IFERROR(E1801/L1801, 0)</f>
        <v>11.638333333333334</v>
      </c>
      <c r="N1801" t="b">
        <v>0</v>
      </c>
      <c r="O1801" s="5">
        <f>E1801/D1801</f>
        <v>1.7457500000000001E-2</v>
      </c>
      <c r="P1801" s="15">
        <f>(((J1801/60)/60)/24)+DATE(1970,1,1)</f>
        <v>41934.842685185184</v>
      </c>
      <c r="Q1801" s="15">
        <f>(((I1801/60)/60)/24)+DATE(1970,1,1)</f>
        <v>41954.884351851855</v>
      </c>
      <c r="R1801" t="s">
        <v>8285</v>
      </c>
      <c r="S1801" t="s">
        <v>8336</v>
      </c>
      <c r="T1801" t="s">
        <v>8337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6">
        <v>46260</v>
      </c>
      <c r="E1802" s="16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6">
        <f>IFERROR(E1802/L1802, 0)</f>
        <v>83.716814159292042</v>
      </c>
      <c r="N1802" t="b">
        <v>0</v>
      </c>
      <c r="O1802" s="5">
        <f>E1802/D1802</f>
        <v>0.20449632511889321</v>
      </c>
      <c r="P1802" s="15">
        <f>(((J1802/60)/60)/24)+DATE(1970,1,1)</f>
        <v>42623.606134259258</v>
      </c>
      <c r="Q1802" s="15">
        <f>(((I1802/60)/60)/24)+DATE(1970,1,1)</f>
        <v>42653.606134259258</v>
      </c>
      <c r="R1802" t="s">
        <v>8285</v>
      </c>
      <c r="S1802" t="s">
        <v>8336</v>
      </c>
      <c r="T1802" t="s">
        <v>8337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6">
        <v>17000</v>
      </c>
      <c r="E1803" s="16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6">
        <f>IFERROR(E1803/L1803, 0)</f>
        <v>63.648648648648646</v>
      </c>
      <c r="N1803" t="b">
        <v>0</v>
      </c>
      <c r="O1803" s="5">
        <f>E1803/D1803</f>
        <v>0.13852941176470587</v>
      </c>
      <c r="P1803" s="15">
        <f>(((J1803/60)/60)/24)+DATE(1970,1,1)</f>
        <v>42321.660509259258</v>
      </c>
      <c r="Q1803" s="15">
        <f>(((I1803/60)/60)/24)+DATE(1970,1,1)</f>
        <v>42353.506944444445</v>
      </c>
      <c r="R1803" t="s">
        <v>8285</v>
      </c>
      <c r="S1803" t="s">
        <v>8336</v>
      </c>
      <c r="T1803" t="s">
        <v>8337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6">
        <v>3500</v>
      </c>
      <c r="E1804" s="16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6">
        <f>IFERROR(E1804/L1804, 0)</f>
        <v>94.277777777777771</v>
      </c>
      <c r="N1804" t="b">
        <v>0</v>
      </c>
      <c r="O1804" s="5">
        <f>E1804/D1804</f>
        <v>0.48485714285714288</v>
      </c>
      <c r="P1804" s="15">
        <f>(((J1804/60)/60)/24)+DATE(1970,1,1)</f>
        <v>42159.47256944445</v>
      </c>
      <c r="Q1804" s="15">
        <f>(((I1804/60)/60)/24)+DATE(1970,1,1)</f>
        <v>42182.915972222225</v>
      </c>
      <c r="R1804" t="s">
        <v>8285</v>
      </c>
      <c r="S1804" t="s">
        <v>8336</v>
      </c>
      <c r="T1804" t="s">
        <v>8337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6">
        <v>17500</v>
      </c>
      <c r="E1805" s="16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6">
        <f>IFERROR(E1805/L1805, 0)</f>
        <v>71.86666666666666</v>
      </c>
      <c r="N1805" t="b">
        <v>0</v>
      </c>
      <c r="O1805" s="5">
        <f>E1805/D1805</f>
        <v>0.308</v>
      </c>
      <c r="P1805" s="15">
        <f>(((J1805/60)/60)/24)+DATE(1970,1,1)</f>
        <v>42018.071550925932</v>
      </c>
      <c r="Q1805" s="15">
        <f>(((I1805/60)/60)/24)+DATE(1970,1,1)</f>
        <v>42049.071550925932</v>
      </c>
      <c r="R1805" t="s">
        <v>8285</v>
      </c>
      <c r="S1805" t="s">
        <v>8336</v>
      </c>
      <c r="T1805" t="s">
        <v>8337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6">
        <v>15500</v>
      </c>
      <c r="E1806" s="1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6">
        <f>IFERROR(E1806/L1806, 0)</f>
        <v>104.84615384615384</v>
      </c>
      <c r="N1806" t="b">
        <v>0</v>
      </c>
      <c r="O1806" s="5">
        <f>E1806/D1806</f>
        <v>0.35174193548387095</v>
      </c>
      <c r="P1806" s="15">
        <f>(((J1806/60)/60)/24)+DATE(1970,1,1)</f>
        <v>42282.678287037037</v>
      </c>
      <c r="Q1806" s="15">
        <f>(((I1806/60)/60)/24)+DATE(1970,1,1)</f>
        <v>42322.719953703709</v>
      </c>
      <c r="R1806" t="s">
        <v>8285</v>
      </c>
      <c r="S1806" t="s">
        <v>8336</v>
      </c>
      <c r="T1806" t="s">
        <v>8337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6">
        <v>22500</v>
      </c>
      <c r="E1807" s="16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6">
        <f>IFERROR(E1807/L1807, 0)</f>
        <v>67.139344262295083</v>
      </c>
      <c r="N1807" t="b">
        <v>0</v>
      </c>
      <c r="O1807" s="5">
        <f>E1807/D1807</f>
        <v>0.36404444444444445</v>
      </c>
      <c r="P1807" s="15">
        <f>(((J1807/60)/60)/24)+DATE(1970,1,1)</f>
        <v>42247.803912037038</v>
      </c>
      <c r="Q1807" s="15">
        <f>(((I1807/60)/60)/24)+DATE(1970,1,1)</f>
        <v>42279.75</v>
      </c>
      <c r="R1807" t="s">
        <v>8285</v>
      </c>
      <c r="S1807" t="s">
        <v>8336</v>
      </c>
      <c r="T1807" t="s">
        <v>8337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6">
        <v>20000</v>
      </c>
      <c r="E1808" s="16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6">
        <f>IFERROR(E1808/L1808, 0)</f>
        <v>73.875</v>
      </c>
      <c r="N1808" t="b">
        <v>0</v>
      </c>
      <c r="O1808" s="5">
        <f>E1808/D1808</f>
        <v>2.955E-2</v>
      </c>
      <c r="P1808" s="15">
        <f>(((J1808/60)/60)/24)+DATE(1970,1,1)</f>
        <v>41877.638298611113</v>
      </c>
      <c r="Q1808" s="15">
        <f>(((I1808/60)/60)/24)+DATE(1970,1,1)</f>
        <v>41912.638298611113</v>
      </c>
      <c r="R1808" t="s">
        <v>8285</v>
      </c>
      <c r="S1808" t="s">
        <v>8336</v>
      </c>
      <c r="T1808" t="s">
        <v>8337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6">
        <v>5000</v>
      </c>
      <c r="E1809" s="16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6">
        <f>IFERROR(E1809/L1809, 0)</f>
        <v>69.125</v>
      </c>
      <c r="N1809" t="b">
        <v>0</v>
      </c>
      <c r="O1809" s="5">
        <f>E1809/D1809</f>
        <v>0.1106</v>
      </c>
      <c r="P1809" s="15">
        <f>(((J1809/60)/60)/24)+DATE(1970,1,1)</f>
        <v>41880.068437499998</v>
      </c>
      <c r="Q1809" s="15">
        <f>(((I1809/60)/60)/24)+DATE(1970,1,1)</f>
        <v>41910.068437499998</v>
      </c>
      <c r="R1809" t="s">
        <v>8285</v>
      </c>
      <c r="S1809" t="s">
        <v>8336</v>
      </c>
      <c r="T1809" t="s">
        <v>8337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6">
        <v>28000</v>
      </c>
      <c r="E1810" s="16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6">
        <f>IFERROR(E1810/L1810, 0)</f>
        <v>120.77083333333333</v>
      </c>
      <c r="N1810" t="b">
        <v>0</v>
      </c>
      <c r="O1810" s="5">
        <f>E1810/D1810</f>
        <v>0.41407142857142859</v>
      </c>
      <c r="P1810" s="15">
        <f>(((J1810/60)/60)/24)+DATE(1970,1,1)</f>
        <v>42742.680902777778</v>
      </c>
      <c r="Q1810" s="15">
        <f>(((I1810/60)/60)/24)+DATE(1970,1,1)</f>
        <v>42777.680902777778</v>
      </c>
      <c r="R1810" t="s">
        <v>8285</v>
      </c>
      <c r="S1810" t="s">
        <v>8336</v>
      </c>
      <c r="T1810" t="s">
        <v>8337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6">
        <v>3500</v>
      </c>
      <c r="E1811" s="16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6">
        <f>IFERROR(E1811/L1811, 0)</f>
        <v>42.222222222222221</v>
      </c>
      <c r="N1811" t="b">
        <v>0</v>
      </c>
      <c r="O1811" s="5">
        <f>E1811/D1811</f>
        <v>0.10857142857142857</v>
      </c>
      <c r="P1811" s="15">
        <f>(((J1811/60)/60)/24)+DATE(1970,1,1)</f>
        <v>42029.907858796301</v>
      </c>
      <c r="Q1811" s="15">
        <f>(((I1811/60)/60)/24)+DATE(1970,1,1)</f>
        <v>42064.907858796301</v>
      </c>
      <c r="R1811" t="s">
        <v>8285</v>
      </c>
      <c r="S1811" t="s">
        <v>8336</v>
      </c>
      <c r="T1811" t="s">
        <v>8337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6">
        <v>450</v>
      </c>
      <c r="E1812" s="16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6">
        <f>IFERROR(E1812/L1812, 0)</f>
        <v>7.5</v>
      </c>
      <c r="N1812" t="b">
        <v>0</v>
      </c>
      <c r="O1812" s="5">
        <f>E1812/D1812</f>
        <v>3.3333333333333333E-2</v>
      </c>
      <c r="P1812" s="15">
        <f>(((J1812/60)/60)/24)+DATE(1970,1,1)</f>
        <v>41860.91002314815</v>
      </c>
      <c r="Q1812" s="15">
        <f>(((I1812/60)/60)/24)+DATE(1970,1,1)</f>
        <v>41872.91002314815</v>
      </c>
      <c r="R1812" t="s">
        <v>8285</v>
      </c>
      <c r="S1812" t="s">
        <v>8336</v>
      </c>
      <c r="T1812" t="s">
        <v>8337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6">
        <v>54000</v>
      </c>
      <c r="E1813" s="16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6">
        <f>IFERROR(E1813/L1813, 0)</f>
        <v>1.5384615384615385</v>
      </c>
      <c r="N1813" t="b">
        <v>0</v>
      </c>
      <c r="O1813" s="5">
        <f>E1813/D1813</f>
        <v>7.407407407407407E-4</v>
      </c>
      <c r="P1813" s="15">
        <f>(((J1813/60)/60)/24)+DATE(1970,1,1)</f>
        <v>41876.433680555558</v>
      </c>
      <c r="Q1813" s="15">
        <f>(((I1813/60)/60)/24)+DATE(1970,1,1)</f>
        <v>41936.166666666664</v>
      </c>
      <c r="R1813" t="s">
        <v>8285</v>
      </c>
      <c r="S1813" t="s">
        <v>8336</v>
      </c>
      <c r="T1813" t="s">
        <v>8337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6">
        <v>6500</v>
      </c>
      <c r="E1814" s="16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6">
        <f>IFERROR(E1814/L1814, 0)</f>
        <v>37.608695652173914</v>
      </c>
      <c r="N1814" t="b">
        <v>0</v>
      </c>
      <c r="O1814" s="5">
        <f>E1814/D1814</f>
        <v>0.13307692307692306</v>
      </c>
      <c r="P1814" s="15">
        <f>(((J1814/60)/60)/24)+DATE(1970,1,1)</f>
        <v>42524.318703703699</v>
      </c>
      <c r="Q1814" s="15">
        <f>(((I1814/60)/60)/24)+DATE(1970,1,1)</f>
        <v>42554.318703703699</v>
      </c>
      <c r="R1814" t="s">
        <v>8285</v>
      </c>
      <c r="S1814" t="s">
        <v>8336</v>
      </c>
      <c r="T1814" t="s">
        <v>8337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6">
        <v>8750</v>
      </c>
      <c r="E1815" s="16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6">
        <f>IFERROR(E1815/L1815, 0)</f>
        <v>0</v>
      </c>
      <c r="N1815" t="b">
        <v>0</v>
      </c>
      <c r="O1815" s="5">
        <f>E1815/D1815</f>
        <v>0</v>
      </c>
      <c r="P1815" s="15">
        <f>(((J1815/60)/60)/24)+DATE(1970,1,1)</f>
        <v>41829.889027777775</v>
      </c>
      <c r="Q1815" s="15">
        <f>(((I1815/60)/60)/24)+DATE(1970,1,1)</f>
        <v>41859.889027777775</v>
      </c>
      <c r="R1815" t="s">
        <v>8285</v>
      </c>
      <c r="S1815" t="s">
        <v>8336</v>
      </c>
      <c r="T1815" t="s">
        <v>8337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6">
        <v>12000</v>
      </c>
      <c r="E1816" s="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6">
        <f>IFERROR(E1816/L1816, 0)</f>
        <v>42.157142857142858</v>
      </c>
      <c r="N1816" t="b">
        <v>0</v>
      </c>
      <c r="O1816" s="5">
        <f>E1816/D1816</f>
        <v>0.49183333333333334</v>
      </c>
      <c r="P1816" s="15">
        <f>(((J1816/60)/60)/24)+DATE(1970,1,1)</f>
        <v>42033.314074074078</v>
      </c>
      <c r="Q1816" s="15">
        <f>(((I1816/60)/60)/24)+DATE(1970,1,1)</f>
        <v>42063.314074074078</v>
      </c>
      <c r="R1816" t="s">
        <v>8285</v>
      </c>
      <c r="S1816" t="s">
        <v>8336</v>
      </c>
      <c r="T1816" t="s">
        <v>8337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6">
        <v>3000</v>
      </c>
      <c r="E1817" s="16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6">
        <f>IFERROR(E1817/L1817, 0)</f>
        <v>0</v>
      </c>
      <c r="N1817" t="b">
        <v>0</v>
      </c>
      <c r="O1817" s="5">
        <f>E1817/D1817</f>
        <v>0</v>
      </c>
      <c r="P1817" s="15">
        <f>(((J1817/60)/60)/24)+DATE(1970,1,1)</f>
        <v>42172.906678240746</v>
      </c>
      <c r="Q1817" s="15">
        <f>(((I1817/60)/60)/24)+DATE(1970,1,1)</f>
        <v>42186.906678240746</v>
      </c>
      <c r="R1817" t="s">
        <v>8285</v>
      </c>
      <c r="S1817" t="s">
        <v>8336</v>
      </c>
      <c r="T1817" t="s">
        <v>8337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6">
        <v>25000</v>
      </c>
      <c r="E1818" s="16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6">
        <f>IFERROR(E1818/L1818, 0)</f>
        <v>84.833333333333329</v>
      </c>
      <c r="N1818" t="b">
        <v>0</v>
      </c>
      <c r="O1818" s="5">
        <f>E1818/D1818</f>
        <v>2.036E-2</v>
      </c>
      <c r="P1818" s="15">
        <f>(((J1818/60)/60)/24)+DATE(1970,1,1)</f>
        <v>42548.876192129625</v>
      </c>
      <c r="Q1818" s="15">
        <f>(((I1818/60)/60)/24)+DATE(1970,1,1)</f>
        <v>42576.791666666672</v>
      </c>
      <c r="R1818" t="s">
        <v>8285</v>
      </c>
      <c r="S1818" t="s">
        <v>8336</v>
      </c>
      <c r="T1818" t="s">
        <v>8337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6">
        <v>18000</v>
      </c>
      <c r="E1819" s="16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6">
        <f>IFERROR(E1819/L1819, 0)</f>
        <v>94.19</v>
      </c>
      <c r="N1819" t="b">
        <v>0</v>
      </c>
      <c r="O1819" s="5">
        <f>E1819/D1819</f>
        <v>0.52327777777777773</v>
      </c>
      <c r="P1819" s="15">
        <f>(((J1819/60)/60)/24)+DATE(1970,1,1)</f>
        <v>42705.662118055552</v>
      </c>
      <c r="Q1819" s="15">
        <f>(((I1819/60)/60)/24)+DATE(1970,1,1)</f>
        <v>42765.290972222225</v>
      </c>
      <c r="R1819" t="s">
        <v>8285</v>
      </c>
      <c r="S1819" t="s">
        <v>8336</v>
      </c>
      <c r="T1819" t="s">
        <v>8337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6">
        <v>15000</v>
      </c>
      <c r="E1820" s="16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6">
        <f>IFERROR(E1820/L1820, 0)</f>
        <v>0</v>
      </c>
      <c r="N1820" t="b">
        <v>0</v>
      </c>
      <c r="O1820" s="5">
        <f>E1820/D1820</f>
        <v>0</v>
      </c>
      <c r="P1820" s="15">
        <f>(((J1820/60)/60)/24)+DATE(1970,1,1)</f>
        <v>42067.234375</v>
      </c>
      <c r="Q1820" s="15">
        <f>(((I1820/60)/60)/24)+DATE(1970,1,1)</f>
        <v>42097.192708333328</v>
      </c>
      <c r="R1820" t="s">
        <v>8285</v>
      </c>
      <c r="S1820" t="s">
        <v>8336</v>
      </c>
      <c r="T1820" t="s">
        <v>8337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6">
        <v>1200</v>
      </c>
      <c r="E1821" s="16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6">
        <f>IFERROR(E1821/L1821, 0)</f>
        <v>6.25</v>
      </c>
      <c r="N1821" t="b">
        <v>0</v>
      </c>
      <c r="O1821" s="5">
        <f>E1821/D1821</f>
        <v>2.0833333333333332E-2</v>
      </c>
      <c r="P1821" s="15">
        <f>(((J1821/60)/60)/24)+DATE(1970,1,1)</f>
        <v>41820.752268518518</v>
      </c>
      <c r="Q1821" s="15">
        <f>(((I1821/60)/60)/24)+DATE(1970,1,1)</f>
        <v>41850.752268518518</v>
      </c>
      <c r="R1821" t="s">
        <v>8285</v>
      </c>
      <c r="S1821" t="s">
        <v>8336</v>
      </c>
      <c r="T1821" t="s">
        <v>8337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6">
        <v>26000</v>
      </c>
      <c r="E1822" s="16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6">
        <f>IFERROR(E1822/L1822, 0)</f>
        <v>213.375</v>
      </c>
      <c r="N1822" t="b">
        <v>0</v>
      </c>
      <c r="O1822" s="5">
        <f>E1822/D1822</f>
        <v>6.565384615384616E-2</v>
      </c>
      <c r="P1822" s="15">
        <f>(((J1822/60)/60)/24)+DATE(1970,1,1)</f>
        <v>42065.084375000006</v>
      </c>
      <c r="Q1822" s="15">
        <f>(((I1822/60)/60)/24)+DATE(1970,1,1)</f>
        <v>42095.042708333334</v>
      </c>
      <c r="R1822" t="s">
        <v>8285</v>
      </c>
      <c r="S1822" t="s">
        <v>8336</v>
      </c>
      <c r="T1822" t="s">
        <v>8337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6">
        <v>2500</v>
      </c>
      <c r="E1823" s="16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6">
        <f>IFERROR(E1823/L1823, 0)</f>
        <v>59.162280701754383</v>
      </c>
      <c r="N1823" t="b">
        <v>1</v>
      </c>
      <c r="O1823" s="5">
        <f>E1823/D1823</f>
        <v>1.3489</v>
      </c>
      <c r="P1823" s="15">
        <f>(((J1823/60)/60)/24)+DATE(1970,1,1)</f>
        <v>40926.319062499999</v>
      </c>
      <c r="Q1823" s="15">
        <f>(((I1823/60)/60)/24)+DATE(1970,1,1)</f>
        <v>40971.319062499999</v>
      </c>
      <c r="R1823" t="s">
        <v>8276</v>
      </c>
      <c r="S1823" t="s">
        <v>8323</v>
      </c>
      <c r="T1823" t="s">
        <v>8324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6">
        <v>300</v>
      </c>
      <c r="E1824" s="16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6">
        <f>IFERROR(E1824/L1824, 0)</f>
        <v>27.272727272727273</v>
      </c>
      <c r="N1824" t="b">
        <v>1</v>
      </c>
      <c r="O1824" s="5">
        <f>E1824/D1824</f>
        <v>1</v>
      </c>
      <c r="P1824" s="15">
        <f>(((J1824/60)/60)/24)+DATE(1970,1,1)</f>
        <v>41634.797013888885</v>
      </c>
      <c r="Q1824" s="15">
        <f>(((I1824/60)/60)/24)+DATE(1970,1,1)</f>
        <v>41670.792361111111</v>
      </c>
      <c r="R1824" t="s">
        <v>8276</v>
      </c>
      <c r="S1824" t="s">
        <v>8323</v>
      </c>
      <c r="T1824" t="s">
        <v>8324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6">
        <v>700</v>
      </c>
      <c r="E1825" s="16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6">
        <f>IFERROR(E1825/L1825, 0)</f>
        <v>24.575757575757574</v>
      </c>
      <c r="N1825" t="b">
        <v>1</v>
      </c>
      <c r="O1825" s="5">
        <f>E1825/D1825</f>
        <v>1.1585714285714286</v>
      </c>
      <c r="P1825" s="15">
        <f>(((J1825/60)/60)/24)+DATE(1970,1,1)</f>
        <v>41176.684907407405</v>
      </c>
      <c r="Q1825" s="15">
        <f>(((I1825/60)/60)/24)+DATE(1970,1,1)</f>
        <v>41206.684907407405</v>
      </c>
      <c r="R1825" t="s">
        <v>8276</v>
      </c>
      <c r="S1825" t="s">
        <v>8323</v>
      </c>
      <c r="T1825" t="s">
        <v>8324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6">
        <v>3000</v>
      </c>
      <c r="E1826" s="1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6">
        <f>IFERROR(E1826/L1826, 0)</f>
        <v>75.05</v>
      </c>
      <c r="N1826" t="b">
        <v>1</v>
      </c>
      <c r="O1826" s="5">
        <f>E1826/D1826</f>
        <v>1.0006666666666666</v>
      </c>
      <c r="P1826" s="15">
        <f>(((J1826/60)/60)/24)+DATE(1970,1,1)</f>
        <v>41626.916284722225</v>
      </c>
      <c r="Q1826" s="15">
        <f>(((I1826/60)/60)/24)+DATE(1970,1,1)</f>
        <v>41647.088888888888</v>
      </c>
      <c r="R1826" t="s">
        <v>8276</v>
      </c>
      <c r="S1826" t="s">
        <v>8323</v>
      </c>
      <c r="T1826" t="s">
        <v>8324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6">
        <v>2000</v>
      </c>
      <c r="E1827" s="16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6">
        <f>IFERROR(E1827/L1827, 0)</f>
        <v>42.02</v>
      </c>
      <c r="N1827" t="b">
        <v>1</v>
      </c>
      <c r="O1827" s="5">
        <f>E1827/D1827</f>
        <v>1.0505</v>
      </c>
      <c r="P1827" s="15">
        <f>(((J1827/60)/60)/24)+DATE(1970,1,1)</f>
        <v>41443.83452546296</v>
      </c>
      <c r="Q1827" s="15">
        <f>(((I1827/60)/60)/24)+DATE(1970,1,1)</f>
        <v>41466.83452546296</v>
      </c>
      <c r="R1827" t="s">
        <v>8276</v>
      </c>
      <c r="S1827" t="s">
        <v>8323</v>
      </c>
      <c r="T1827" t="s">
        <v>8324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6">
        <v>2000</v>
      </c>
      <c r="E1828" s="16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6">
        <f>IFERROR(E1828/L1828, 0)</f>
        <v>53.157894736842103</v>
      </c>
      <c r="N1828" t="b">
        <v>1</v>
      </c>
      <c r="O1828" s="5">
        <f>E1828/D1828</f>
        <v>1.01</v>
      </c>
      <c r="P1828" s="15">
        <f>(((J1828/60)/60)/24)+DATE(1970,1,1)</f>
        <v>41657.923807870371</v>
      </c>
      <c r="Q1828" s="15">
        <f>(((I1828/60)/60)/24)+DATE(1970,1,1)</f>
        <v>41687.923807870371</v>
      </c>
      <c r="R1828" t="s">
        <v>8276</v>
      </c>
      <c r="S1828" t="s">
        <v>8323</v>
      </c>
      <c r="T1828" t="s">
        <v>8324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6">
        <v>8000</v>
      </c>
      <c r="E1829" s="16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6">
        <f>IFERROR(E1829/L1829, 0)</f>
        <v>83.885416666666671</v>
      </c>
      <c r="N1829" t="b">
        <v>1</v>
      </c>
      <c r="O1829" s="5">
        <f>E1829/D1829</f>
        <v>1.0066250000000001</v>
      </c>
      <c r="P1829" s="15">
        <f>(((J1829/60)/60)/24)+DATE(1970,1,1)</f>
        <v>40555.325937499998</v>
      </c>
      <c r="Q1829" s="15">
        <f>(((I1829/60)/60)/24)+DATE(1970,1,1)</f>
        <v>40605.325937499998</v>
      </c>
      <c r="R1829" t="s">
        <v>8276</v>
      </c>
      <c r="S1829" t="s">
        <v>8323</v>
      </c>
      <c r="T1829" t="s">
        <v>8324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6">
        <v>20000</v>
      </c>
      <c r="E1830" s="16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6">
        <f>IFERROR(E1830/L1830, 0)</f>
        <v>417.33333333333331</v>
      </c>
      <c r="N1830" t="b">
        <v>1</v>
      </c>
      <c r="O1830" s="5">
        <f>E1830/D1830</f>
        <v>1.0016</v>
      </c>
      <c r="P1830" s="15">
        <f>(((J1830/60)/60)/24)+DATE(1970,1,1)</f>
        <v>41736.899652777778</v>
      </c>
      <c r="Q1830" s="15">
        <f>(((I1830/60)/60)/24)+DATE(1970,1,1)</f>
        <v>41768.916666666664</v>
      </c>
      <c r="R1830" t="s">
        <v>8276</v>
      </c>
      <c r="S1830" t="s">
        <v>8323</v>
      </c>
      <c r="T1830" t="s">
        <v>8324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6">
        <v>1500</v>
      </c>
      <c r="E1831" s="16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6">
        <f>IFERROR(E1831/L1831, 0)</f>
        <v>75.765151515151516</v>
      </c>
      <c r="N1831" t="b">
        <v>1</v>
      </c>
      <c r="O1831" s="5">
        <f>E1831/D1831</f>
        <v>1.6668333333333334</v>
      </c>
      <c r="P1831" s="15">
        <f>(((J1831/60)/60)/24)+DATE(1970,1,1)</f>
        <v>40516.087627314817</v>
      </c>
      <c r="Q1831" s="15">
        <f>(((I1831/60)/60)/24)+DATE(1970,1,1)</f>
        <v>40564.916666666664</v>
      </c>
      <c r="R1831" t="s">
        <v>8276</v>
      </c>
      <c r="S1831" t="s">
        <v>8323</v>
      </c>
      <c r="T1831" t="s">
        <v>8324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6">
        <v>15000</v>
      </c>
      <c r="E1832" s="16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6">
        <f>IFERROR(E1832/L1832, 0)</f>
        <v>67.389380530973455</v>
      </c>
      <c r="N1832" t="b">
        <v>1</v>
      </c>
      <c r="O1832" s="5">
        <f>E1832/D1832</f>
        <v>1.0153333333333334</v>
      </c>
      <c r="P1832" s="15">
        <f>(((J1832/60)/60)/24)+DATE(1970,1,1)</f>
        <v>41664.684108796297</v>
      </c>
      <c r="Q1832" s="15">
        <f>(((I1832/60)/60)/24)+DATE(1970,1,1)</f>
        <v>41694.684108796297</v>
      </c>
      <c r="R1832" t="s">
        <v>8276</v>
      </c>
      <c r="S1832" t="s">
        <v>8323</v>
      </c>
      <c r="T1832" t="s">
        <v>8324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6">
        <v>1000</v>
      </c>
      <c r="E1833" s="16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6">
        <f>IFERROR(E1833/L1833, 0)</f>
        <v>73.571428571428569</v>
      </c>
      <c r="N1833" t="b">
        <v>1</v>
      </c>
      <c r="O1833" s="5">
        <f>E1833/D1833</f>
        <v>1.03</v>
      </c>
      <c r="P1833" s="15">
        <f>(((J1833/60)/60)/24)+DATE(1970,1,1)</f>
        <v>41026.996099537035</v>
      </c>
      <c r="Q1833" s="15">
        <f>(((I1833/60)/60)/24)+DATE(1970,1,1)</f>
        <v>41041.996099537035</v>
      </c>
      <c r="R1833" t="s">
        <v>8276</v>
      </c>
      <c r="S1833" t="s">
        <v>8323</v>
      </c>
      <c r="T1833" t="s">
        <v>8324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6">
        <v>350</v>
      </c>
      <c r="E1834" s="16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6">
        <f>IFERROR(E1834/L1834, 0)</f>
        <v>25</v>
      </c>
      <c r="N1834" t="b">
        <v>1</v>
      </c>
      <c r="O1834" s="5">
        <f>E1834/D1834</f>
        <v>1.4285714285714286</v>
      </c>
      <c r="P1834" s="15">
        <f>(((J1834/60)/60)/24)+DATE(1970,1,1)</f>
        <v>40576.539664351854</v>
      </c>
      <c r="Q1834" s="15">
        <f>(((I1834/60)/60)/24)+DATE(1970,1,1)</f>
        <v>40606.539664351854</v>
      </c>
      <c r="R1834" t="s">
        <v>8276</v>
      </c>
      <c r="S1834" t="s">
        <v>8323</v>
      </c>
      <c r="T1834" t="s">
        <v>8324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6">
        <v>400</v>
      </c>
      <c r="E1835" s="16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6">
        <f>IFERROR(E1835/L1835, 0)</f>
        <v>42</v>
      </c>
      <c r="N1835" t="b">
        <v>1</v>
      </c>
      <c r="O1835" s="5">
        <f>E1835/D1835</f>
        <v>2.625</v>
      </c>
      <c r="P1835" s="15">
        <f>(((J1835/60)/60)/24)+DATE(1970,1,1)</f>
        <v>41303.044016203705</v>
      </c>
      <c r="Q1835" s="15">
        <f>(((I1835/60)/60)/24)+DATE(1970,1,1)</f>
        <v>41335.332638888889</v>
      </c>
      <c r="R1835" t="s">
        <v>8276</v>
      </c>
      <c r="S1835" t="s">
        <v>8323</v>
      </c>
      <c r="T1835" t="s">
        <v>8324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6">
        <v>10000</v>
      </c>
      <c r="E1836" s="1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6">
        <f>IFERROR(E1836/L1836, 0)</f>
        <v>131.16666666666666</v>
      </c>
      <c r="N1836" t="b">
        <v>1</v>
      </c>
      <c r="O1836" s="5">
        <f>E1836/D1836</f>
        <v>1.1805000000000001</v>
      </c>
      <c r="P1836" s="15">
        <f>(((J1836/60)/60)/24)+DATE(1970,1,1)</f>
        <v>41988.964062500003</v>
      </c>
      <c r="Q1836" s="15">
        <f>(((I1836/60)/60)/24)+DATE(1970,1,1)</f>
        <v>42028.964062500003</v>
      </c>
      <c r="R1836" t="s">
        <v>8276</v>
      </c>
      <c r="S1836" t="s">
        <v>8323</v>
      </c>
      <c r="T1836" t="s">
        <v>8324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6">
        <v>500</v>
      </c>
      <c r="E1837" s="16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6">
        <f>IFERROR(E1837/L1837, 0)</f>
        <v>47.272727272727273</v>
      </c>
      <c r="N1837" t="b">
        <v>1</v>
      </c>
      <c r="O1837" s="5">
        <f>E1837/D1837</f>
        <v>1.04</v>
      </c>
      <c r="P1837" s="15">
        <f>(((J1837/60)/60)/24)+DATE(1970,1,1)</f>
        <v>42430.702210648145</v>
      </c>
      <c r="Q1837" s="15">
        <f>(((I1837/60)/60)/24)+DATE(1970,1,1)</f>
        <v>42460.660543981481</v>
      </c>
      <c r="R1837" t="s">
        <v>8276</v>
      </c>
      <c r="S1837" t="s">
        <v>8323</v>
      </c>
      <c r="T1837" t="s">
        <v>8324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6">
        <v>5000</v>
      </c>
      <c r="E1838" s="16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6">
        <f>IFERROR(E1838/L1838, 0)</f>
        <v>182.12727272727273</v>
      </c>
      <c r="N1838" t="b">
        <v>1</v>
      </c>
      <c r="O1838" s="5">
        <f>E1838/D1838</f>
        <v>2.0034000000000001</v>
      </c>
      <c r="P1838" s="15">
        <f>(((J1838/60)/60)/24)+DATE(1970,1,1)</f>
        <v>41305.809363425928</v>
      </c>
      <c r="Q1838" s="15">
        <f>(((I1838/60)/60)/24)+DATE(1970,1,1)</f>
        <v>41322.809363425928</v>
      </c>
      <c r="R1838" t="s">
        <v>8276</v>
      </c>
      <c r="S1838" t="s">
        <v>8323</v>
      </c>
      <c r="T1838" t="s">
        <v>8324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6">
        <v>600</v>
      </c>
      <c r="E1839" s="16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6">
        <f>IFERROR(E1839/L1839, 0)</f>
        <v>61.366666666666667</v>
      </c>
      <c r="N1839" t="b">
        <v>1</v>
      </c>
      <c r="O1839" s="5">
        <f>E1839/D1839</f>
        <v>3.0683333333333334</v>
      </c>
      <c r="P1839" s="15">
        <f>(((J1839/60)/60)/24)+DATE(1970,1,1)</f>
        <v>40926.047858796301</v>
      </c>
      <c r="Q1839" s="15">
        <f>(((I1839/60)/60)/24)+DATE(1970,1,1)</f>
        <v>40986.006192129629</v>
      </c>
      <c r="R1839" t="s">
        <v>8276</v>
      </c>
      <c r="S1839" t="s">
        <v>8323</v>
      </c>
      <c r="T1839" t="s">
        <v>8324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6">
        <v>1000</v>
      </c>
      <c r="E1840" s="16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6">
        <f>IFERROR(E1840/L1840, 0)</f>
        <v>35.767499999999998</v>
      </c>
      <c r="N1840" t="b">
        <v>1</v>
      </c>
      <c r="O1840" s="5">
        <f>E1840/D1840</f>
        <v>1.00149</v>
      </c>
      <c r="P1840" s="15">
        <f>(((J1840/60)/60)/24)+DATE(1970,1,1)</f>
        <v>40788.786539351851</v>
      </c>
      <c r="Q1840" s="15">
        <f>(((I1840/60)/60)/24)+DATE(1970,1,1)</f>
        <v>40817.125</v>
      </c>
      <c r="R1840" t="s">
        <v>8276</v>
      </c>
      <c r="S1840" t="s">
        <v>8323</v>
      </c>
      <c r="T1840" t="s">
        <v>8324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6">
        <v>1000</v>
      </c>
      <c r="E1841" s="16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6">
        <f>IFERROR(E1841/L1841, 0)</f>
        <v>45.62222222222222</v>
      </c>
      <c r="N1841" t="b">
        <v>1</v>
      </c>
      <c r="O1841" s="5">
        <f>E1841/D1841</f>
        <v>2.0529999999999999</v>
      </c>
      <c r="P1841" s="15">
        <f>(((J1841/60)/60)/24)+DATE(1970,1,1)</f>
        <v>42614.722013888888</v>
      </c>
      <c r="Q1841" s="15">
        <f>(((I1841/60)/60)/24)+DATE(1970,1,1)</f>
        <v>42644.722013888888</v>
      </c>
      <c r="R1841" t="s">
        <v>8276</v>
      </c>
      <c r="S1841" t="s">
        <v>8323</v>
      </c>
      <c r="T1841" t="s">
        <v>8324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6">
        <v>900</v>
      </c>
      <c r="E1842" s="16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6">
        <f>IFERROR(E1842/L1842, 0)</f>
        <v>75.384615384615387</v>
      </c>
      <c r="N1842" t="b">
        <v>1</v>
      </c>
      <c r="O1842" s="5">
        <f>E1842/D1842</f>
        <v>1.0888888888888888</v>
      </c>
      <c r="P1842" s="15">
        <f>(((J1842/60)/60)/24)+DATE(1970,1,1)</f>
        <v>41382.096180555556</v>
      </c>
      <c r="Q1842" s="15">
        <f>(((I1842/60)/60)/24)+DATE(1970,1,1)</f>
        <v>41401.207638888889</v>
      </c>
      <c r="R1842" t="s">
        <v>8276</v>
      </c>
      <c r="S1842" t="s">
        <v>8323</v>
      </c>
      <c r="T1842" t="s">
        <v>8324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6">
        <v>2000</v>
      </c>
      <c r="E1843" s="16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6">
        <f>IFERROR(E1843/L1843, 0)</f>
        <v>50.875</v>
      </c>
      <c r="N1843" t="b">
        <v>1</v>
      </c>
      <c r="O1843" s="5">
        <f>E1843/D1843</f>
        <v>1.0175000000000001</v>
      </c>
      <c r="P1843" s="15">
        <f>(((J1843/60)/60)/24)+DATE(1970,1,1)</f>
        <v>41745.84542824074</v>
      </c>
      <c r="Q1843" s="15">
        <f>(((I1843/60)/60)/24)+DATE(1970,1,1)</f>
        <v>41779.207638888889</v>
      </c>
      <c r="R1843" t="s">
        <v>8276</v>
      </c>
      <c r="S1843" t="s">
        <v>8323</v>
      </c>
      <c r="T1843" t="s">
        <v>8324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6">
        <v>2000</v>
      </c>
      <c r="E1844" s="16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6">
        <f>IFERROR(E1844/L1844, 0)</f>
        <v>119.28571428571429</v>
      </c>
      <c r="N1844" t="b">
        <v>1</v>
      </c>
      <c r="O1844" s="5">
        <f>E1844/D1844</f>
        <v>1.2524999999999999</v>
      </c>
      <c r="P1844" s="15">
        <f>(((J1844/60)/60)/24)+DATE(1970,1,1)</f>
        <v>42031.631724537037</v>
      </c>
      <c r="Q1844" s="15">
        <f>(((I1844/60)/60)/24)+DATE(1970,1,1)</f>
        <v>42065.249305555553</v>
      </c>
      <c r="R1844" t="s">
        <v>8276</v>
      </c>
      <c r="S1844" t="s">
        <v>8323</v>
      </c>
      <c r="T1844" t="s">
        <v>8324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6">
        <v>10000</v>
      </c>
      <c r="E1845" s="16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6">
        <f>IFERROR(E1845/L1845, 0)</f>
        <v>92.541865671641801</v>
      </c>
      <c r="N1845" t="b">
        <v>1</v>
      </c>
      <c r="O1845" s="5">
        <f>E1845/D1845</f>
        <v>1.2400610000000001</v>
      </c>
      <c r="P1845" s="15">
        <f>(((J1845/60)/60)/24)+DATE(1970,1,1)</f>
        <v>40564.994837962964</v>
      </c>
      <c r="Q1845" s="15">
        <f>(((I1845/60)/60)/24)+DATE(1970,1,1)</f>
        <v>40594.994837962964</v>
      </c>
      <c r="R1845" t="s">
        <v>8276</v>
      </c>
      <c r="S1845" t="s">
        <v>8323</v>
      </c>
      <c r="T1845" t="s">
        <v>8324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6">
        <v>1500</v>
      </c>
      <c r="E1846" s="1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6">
        <f>IFERROR(E1846/L1846, 0)</f>
        <v>76.05</v>
      </c>
      <c r="N1846" t="b">
        <v>1</v>
      </c>
      <c r="O1846" s="5">
        <f>E1846/D1846</f>
        <v>1.014</v>
      </c>
      <c r="P1846" s="15">
        <f>(((J1846/60)/60)/24)+DATE(1970,1,1)</f>
        <v>40666.973541666666</v>
      </c>
      <c r="Q1846" s="15">
        <f>(((I1846/60)/60)/24)+DATE(1970,1,1)</f>
        <v>40705.125</v>
      </c>
      <c r="R1846" t="s">
        <v>8276</v>
      </c>
      <c r="S1846" t="s">
        <v>8323</v>
      </c>
      <c r="T1846" t="s">
        <v>8324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6">
        <v>1000</v>
      </c>
      <c r="E1847" s="16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6">
        <f>IFERROR(E1847/L1847, 0)</f>
        <v>52.631578947368418</v>
      </c>
      <c r="N1847" t="b">
        <v>1</v>
      </c>
      <c r="O1847" s="5">
        <f>E1847/D1847</f>
        <v>1</v>
      </c>
      <c r="P1847" s="15">
        <f>(((J1847/60)/60)/24)+DATE(1970,1,1)</f>
        <v>42523.333310185189</v>
      </c>
      <c r="Q1847" s="15">
        <f>(((I1847/60)/60)/24)+DATE(1970,1,1)</f>
        <v>42538.204861111109</v>
      </c>
      <c r="R1847" t="s">
        <v>8276</v>
      </c>
      <c r="S1847" t="s">
        <v>8323</v>
      </c>
      <c r="T1847" t="s">
        <v>8324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6">
        <v>15000</v>
      </c>
      <c r="E1848" s="16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6">
        <f>IFERROR(E1848/L1848, 0)</f>
        <v>98.990430622009569</v>
      </c>
      <c r="N1848" t="b">
        <v>1</v>
      </c>
      <c r="O1848" s="5">
        <f>E1848/D1848</f>
        <v>1.3792666666666666</v>
      </c>
      <c r="P1848" s="15">
        <f>(((J1848/60)/60)/24)+DATE(1970,1,1)</f>
        <v>41228.650196759263</v>
      </c>
      <c r="Q1848" s="15">
        <f>(((I1848/60)/60)/24)+DATE(1970,1,1)</f>
        <v>41258.650196759263</v>
      </c>
      <c r="R1848" t="s">
        <v>8276</v>
      </c>
      <c r="S1848" t="s">
        <v>8323</v>
      </c>
      <c r="T1848" t="s">
        <v>8324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6">
        <v>2500</v>
      </c>
      <c r="E1849" s="16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6">
        <f>IFERROR(E1849/L1849, 0)</f>
        <v>79.526315789473685</v>
      </c>
      <c r="N1849" t="b">
        <v>1</v>
      </c>
      <c r="O1849" s="5">
        <f>E1849/D1849</f>
        <v>1.2088000000000001</v>
      </c>
      <c r="P1849" s="15">
        <f>(((J1849/60)/60)/24)+DATE(1970,1,1)</f>
        <v>42094.236481481479</v>
      </c>
      <c r="Q1849" s="15">
        <f>(((I1849/60)/60)/24)+DATE(1970,1,1)</f>
        <v>42115.236481481479</v>
      </c>
      <c r="R1849" t="s">
        <v>8276</v>
      </c>
      <c r="S1849" t="s">
        <v>8323</v>
      </c>
      <c r="T1849" t="s">
        <v>8324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6">
        <v>3000</v>
      </c>
      <c r="E1850" s="16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6">
        <f>IFERROR(E1850/L1850, 0)</f>
        <v>134.20833333333334</v>
      </c>
      <c r="N1850" t="b">
        <v>1</v>
      </c>
      <c r="O1850" s="5">
        <f>E1850/D1850</f>
        <v>1.0736666666666668</v>
      </c>
      <c r="P1850" s="15">
        <f>(((J1850/60)/60)/24)+DATE(1970,1,1)</f>
        <v>40691.788055555553</v>
      </c>
      <c r="Q1850" s="15">
        <f>(((I1850/60)/60)/24)+DATE(1970,1,1)</f>
        <v>40755.290972222225</v>
      </c>
      <c r="R1850" t="s">
        <v>8276</v>
      </c>
      <c r="S1850" t="s">
        <v>8323</v>
      </c>
      <c r="T1850" t="s">
        <v>8324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6">
        <v>300</v>
      </c>
      <c r="E1851" s="16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6">
        <f>IFERROR(E1851/L1851, 0)</f>
        <v>37.625</v>
      </c>
      <c r="N1851" t="b">
        <v>1</v>
      </c>
      <c r="O1851" s="5">
        <f>E1851/D1851</f>
        <v>1.0033333333333334</v>
      </c>
      <c r="P1851" s="15">
        <f>(((J1851/60)/60)/24)+DATE(1970,1,1)</f>
        <v>41169.845590277779</v>
      </c>
      <c r="Q1851" s="15">
        <f>(((I1851/60)/60)/24)+DATE(1970,1,1)</f>
        <v>41199.845590277779</v>
      </c>
      <c r="R1851" t="s">
        <v>8276</v>
      </c>
      <c r="S1851" t="s">
        <v>8323</v>
      </c>
      <c r="T1851" t="s">
        <v>8324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6">
        <v>9000</v>
      </c>
      <c r="E1852" s="16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6">
        <f>IFERROR(E1852/L1852, 0)</f>
        <v>51.044692737430168</v>
      </c>
      <c r="N1852" t="b">
        <v>1</v>
      </c>
      <c r="O1852" s="5">
        <f>E1852/D1852</f>
        <v>1.0152222222222222</v>
      </c>
      <c r="P1852" s="15">
        <f>(((J1852/60)/60)/24)+DATE(1970,1,1)</f>
        <v>41800.959490740745</v>
      </c>
      <c r="Q1852" s="15">
        <f>(((I1852/60)/60)/24)+DATE(1970,1,1)</f>
        <v>41830.959490740745</v>
      </c>
      <c r="R1852" t="s">
        <v>8276</v>
      </c>
      <c r="S1852" t="s">
        <v>8323</v>
      </c>
      <c r="T1852" t="s">
        <v>8324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6">
        <v>1300</v>
      </c>
      <c r="E1853" s="16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6">
        <f>IFERROR(E1853/L1853, 0)</f>
        <v>50.03846153846154</v>
      </c>
      <c r="N1853" t="b">
        <v>1</v>
      </c>
      <c r="O1853" s="5">
        <f>E1853/D1853</f>
        <v>1.0007692307692309</v>
      </c>
      <c r="P1853" s="15">
        <f>(((J1853/60)/60)/24)+DATE(1970,1,1)</f>
        <v>41827.906689814816</v>
      </c>
      <c r="Q1853" s="15">
        <f>(((I1853/60)/60)/24)+DATE(1970,1,1)</f>
        <v>41848.041666666664</v>
      </c>
      <c r="R1853" t="s">
        <v>8276</v>
      </c>
      <c r="S1853" t="s">
        <v>8323</v>
      </c>
      <c r="T1853" t="s">
        <v>8324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6">
        <v>15000</v>
      </c>
      <c r="E1854" s="16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6">
        <f>IFERROR(E1854/L1854, 0)</f>
        <v>133.93129770992365</v>
      </c>
      <c r="N1854" t="b">
        <v>1</v>
      </c>
      <c r="O1854" s="5">
        <f>E1854/D1854</f>
        <v>1.1696666666666666</v>
      </c>
      <c r="P1854" s="15">
        <f>(((J1854/60)/60)/24)+DATE(1970,1,1)</f>
        <v>42081.77143518519</v>
      </c>
      <c r="Q1854" s="15">
        <f>(((I1854/60)/60)/24)+DATE(1970,1,1)</f>
        <v>42119</v>
      </c>
      <c r="R1854" t="s">
        <v>8276</v>
      </c>
      <c r="S1854" t="s">
        <v>8323</v>
      </c>
      <c r="T1854" t="s">
        <v>8324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6">
        <v>800</v>
      </c>
      <c r="E1855" s="16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6">
        <f>IFERROR(E1855/L1855, 0)</f>
        <v>58.214285714285715</v>
      </c>
      <c r="N1855" t="b">
        <v>1</v>
      </c>
      <c r="O1855" s="5">
        <f>E1855/D1855</f>
        <v>1.01875</v>
      </c>
      <c r="P1855" s="15">
        <f>(((J1855/60)/60)/24)+DATE(1970,1,1)</f>
        <v>41177.060381944444</v>
      </c>
      <c r="Q1855" s="15">
        <f>(((I1855/60)/60)/24)+DATE(1970,1,1)</f>
        <v>41227.102048611108</v>
      </c>
      <c r="R1855" t="s">
        <v>8276</v>
      </c>
      <c r="S1855" t="s">
        <v>8323</v>
      </c>
      <c r="T1855" t="s">
        <v>8324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6">
        <v>15000</v>
      </c>
      <c r="E1856" s="1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6">
        <f>IFERROR(E1856/L1856, 0)</f>
        <v>88.037643678160919</v>
      </c>
      <c r="N1856" t="b">
        <v>1</v>
      </c>
      <c r="O1856" s="5">
        <f>E1856/D1856</f>
        <v>1.0212366666666666</v>
      </c>
      <c r="P1856" s="15">
        <f>(((J1856/60)/60)/24)+DATE(1970,1,1)</f>
        <v>41388.021261574075</v>
      </c>
      <c r="Q1856" s="15">
        <f>(((I1856/60)/60)/24)+DATE(1970,1,1)</f>
        <v>41418.021261574075</v>
      </c>
      <c r="R1856" t="s">
        <v>8276</v>
      </c>
      <c r="S1856" t="s">
        <v>8323</v>
      </c>
      <c r="T1856" t="s">
        <v>8324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6">
        <v>8750</v>
      </c>
      <c r="E1857" s="16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6">
        <f>IFERROR(E1857/L1857, 0)</f>
        <v>70.576753926701571</v>
      </c>
      <c r="N1857" t="b">
        <v>1</v>
      </c>
      <c r="O1857" s="5">
        <f>E1857/D1857</f>
        <v>1.5405897142857143</v>
      </c>
      <c r="P1857" s="15">
        <f>(((J1857/60)/60)/24)+DATE(1970,1,1)</f>
        <v>41600.538657407407</v>
      </c>
      <c r="Q1857" s="15">
        <f>(((I1857/60)/60)/24)+DATE(1970,1,1)</f>
        <v>41645.538657407407</v>
      </c>
      <c r="R1857" t="s">
        <v>8276</v>
      </c>
      <c r="S1857" t="s">
        <v>8323</v>
      </c>
      <c r="T1857" t="s">
        <v>8324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6">
        <v>2000</v>
      </c>
      <c r="E1858" s="16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6">
        <f>IFERROR(E1858/L1858, 0)</f>
        <v>53.289473684210527</v>
      </c>
      <c r="N1858" t="b">
        <v>1</v>
      </c>
      <c r="O1858" s="5">
        <f>E1858/D1858</f>
        <v>1.0125</v>
      </c>
      <c r="P1858" s="15">
        <f>(((J1858/60)/60)/24)+DATE(1970,1,1)</f>
        <v>41817.854999999996</v>
      </c>
      <c r="Q1858" s="15">
        <f>(((I1858/60)/60)/24)+DATE(1970,1,1)</f>
        <v>41838.854999999996</v>
      </c>
      <c r="R1858" t="s">
        <v>8276</v>
      </c>
      <c r="S1858" t="s">
        <v>8323</v>
      </c>
      <c r="T1858" t="s">
        <v>8324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6">
        <v>3000</v>
      </c>
      <c r="E1859" s="16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6">
        <f>IFERROR(E1859/L1859, 0)</f>
        <v>136.36363636363637</v>
      </c>
      <c r="N1859" t="b">
        <v>1</v>
      </c>
      <c r="O1859" s="5">
        <f>E1859/D1859</f>
        <v>1</v>
      </c>
      <c r="P1859" s="15">
        <f>(((J1859/60)/60)/24)+DATE(1970,1,1)</f>
        <v>41864.76866898148</v>
      </c>
      <c r="Q1859" s="15">
        <f>(((I1859/60)/60)/24)+DATE(1970,1,1)</f>
        <v>41894.76866898148</v>
      </c>
      <c r="R1859" t="s">
        <v>8276</v>
      </c>
      <c r="S1859" t="s">
        <v>8323</v>
      </c>
      <c r="T1859" t="s">
        <v>8324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6">
        <v>5555.55</v>
      </c>
      <c r="E1860" s="16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6">
        <f>IFERROR(E1860/L1860, 0)</f>
        <v>40.547315436241611</v>
      </c>
      <c r="N1860" t="b">
        <v>1</v>
      </c>
      <c r="O1860" s="5">
        <f>E1860/D1860</f>
        <v>1.0874800874800874</v>
      </c>
      <c r="P1860" s="15">
        <f>(((J1860/60)/60)/24)+DATE(1970,1,1)</f>
        <v>40833.200474537036</v>
      </c>
      <c r="Q1860" s="15">
        <f>(((I1860/60)/60)/24)+DATE(1970,1,1)</f>
        <v>40893.242141203707</v>
      </c>
      <c r="R1860" t="s">
        <v>8276</v>
      </c>
      <c r="S1860" t="s">
        <v>8323</v>
      </c>
      <c r="T1860" t="s">
        <v>8324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6">
        <v>3000</v>
      </c>
      <c r="E1861" s="16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6">
        <f>IFERROR(E1861/L1861, 0)</f>
        <v>70.625</v>
      </c>
      <c r="N1861" t="b">
        <v>1</v>
      </c>
      <c r="O1861" s="5">
        <f>E1861/D1861</f>
        <v>1.3183333333333334</v>
      </c>
      <c r="P1861" s="15">
        <f>(((J1861/60)/60)/24)+DATE(1970,1,1)</f>
        <v>40778.770011574074</v>
      </c>
      <c r="Q1861" s="15">
        <f>(((I1861/60)/60)/24)+DATE(1970,1,1)</f>
        <v>40808.770011574074</v>
      </c>
      <c r="R1861" t="s">
        <v>8276</v>
      </c>
      <c r="S1861" t="s">
        <v>8323</v>
      </c>
      <c r="T1861" t="s">
        <v>8324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6">
        <v>750</v>
      </c>
      <c r="E1862" s="16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6">
        <f>IFERROR(E1862/L1862, 0)</f>
        <v>52.684210526315788</v>
      </c>
      <c r="N1862" t="b">
        <v>1</v>
      </c>
      <c r="O1862" s="5">
        <f>E1862/D1862</f>
        <v>1.3346666666666667</v>
      </c>
      <c r="P1862" s="15">
        <f>(((J1862/60)/60)/24)+DATE(1970,1,1)</f>
        <v>41655.709305555552</v>
      </c>
      <c r="Q1862" s="15">
        <f>(((I1862/60)/60)/24)+DATE(1970,1,1)</f>
        <v>41676.709305555552</v>
      </c>
      <c r="R1862" t="s">
        <v>8276</v>
      </c>
      <c r="S1862" t="s">
        <v>8323</v>
      </c>
      <c r="T1862" t="s">
        <v>8324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6">
        <v>250000</v>
      </c>
      <c r="E1863" s="16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6">
        <f>IFERROR(E1863/L1863, 0)</f>
        <v>0</v>
      </c>
      <c r="N1863" t="b">
        <v>0</v>
      </c>
      <c r="O1863" s="5">
        <f>E1863/D1863</f>
        <v>0</v>
      </c>
      <c r="P1863" s="15">
        <f>(((J1863/60)/60)/24)+DATE(1970,1,1)</f>
        <v>42000.300243055557</v>
      </c>
      <c r="Q1863" s="15">
        <f>(((I1863/60)/60)/24)+DATE(1970,1,1)</f>
        <v>42030.300243055557</v>
      </c>
      <c r="R1863" t="s">
        <v>8283</v>
      </c>
      <c r="S1863" t="s">
        <v>8331</v>
      </c>
      <c r="T1863" t="s">
        <v>8333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6">
        <v>18000</v>
      </c>
      <c r="E1864" s="16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6">
        <f>IFERROR(E1864/L1864, 0)</f>
        <v>90.9375</v>
      </c>
      <c r="N1864" t="b">
        <v>0</v>
      </c>
      <c r="O1864" s="5">
        <f>E1864/D1864</f>
        <v>8.0833333333333326E-2</v>
      </c>
      <c r="P1864" s="15">
        <f>(((J1864/60)/60)/24)+DATE(1970,1,1)</f>
        <v>42755.492754629624</v>
      </c>
      <c r="Q1864" s="15">
        <f>(((I1864/60)/60)/24)+DATE(1970,1,1)</f>
        <v>42802.3125</v>
      </c>
      <c r="R1864" t="s">
        <v>8283</v>
      </c>
      <c r="S1864" t="s">
        <v>8331</v>
      </c>
      <c r="T1864" t="s">
        <v>8333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6">
        <v>2500</v>
      </c>
      <c r="E1865" s="16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6">
        <f>IFERROR(E1865/L1865, 0)</f>
        <v>5</v>
      </c>
      <c r="N1865" t="b">
        <v>0</v>
      </c>
      <c r="O1865" s="5">
        <f>E1865/D1865</f>
        <v>4.0000000000000001E-3</v>
      </c>
      <c r="P1865" s="15">
        <f>(((J1865/60)/60)/24)+DATE(1970,1,1)</f>
        <v>41772.797280092593</v>
      </c>
      <c r="Q1865" s="15">
        <f>(((I1865/60)/60)/24)+DATE(1970,1,1)</f>
        <v>41802.797280092593</v>
      </c>
      <c r="R1865" t="s">
        <v>8283</v>
      </c>
      <c r="S1865" t="s">
        <v>8331</v>
      </c>
      <c r="T1865" t="s">
        <v>8333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6">
        <v>6500</v>
      </c>
      <c r="E1866" s="1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6">
        <f>IFERROR(E1866/L1866, 0)</f>
        <v>58.083333333333336</v>
      </c>
      <c r="N1866" t="b">
        <v>0</v>
      </c>
      <c r="O1866" s="5">
        <f>E1866/D1866</f>
        <v>0.42892307692307691</v>
      </c>
      <c r="P1866" s="15">
        <f>(((J1866/60)/60)/24)+DATE(1970,1,1)</f>
        <v>41733.716435185182</v>
      </c>
      <c r="Q1866" s="15">
        <f>(((I1866/60)/60)/24)+DATE(1970,1,1)</f>
        <v>41763.716435185182</v>
      </c>
      <c r="R1866" t="s">
        <v>8283</v>
      </c>
      <c r="S1866" t="s">
        <v>8331</v>
      </c>
      <c r="T1866" t="s">
        <v>8333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6">
        <v>110000</v>
      </c>
      <c r="E1867" s="16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6">
        <f>IFERROR(E1867/L1867, 0)</f>
        <v>2</v>
      </c>
      <c r="N1867" t="b">
        <v>0</v>
      </c>
      <c r="O1867" s="5">
        <f>E1867/D1867</f>
        <v>3.6363636363636364E-5</v>
      </c>
      <c r="P1867" s="15">
        <f>(((J1867/60)/60)/24)+DATE(1970,1,1)</f>
        <v>42645.367442129631</v>
      </c>
      <c r="Q1867" s="15">
        <f>(((I1867/60)/60)/24)+DATE(1970,1,1)</f>
        <v>42680.409108796302</v>
      </c>
      <c r="R1867" t="s">
        <v>8283</v>
      </c>
      <c r="S1867" t="s">
        <v>8331</v>
      </c>
      <c r="T1867" t="s">
        <v>8333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6">
        <v>25000</v>
      </c>
      <c r="E1868" s="16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6">
        <f>IFERROR(E1868/L1868, 0)</f>
        <v>62.5</v>
      </c>
      <c r="N1868" t="b">
        <v>0</v>
      </c>
      <c r="O1868" s="5">
        <f>E1868/D1868</f>
        <v>5.0000000000000001E-3</v>
      </c>
      <c r="P1868" s="15">
        <f>(((J1868/60)/60)/24)+DATE(1970,1,1)</f>
        <v>42742.246493055558</v>
      </c>
      <c r="Q1868" s="15">
        <f>(((I1868/60)/60)/24)+DATE(1970,1,1)</f>
        <v>42795.166666666672</v>
      </c>
      <c r="R1868" t="s">
        <v>8283</v>
      </c>
      <c r="S1868" t="s">
        <v>8331</v>
      </c>
      <c r="T1868" t="s">
        <v>8333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6">
        <v>20000</v>
      </c>
      <c r="E1869" s="16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6">
        <f>IFERROR(E1869/L1869, 0)</f>
        <v>10</v>
      </c>
      <c r="N1869" t="b">
        <v>0</v>
      </c>
      <c r="O1869" s="5">
        <f>E1869/D1869</f>
        <v>5.0000000000000001E-4</v>
      </c>
      <c r="P1869" s="15">
        <f>(((J1869/60)/60)/24)+DATE(1970,1,1)</f>
        <v>42649.924907407403</v>
      </c>
      <c r="Q1869" s="15">
        <f>(((I1869/60)/60)/24)+DATE(1970,1,1)</f>
        <v>42679.924907407403</v>
      </c>
      <c r="R1869" t="s">
        <v>8283</v>
      </c>
      <c r="S1869" t="s">
        <v>8331</v>
      </c>
      <c r="T1869" t="s">
        <v>8333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6">
        <v>25000</v>
      </c>
      <c r="E1870" s="16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6">
        <f>IFERROR(E1870/L1870, 0)</f>
        <v>71.588235294117652</v>
      </c>
      <c r="N1870" t="b">
        <v>0</v>
      </c>
      <c r="O1870" s="5">
        <f>E1870/D1870</f>
        <v>4.8680000000000001E-2</v>
      </c>
      <c r="P1870" s="15">
        <f>(((J1870/60)/60)/24)+DATE(1970,1,1)</f>
        <v>42328.779224537036</v>
      </c>
      <c r="Q1870" s="15">
        <f>(((I1870/60)/60)/24)+DATE(1970,1,1)</f>
        <v>42353.332638888889</v>
      </c>
      <c r="R1870" t="s">
        <v>8283</v>
      </c>
      <c r="S1870" t="s">
        <v>8331</v>
      </c>
      <c r="T1870" t="s">
        <v>8333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6">
        <v>10000</v>
      </c>
      <c r="E1871" s="16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6">
        <f>IFERROR(E1871/L1871, 0)</f>
        <v>0</v>
      </c>
      <c r="N1871" t="b">
        <v>0</v>
      </c>
      <c r="O1871" s="5">
        <f>E1871/D1871</f>
        <v>0</v>
      </c>
      <c r="P1871" s="15">
        <f>(((J1871/60)/60)/24)+DATE(1970,1,1)</f>
        <v>42709.002881944441</v>
      </c>
      <c r="Q1871" s="15">
        <f>(((I1871/60)/60)/24)+DATE(1970,1,1)</f>
        <v>42739.002881944441</v>
      </c>
      <c r="R1871" t="s">
        <v>8283</v>
      </c>
      <c r="S1871" t="s">
        <v>8331</v>
      </c>
      <c r="T1871" t="s">
        <v>8333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6">
        <v>3500</v>
      </c>
      <c r="E1872" s="16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6">
        <f>IFERROR(E1872/L1872, 0)</f>
        <v>32.81818181818182</v>
      </c>
      <c r="N1872" t="b">
        <v>0</v>
      </c>
      <c r="O1872" s="5">
        <f>E1872/D1872</f>
        <v>0.10314285714285715</v>
      </c>
      <c r="P1872" s="15">
        <f>(((J1872/60)/60)/24)+DATE(1970,1,1)</f>
        <v>42371.355729166666</v>
      </c>
      <c r="Q1872" s="15">
        <f>(((I1872/60)/60)/24)+DATE(1970,1,1)</f>
        <v>42400.178472222222</v>
      </c>
      <c r="R1872" t="s">
        <v>8283</v>
      </c>
      <c r="S1872" t="s">
        <v>8331</v>
      </c>
      <c r="T1872" t="s">
        <v>8333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6">
        <v>6500</v>
      </c>
      <c r="E1873" s="16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6">
        <f>IFERROR(E1873/L1873, 0)</f>
        <v>49.11578947368421</v>
      </c>
      <c r="N1873" t="b">
        <v>0</v>
      </c>
      <c r="O1873" s="5">
        <f>E1873/D1873</f>
        <v>0.7178461538461538</v>
      </c>
      <c r="P1873" s="15">
        <f>(((J1873/60)/60)/24)+DATE(1970,1,1)</f>
        <v>41923.783576388887</v>
      </c>
      <c r="Q1873" s="15">
        <f>(((I1873/60)/60)/24)+DATE(1970,1,1)</f>
        <v>41963.825243055559</v>
      </c>
      <c r="R1873" t="s">
        <v>8283</v>
      </c>
      <c r="S1873" t="s">
        <v>8331</v>
      </c>
      <c r="T1873" t="s">
        <v>8333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6">
        <v>20000</v>
      </c>
      <c r="E1874" s="16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6">
        <f>IFERROR(E1874/L1874, 0)</f>
        <v>16.307692307692307</v>
      </c>
      <c r="N1874" t="b">
        <v>0</v>
      </c>
      <c r="O1874" s="5">
        <f>E1874/D1874</f>
        <v>1.06E-2</v>
      </c>
      <c r="P1874" s="15">
        <f>(((J1874/60)/60)/24)+DATE(1970,1,1)</f>
        <v>42155.129652777774</v>
      </c>
      <c r="Q1874" s="15">
        <f>(((I1874/60)/60)/24)+DATE(1970,1,1)</f>
        <v>42185.129652777774</v>
      </c>
      <c r="R1874" t="s">
        <v>8283</v>
      </c>
      <c r="S1874" t="s">
        <v>8331</v>
      </c>
      <c r="T1874" t="s">
        <v>8333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6">
        <v>8000</v>
      </c>
      <c r="E1875" s="16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6">
        <f>IFERROR(E1875/L1875, 0)</f>
        <v>18</v>
      </c>
      <c r="N1875" t="b">
        <v>0</v>
      </c>
      <c r="O1875" s="5">
        <f>E1875/D1875</f>
        <v>4.4999999999999997E-3</v>
      </c>
      <c r="P1875" s="15">
        <f>(((J1875/60)/60)/24)+DATE(1970,1,1)</f>
        <v>42164.615856481483</v>
      </c>
      <c r="Q1875" s="15">
        <f>(((I1875/60)/60)/24)+DATE(1970,1,1)</f>
        <v>42193.697916666672</v>
      </c>
      <c r="R1875" t="s">
        <v>8283</v>
      </c>
      <c r="S1875" t="s">
        <v>8331</v>
      </c>
      <c r="T1875" t="s">
        <v>8333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6">
        <v>160000</v>
      </c>
      <c r="E1876" s="1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6">
        <f>IFERROR(E1876/L1876, 0)</f>
        <v>13</v>
      </c>
      <c r="N1876" t="b">
        <v>0</v>
      </c>
      <c r="O1876" s="5">
        <f>E1876/D1876</f>
        <v>1.6249999999999999E-4</v>
      </c>
      <c r="P1876" s="15">
        <f>(((J1876/60)/60)/24)+DATE(1970,1,1)</f>
        <v>42529.969131944439</v>
      </c>
      <c r="Q1876" s="15">
        <f>(((I1876/60)/60)/24)+DATE(1970,1,1)</f>
        <v>42549.969131944439</v>
      </c>
      <c r="R1876" t="s">
        <v>8283</v>
      </c>
      <c r="S1876" t="s">
        <v>8331</v>
      </c>
      <c r="T1876" t="s">
        <v>8333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6">
        <v>10000</v>
      </c>
      <c r="E1877" s="16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6">
        <f>IFERROR(E1877/L1877, 0)</f>
        <v>17</v>
      </c>
      <c r="N1877" t="b">
        <v>0</v>
      </c>
      <c r="O1877" s="5">
        <f>E1877/D1877</f>
        <v>5.1000000000000004E-3</v>
      </c>
      <c r="P1877" s="15">
        <f>(((J1877/60)/60)/24)+DATE(1970,1,1)</f>
        <v>42528.899398148147</v>
      </c>
      <c r="Q1877" s="15">
        <f>(((I1877/60)/60)/24)+DATE(1970,1,1)</f>
        <v>42588.899398148147</v>
      </c>
      <c r="R1877" t="s">
        <v>8283</v>
      </c>
      <c r="S1877" t="s">
        <v>8331</v>
      </c>
      <c r="T1877" t="s">
        <v>8333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6">
        <v>280</v>
      </c>
      <c r="E1878" s="16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6">
        <f>IFERROR(E1878/L1878, 0)</f>
        <v>0</v>
      </c>
      <c r="N1878" t="b">
        <v>0</v>
      </c>
      <c r="O1878" s="5">
        <f>E1878/D1878</f>
        <v>0</v>
      </c>
      <c r="P1878" s="15">
        <f>(((J1878/60)/60)/24)+DATE(1970,1,1)</f>
        <v>41776.284780092588</v>
      </c>
      <c r="Q1878" s="15">
        <f>(((I1878/60)/60)/24)+DATE(1970,1,1)</f>
        <v>41806.284780092588</v>
      </c>
      <c r="R1878" t="s">
        <v>8283</v>
      </c>
      <c r="S1878" t="s">
        <v>8331</v>
      </c>
      <c r="T1878" t="s">
        <v>8333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6">
        <v>60</v>
      </c>
      <c r="E1879" s="16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6">
        <f>IFERROR(E1879/L1879, 0)</f>
        <v>0</v>
      </c>
      <c r="N1879" t="b">
        <v>0</v>
      </c>
      <c r="O1879" s="5">
        <f>E1879/D1879</f>
        <v>0</v>
      </c>
      <c r="P1879" s="15">
        <f>(((J1879/60)/60)/24)+DATE(1970,1,1)</f>
        <v>42035.029224537036</v>
      </c>
      <c r="Q1879" s="15">
        <f>(((I1879/60)/60)/24)+DATE(1970,1,1)</f>
        <v>42064.029224537036</v>
      </c>
      <c r="R1879" t="s">
        <v>8283</v>
      </c>
      <c r="S1879" t="s">
        <v>8331</v>
      </c>
      <c r="T1879" t="s">
        <v>8333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6">
        <v>8000</v>
      </c>
      <c r="E1880" s="16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6">
        <f>IFERROR(E1880/L1880, 0)</f>
        <v>0</v>
      </c>
      <c r="N1880" t="b">
        <v>0</v>
      </c>
      <c r="O1880" s="5">
        <f>E1880/D1880</f>
        <v>0</v>
      </c>
      <c r="P1880" s="15">
        <f>(((J1880/60)/60)/24)+DATE(1970,1,1)</f>
        <v>41773.008738425924</v>
      </c>
      <c r="Q1880" s="15">
        <f>(((I1880/60)/60)/24)+DATE(1970,1,1)</f>
        <v>41803.008738425924</v>
      </c>
      <c r="R1880" t="s">
        <v>8283</v>
      </c>
      <c r="S1880" t="s">
        <v>8331</v>
      </c>
      <c r="T1880" t="s">
        <v>8333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6">
        <v>5000</v>
      </c>
      <c r="E1881" s="16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6">
        <f>IFERROR(E1881/L1881, 0)</f>
        <v>3</v>
      </c>
      <c r="N1881" t="b">
        <v>0</v>
      </c>
      <c r="O1881" s="5">
        <f>E1881/D1881</f>
        <v>1.1999999999999999E-3</v>
      </c>
      <c r="P1881" s="15">
        <f>(((J1881/60)/60)/24)+DATE(1970,1,1)</f>
        <v>42413.649641203709</v>
      </c>
      <c r="Q1881" s="15">
        <f>(((I1881/60)/60)/24)+DATE(1970,1,1)</f>
        <v>42443.607974537037</v>
      </c>
      <c r="R1881" t="s">
        <v>8283</v>
      </c>
      <c r="S1881" t="s">
        <v>8331</v>
      </c>
      <c r="T1881" t="s">
        <v>8333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6">
        <v>5000</v>
      </c>
      <c r="E1882" s="16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6">
        <f>IFERROR(E1882/L1882, 0)</f>
        <v>41.833333333333336</v>
      </c>
      <c r="N1882" t="b">
        <v>0</v>
      </c>
      <c r="O1882" s="5">
        <f>E1882/D1882</f>
        <v>0.20080000000000001</v>
      </c>
      <c r="P1882" s="15">
        <f>(((J1882/60)/60)/24)+DATE(1970,1,1)</f>
        <v>42430.566898148143</v>
      </c>
      <c r="Q1882" s="15">
        <f>(((I1882/60)/60)/24)+DATE(1970,1,1)</f>
        <v>42459.525231481486</v>
      </c>
      <c r="R1882" t="s">
        <v>8283</v>
      </c>
      <c r="S1882" t="s">
        <v>8331</v>
      </c>
      <c r="T1882" t="s">
        <v>8333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6">
        <v>2000</v>
      </c>
      <c r="E1883" s="16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6">
        <f>IFERROR(E1883/L1883, 0)</f>
        <v>49.338428571428572</v>
      </c>
      <c r="N1883" t="b">
        <v>1</v>
      </c>
      <c r="O1883" s="5">
        <f>E1883/D1883</f>
        <v>1.726845</v>
      </c>
      <c r="P1883" s="15">
        <f>(((J1883/60)/60)/24)+DATE(1970,1,1)</f>
        <v>42043.152650462958</v>
      </c>
      <c r="Q1883" s="15">
        <f>(((I1883/60)/60)/24)+DATE(1970,1,1)</f>
        <v>42073.110983796301</v>
      </c>
      <c r="R1883" t="s">
        <v>8279</v>
      </c>
      <c r="S1883" t="s">
        <v>8323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6">
        <v>3350</v>
      </c>
      <c r="E1884" s="16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6">
        <f>IFERROR(E1884/L1884, 0)</f>
        <v>41.728395061728392</v>
      </c>
      <c r="N1884" t="b">
        <v>1</v>
      </c>
      <c r="O1884" s="5">
        <f>E1884/D1884</f>
        <v>1.008955223880597</v>
      </c>
      <c r="P1884" s="15">
        <f>(((J1884/60)/60)/24)+DATE(1970,1,1)</f>
        <v>41067.949212962965</v>
      </c>
      <c r="Q1884" s="15">
        <f>(((I1884/60)/60)/24)+DATE(1970,1,1)</f>
        <v>41100.991666666669</v>
      </c>
      <c r="R1884" t="s">
        <v>8279</v>
      </c>
      <c r="S1884" t="s">
        <v>8323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6">
        <v>999</v>
      </c>
      <c r="E1885" s="16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6">
        <f>IFERROR(E1885/L1885, 0)</f>
        <v>32.71875</v>
      </c>
      <c r="N1885" t="b">
        <v>1</v>
      </c>
      <c r="O1885" s="5">
        <f>E1885/D1885</f>
        <v>1.0480480480480481</v>
      </c>
      <c r="P1885" s="15">
        <f>(((J1885/60)/60)/24)+DATE(1970,1,1)</f>
        <v>40977.948009259257</v>
      </c>
      <c r="Q1885" s="15">
        <f>(((I1885/60)/60)/24)+DATE(1970,1,1)</f>
        <v>41007.906342592592</v>
      </c>
      <c r="R1885" t="s">
        <v>8279</v>
      </c>
      <c r="S1885" t="s">
        <v>8323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6">
        <v>1000</v>
      </c>
      <c r="E1886" s="1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6">
        <f>IFERROR(E1886/L1886, 0)</f>
        <v>51.96153846153846</v>
      </c>
      <c r="N1886" t="b">
        <v>1</v>
      </c>
      <c r="O1886" s="5">
        <f>E1886/D1886</f>
        <v>1.351</v>
      </c>
      <c r="P1886" s="15">
        <f>(((J1886/60)/60)/24)+DATE(1970,1,1)</f>
        <v>41205.198321759257</v>
      </c>
      <c r="Q1886" s="15">
        <f>(((I1886/60)/60)/24)+DATE(1970,1,1)</f>
        <v>41240.5</v>
      </c>
      <c r="R1886" t="s">
        <v>8279</v>
      </c>
      <c r="S1886" t="s">
        <v>8323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6">
        <v>4575</v>
      </c>
      <c r="E1887" s="16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6">
        <f>IFERROR(E1887/L1887, 0)</f>
        <v>50.685714285714283</v>
      </c>
      <c r="N1887" t="b">
        <v>1</v>
      </c>
      <c r="O1887" s="5">
        <f>E1887/D1887</f>
        <v>1.1632786885245903</v>
      </c>
      <c r="P1887" s="15">
        <f>(((J1887/60)/60)/24)+DATE(1970,1,1)</f>
        <v>41099.093865740739</v>
      </c>
      <c r="Q1887" s="15">
        <f>(((I1887/60)/60)/24)+DATE(1970,1,1)</f>
        <v>41131.916666666664</v>
      </c>
      <c r="R1887" t="s">
        <v>8279</v>
      </c>
      <c r="S1887" t="s">
        <v>8323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6">
        <v>1200</v>
      </c>
      <c r="E1888" s="16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6">
        <f>IFERROR(E1888/L1888, 0)</f>
        <v>42.241379310344826</v>
      </c>
      <c r="N1888" t="b">
        <v>1</v>
      </c>
      <c r="O1888" s="5">
        <f>E1888/D1888</f>
        <v>1.0208333333333333</v>
      </c>
      <c r="P1888" s="15">
        <f>(((J1888/60)/60)/24)+DATE(1970,1,1)</f>
        <v>41925.906689814816</v>
      </c>
      <c r="Q1888" s="15">
        <f>(((I1888/60)/60)/24)+DATE(1970,1,1)</f>
        <v>41955.94835648148</v>
      </c>
      <c r="R1888" t="s">
        <v>8279</v>
      </c>
      <c r="S1888" t="s">
        <v>8323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6">
        <v>3000</v>
      </c>
      <c r="E1889" s="16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6">
        <f>IFERROR(E1889/L1889, 0)</f>
        <v>416.875</v>
      </c>
      <c r="N1889" t="b">
        <v>1</v>
      </c>
      <c r="O1889" s="5">
        <f>E1889/D1889</f>
        <v>1.1116666666666666</v>
      </c>
      <c r="P1889" s="15">
        <f>(((J1889/60)/60)/24)+DATE(1970,1,1)</f>
        <v>42323.800138888888</v>
      </c>
      <c r="Q1889" s="15">
        <f>(((I1889/60)/60)/24)+DATE(1970,1,1)</f>
        <v>42341.895833333328</v>
      </c>
      <c r="R1889" t="s">
        <v>8279</v>
      </c>
      <c r="S1889" t="s">
        <v>8323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6">
        <v>2500</v>
      </c>
      <c r="E1890" s="16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6">
        <f>IFERROR(E1890/L1890, 0)</f>
        <v>46.651685393258425</v>
      </c>
      <c r="N1890" t="b">
        <v>1</v>
      </c>
      <c r="O1890" s="5">
        <f>E1890/D1890</f>
        <v>1.6608000000000001</v>
      </c>
      <c r="P1890" s="15">
        <f>(((J1890/60)/60)/24)+DATE(1970,1,1)</f>
        <v>40299.239953703705</v>
      </c>
      <c r="Q1890" s="15">
        <f>(((I1890/60)/60)/24)+DATE(1970,1,1)</f>
        <v>40330.207638888889</v>
      </c>
      <c r="R1890" t="s">
        <v>8279</v>
      </c>
      <c r="S1890" t="s">
        <v>8323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6">
        <v>2000</v>
      </c>
      <c r="E1891" s="16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6">
        <f>IFERROR(E1891/L1891, 0)</f>
        <v>48.454545454545453</v>
      </c>
      <c r="N1891" t="b">
        <v>1</v>
      </c>
      <c r="O1891" s="5">
        <f>E1891/D1891</f>
        <v>1.0660000000000001</v>
      </c>
      <c r="P1891" s="15">
        <f>(((J1891/60)/60)/24)+DATE(1970,1,1)</f>
        <v>41299.793356481481</v>
      </c>
      <c r="Q1891" s="15">
        <f>(((I1891/60)/60)/24)+DATE(1970,1,1)</f>
        <v>41344.751689814817</v>
      </c>
      <c r="R1891" t="s">
        <v>8279</v>
      </c>
      <c r="S1891" t="s">
        <v>8323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6">
        <v>12000</v>
      </c>
      <c r="E1892" s="16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6">
        <f>IFERROR(E1892/L1892, 0)</f>
        <v>70.5289837398374</v>
      </c>
      <c r="N1892" t="b">
        <v>1</v>
      </c>
      <c r="O1892" s="5">
        <f>E1892/D1892</f>
        <v>1.4458441666666668</v>
      </c>
      <c r="P1892" s="15">
        <f>(((J1892/60)/60)/24)+DATE(1970,1,1)</f>
        <v>41228.786203703705</v>
      </c>
      <c r="Q1892" s="15">
        <f>(((I1892/60)/60)/24)+DATE(1970,1,1)</f>
        <v>41258.786203703705</v>
      </c>
      <c r="R1892" t="s">
        <v>8279</v>
      </c>
      <c r="S1892" t="s">
        <v>8323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6">
        <v>10000</v>
      </c>
      <c r="E1893" s="16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6">
        <f>IFERROR(E1893/L1893, 0)</f>
        <v>87.958333333333329</v>
      </c>
      <c r="N1893" t="b">
        <v>1</v>
      </c>
      <c r="O1893" s="5">
        <f>E1893/D1893</f>
        <v>1.0555000000000001</v>
      </c>
      <c r="P1893" s="15">
        <f>(((J1893/60)/60)/24)+DATE(1970,1,1)</f>
        <v>40335.798078703701</v>
      </c>
      <c r="Q1893" s="15">
        <f>(((I1893/60)/60)/24)+DATE(1970,1,1)</f>
        <v>40381.25</v>
      </c>
      <c r="R1893" t="s">
        <v>8279</v>
      </c>
      <c r="S1893" t="s">
        <v>8323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6">
        <v>500</v>
      </c>
      <c r="E1894" s="16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6">
        <f>IFERROR(E1894/L1894, 0)</f>
        <v>26.26923076923077</v>
      </c>
      <c r="N1894" t="b">
        <v>1</v>
      </c>
      <c r="O1894" s="5">
        <f>E1894/D1894</f>
        <v>1.3660000000000001</v>
      </c>
      <c r="P1894" s="15">
        <f>(((J1894/60)/60)/24)+DATE(1970,1,1)</f>
        <v>40671.637511574074</v>
      </c>
      <c r="Q1894" s="15">
        <f>(((I1894/60)/60)/24)+DATE(1970,1,1)</f>
        <v>40701.637511574074</v>
      </c>
      <c r="R1894" t="s">
        <v>8279</v>
      </c>
      <c r="S1894" t="s">
        <v>8323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6">
        <v>2500</v>
      </c>
      <c r="E1895" s="16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6">
        <f>IFERROR(E1895/L1895, 0)</f>
        <v>57.777777777777779</v>
      </c>
      <c r="N1895" t="b">
        <v>1</v>
      </c>
      <c r="O1895" s="5">
        <f>E1895/D1895</f>
        <v>1.04</v>
      </c>
      <c r="P1895" s="15">
        <f>(((J1895/60)/60)/24)+DATE(1970,1,1)</f>
        <v>40632.94195601852</v>
      </c>
      <c r="Q1895" s="15">
        <f>(((I1895/60)/60)/24)+DATE(1970,1,1)</f>
        <v>40649.165972222225</v>
      </c>
      <c r="R1895" t="s">
        <v>8279</v>
      </c>
      <c r="S1895" t="s">
        <v>8323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6">
        <v>1000</v>
      </c>
      <c r="E1896" s="1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6">
        <f>IFERROR(E1896/L1896, 0)</f>
        <v>57.25</v>
      </c>
      <c r="N1896" t="b">
        <v>1</v>
      </c>
      <c r="O1896" s="5">
        <f>E1896/D1896</f>
        <v>1.145</v>
      </c>
      <c r="P1896" s="15">
        <f>(((J1896/60)/60)/24)+DATE(1970,1,1)</f>
        <v>40920.904895833337</v>
      </c>
      <c r="Q1896" s="15">
        <f>(((I1896/60)/60)/24)+DATE(1970,1,1)</f>
        <v>40951.904895833337</v>
      </c>
      <c r="R1896" t="s">
        <v>8279</v>
      </c>
      <c r="S1896" t="s">
        <v>8323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6">
        <v>9072</v>
      </c>
      <c r="E1897" s="16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6">
        <f>IFERROR(E1897/L1897, 0)</f>
        <v>196.34042553191489</v>
      </c>
      <c r="N1897" t="b">
        <v>1</v>
      </c>
      <c r="O1897" s="5">
        <f>E1897/D1897</f>
        <v>1.0171957671957672</v>
      </c>
      <c r="P1897" s="15">
        <f>(((J1897/60)/60)/24)+DATE(1970,1,1)</f>
        <v>42267.746782407412</v>
      </c>
      <c r="Q1897" s="15">
        <f>(((I1897/60)/60)/24)+DATE(1970,1,1)</f>
        <v>42297.746782407412</v>
      </c>
      <c r="R1897" t="s">
        <v>8279</v>
      </c>
      <c r="S1897" t="s">
        <v>8323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6">
        <v>451</v>
      </c>
      <c r="E1898" s="16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6">
        <f>IFERROR(E1898/L1898, 0)</f>
        <v>43</v>
      </c>
      <c r="N1898" t="b">
        <v>1</v>
      </c>
      <c r="O1898" s="5">
        <f>E1898/D1898</f>
        <v>1.2394678492239468</v>
      </c>
      <c r="P1898" s="15">
        <f>(((J1898/60)/60)/24)+DATE(1970,1,1)</f>
        <v>40981.710243055553</v>
      </c>
      <c r="Q1898" s="15">
        <f>(((I1898/60)/60)/24)+DATE(1970,1,1)</f>
        <v>41011.710243055553</v>
      </c>
      <c r="R1898" t="s">
        <v>8279</v>
      </c>
      <c r="S1898" t="s">
        <v>8323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6">
        <v>6350</v>
      </c>
      <c r="E1899" s="16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6">
        <f>IFERROR(E1899/L1899, 0)</f>
        <v>35.551912568306008</v>
      </c>
      <c r="N1899" t="b">
        <v>1</v>
      </c>
      <c r="O1899" s="5">
        <f>E1899/D1899</f>
        <v>1.0245669291338582</v>
      </c>
      <c r="P1899" s="15">
        <f>(((J1899/60)/60)/24)+DATE(1970,1,1)</f>
        <v>41680.583402777782</v>
      </c>
      <c r="Q1899" s="15">
        <f>(((I1899/60)/60)/24)+DATE(1970,1,1)</f>
        <v>41702.875</v>
      </c>
      <c r="R1899" t="s">
        <v>8279</v>
      </c>
      <c r="S1899" t="s">
        <v>8323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6">
        <v>1000</v>
      </c>
      <c r="E1900" s="16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6">
        <f>IFERROR(E1900/L1900, 0)</f>
        <v>68.80952380952381</v>
      </c>
      <c r="N1900" t="b">
        <v>1</v>
      </c>
      <c r="O1900" s="5">
        <f>E1900/D1900</f>
        <v>1.4450000000000001</v>
      </c>
      <c r="P1900" s="15">
        <f>(((J1900/60)/60)/24)+DATE(1970,1,1)</f>
        <v>42366.192974537036</v>
      </c>
      <c r="Q1900" s="15">
        <f>(((I1900/60)/60)/24)+DATE(1970,1,1)</f>
        <v>42401.75</v>
      </c>
      <c r="R1900" t="s">
        <v>8279</v>
      </c>
      <c r="S1900" t="s">
        <v>8323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6">
        <v>900</v>
      </c>
      <c r="E1901" s="16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6">
        <f>IFERROR(E1901/L1901, 0)</f>
        <v>28.571428571428573</v>
      </c>
      <c r="N1901" t="b">
        <v>1</v>
      </c>
      <c r="O1901" s="5">
        <f>E1901/D1901</f>
        <v>1.3333333333333333</v>
      </c>
      <c r="P1901" s="15">
        <f>(((J1901/60)/60)/24)+DATE(1970,1,1)</f>
        <v>42058.941736111112</v>
      </c>
      <c r="Q1901" s="15">
        <f>(((I1901/60)/60)/24)+DATE(1970,1,1)</f>
        <v>42088.90006944444</v>
      </c>
      <c r="R1901" t="s">
        <v>8279</v>
      </c>
      <c r="S1901" t="s">
        <v>8323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6">
        <v>2500</v>
      </c>
      <c r="E1902" s="16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6">
        <f>IFERROR(E1902/L1902, 0)</f>
        <v>50.631666666666668</v>
      </c>
      <c r="N1902" t="b">
        <v>1</v>
      </c>
      <c r="O1902" s="5">
        <f>E1902/D1902</f>
        <v>1.0936440000000001</v>
      </c>
      <c r="P1902" s="15">
        <f>(((J1902/60)/60)/24)+DATE(1970,1,1)</f>
        <v>41160.871886574074</v>
      </c>
      <c r="Q1902" s="15">
        <f>(((I1902/60)/60)/24)+DATE(1970,1,1)</f>
        <v>41188.415972222225</v>
      </c>
      <c r="R1902" t="s">
        <v>8279</v>
      </c>
      <c r="S1902" t="s">
        <v>8323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6">
        <v>99000</v>
      </c>
      <c r="E1903" s="16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6">
        <f>IFERROR(E1903/L1903, 0)</f>
        <v>106.8</v>
      </c>
      <c r="N1903" t="b">
        <v>0</v>
      </c>
      <c r="O1903" s="5">
        <f>E1903/D1903</f>
        <v>2.696969696969697E-2</v>
      </c>
      <c r="P1903" s="15">
        <f>(((J1903/60)/60)/24)+DATE(1970,1,1)</f>
        <v>42116.54315972222</v>
      </c>
      <c r="Q1903" s="15">
        <f>(((I1903/60)/60)/24)+DATE(1970,1,1)</f>
        <v>42146.541666666672</v>
      </c>
      <c r="R1903" t="s">
        <v>8294</v>
      </c>
      <c r="S1903" t="s">
        <v>8317</v>
      </c>
      <c r="T1903" t="s">
        <v>8346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6">
        <v>1000</v>
      </c>
      <c r="E1904" s="16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6">
        <f>IFERROR(E1904/L1904, 0)</f>
        <v>4</v>
      </c>
      <c r="N1904" t="b">
        <v>0</v>
      </c>
      <c r="O1904" s="5">
        <f>E1904/D1904</f>
        <v>1.2E-2</v>
      </c>
      <c r="P1904" s="15">
        <f>(((J1904/60)/60)/24)+DATE(1970,1,1)</f>
        <v>42037.789895833332</v>
      </c>
      <c r="Q1904" s="15">
        <f>(((I1904/60)/60)/24)+DATE(1970,1,1)</f>
        <v>42067.789895833332</v>
      </c>
      <c r="R1904" t="s">
        <v>8294</v>
      </c>
      <c r="S1904" t="s">
        <v>8317</v>
      </c>
      <c r="T1904" t="s">
        <v>8346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6">
        <v>3000</v>
      </c>
      <c r="E1905" s="16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6">
        <f>IFERROR(E1905/L1905, 0)</f>
        <v>34.097560975609753</v>
      </c>
      <c r="N1905" t="b">
        <v>0</v>
      </c>
      <c r="O1905" s="5">
        <f>E1905/D1905</f>
        <v>0.46600000000000003</v>
      </c>
      <c r="P1905" s="15">
        <f>(((J1905/60)/60)/24)+DATE(1970,1,1)</f>
        <v>42702.770729166667</v>
      </c>
      <c r="Q1905" s="15">
        <f>(((I1905/60)/60)/24)+DATE(1970,1,1)</f>
        <v>42762.770729166667</v>
      </c>
      <c r="R1905" t="s">
        <v>8294</v>
      </c>
      <c r="S1905" t="s">
        <v>8317</v>
      </c>
      <c r="T1905" t="s">
        <v>8346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6">
        <v>50000</v>
      </c>
      <c r="E1906" s="1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6">
        <f>IFERROR(E1906/L1906, 0)</f>
        <v>25</v>
      </c>
      <c r="N1906" t="b">
        <v>0</v>
      </c>
      <c r="O1906" s="5">
        <f>E1906/D1906</f>
        <v>1E-3</v>
      </c>
      <c r="P1906" s="15">
        <f>(((J1906/60)/60)/24)+DATE(1970,1,1)</f>
        <v>42326.685428240744</v>
      </c>
      <c r="Q1906" s="15">
        <f>(((I1906/60)/60)/24)+DATE(1970,1,1)</f>
        <v>42371.685428240744</v>
      </c>
      <c r="R1906" t="s">
        <v>8294</v>
      </c>
      <c r="S1906" t="s">
        <v>8317</v>
      </c>
      <c r="T1906" t="s">
        <v>8346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6">
        <v>25000</v>
      </c>
      <c r="E1907" s="16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6">
        <f>IFERROR(E1907/L1907, 0)</f>
        <v>10.5</v>
      </c>
      <c r="N1907" t="b">
        <v>0</v>
      </c>
      <c r="O1907" s="5">
        <f>E1907/D1907</f>
        <v>1.6800000000000001E-3</v>
      </c>
      <c r="P1907" s="15">
        <f>(((J1907/60)/60)/24)+DATE(1970,1,1)</f>
        <v>41859.925856481481</v>
      </c>
      <c r="Q1907" s="15">
        <f>(((I1907/60)/60)/24)+DATE(1970,1,1)</f>
        <v>41889.925856481481</v>
      </c>
      <c r="R1907" t="s">
        <v>8294</v>
      </c>
      <c r="S1907" t="s">
        <v>8317</v>
      </c>
      <c r="T1907" t="s">
        <v>8346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6">
        <v>50000</v>
      </c>
      <c r="E1908" s="16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6">
        <f>IFERROR(E1908/L1908, 0)</f>
        <v>215.95959595959596</v>
      </c>
      <c r="N1908" t="b">
        <v>0</v>
      </c>
      <c r="O1908" s="5">
        <f>E1908/D1908</f>
        <v>0.42759999999999998</v>
      </c>
      <c r="P1908" s="15">
        <f>(((J1908/60)/60)/24)+DATE(1970,1,1)</f>
        <v>42514.671099537038</v>
      </c>
      <c r="Q1908" s="15">
        <f>(((I1908/60)/60)/24)+DATE(1970,1,1)</f>
        <v>42544.671099537038</v>
      </c>
      <c r="R1908" t="s">
        <v>8294</v>
      </c>
      <c r="S1908" t="s">
        <v>8317</v>
      </c>
      <c r="T1908" t="s">
        <v>8346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6">
        <v>30000</v>
      </c>
      <c r="E1909" s="16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6">
        <f>IFERROR(E1909/L1909, 0)</f>
        <v>21.25</v>
      </c>
      <c r="N1909" t="b">
        <v>0</v>
      </c>
      <c r="O1909" s="5">
        <f>E1909/D1909</f>
        <v>2.8333333333333335E-3</v>
      </c>
      <c r="P1909" s="15">
        <f>(((J1909/60)/60)/24)+DATE(1970,1,1)</f>
        <v>41767.587094907409</v>
      </c>
      <c r="Q1909" s="15">
        <f>(((I1909/60)/60)/24)+DATE(1970,1,1)</f>
        <v>41782.587094907409</v>
      </c>
      <c r="R1909" t="s">
        <v>8294</v>
      </c>
      <c r="S1909" t="s">
        <v>8317</v>
      </c>
      <c r="T1909" t="s">
        <v>8346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6">
        <v>25000</v>
      </c>
      <c r="E1910" s="16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6">
        <f>IFERROR(E1910/L1910, 0)</f>
        <v>108.25</v>
      </c>
      <c r="N1910" t="b">
        <v>0</v>
      </c>
      <c r="O1910" s="5">
        <f>E1910/D1910</f>
        <v>1.7319999999999999E-2</v>
      </c>
      <c r="P1910" s="15">
        <f>(((J1910/60)/60)/24)+DATE(1970,1,1)</f>
        <v>42703.917824074073</v>
      </c>
      <c r="Q1910" s="15">
        <f>(((I1910/60)/60)/24)+DATE(1970,1,1)</f>
        <v>42733.917824074073</v>
      </c>
      <c r="R1910" t="s">
        <v>8294</v>
      </c>
      <c r="S1910" t="s">
        <v>8317</v>
      </c>
      <c r="T1910" t="s">
        <v>8346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6">
        <v>35000</v>
      </c>
      <c r="E1911" s="16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6">
        <f>IFERROR(E1911/L1911, 0)</f>
        <v>129.97368421052633</v>
      </c>
      <c r="N1911" t="b">
        <v>0</v>
      </c>
      <c r="O1911" s="5">
        <f>E1911/D1911</f>
        <v>0.14111428571428572</v>
      </c>
      <c r="P1911" s="15">
        <f>(((J1911/60)/60)/24)+DATE(1970,1,1)</f>
        <v>41905.429155092592</v>
      </c>
      <c r="Q1911" s="15">
        <f>(((I1911/60)/60)/24)+DATE(1970,1,1)</f>
        <v>41935.429155092592</v>
      </c>
      <c r="R1911" t="s">
        <v>8294</v>
      </c>
      <c r="S1911" t="s">
        <v>8317</v>
      </c>
      <c r="T1911" t="s">
        <v>8346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6">
        <v>85000</v>
      </c>
      <c r="E1912" s="16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6">
        <f>IFERROR(E1912/L1912, 0)</f>
        <v>117.49473684210527</v>
      </c>
      <c r="N1912" t="b">
        <v>0</v>
      </c>
      <c r="O1912" s="5">
        <f>E1912/D1912</f>
        <v>0.39395294117647056</v>
      </c>
      <c r="P1912" s="15">
        <f>(((J1912/60)/60)/24)+DATE(1970,1,1)</f>
        <v>42264.963159722218</v>
      </c>
      <c r="Q1912" s="15">
        <f>(((I1912/60)/60)/24)+DATE(1970,1,1)</f>
        <v>42308.947916666672</v>
      </c>
      <c r="R1912" t="s">
        <v>8294</v>
      </c>
      <c r="S1912" t="s">
        <v>8317</v>
      </c>
      <c r="T1912" t="s">
        <v>8346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6">
        <v>42500</v>
      </c>
      <c r="E1913" s="16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6">
        <f>IFERROR(E1913/L1913, 0)</f>
        <v>10</v>
      </c>
      <c r="N1913" t="b">
        <v>0</v>
      </c>
      <c r="O1913" s="5">
        <f>E1913/D1913</f>
        <v>2.3529411764705883E-4</v>
      </c>
      <c r="P1913" s="15">
        <f>(((J1913/60)/60)/24)+DATE(1970,1,1)</f>
        <v>41830.033958333333</v>
      </c>
      <c r="Q1913" s="15">
        <f>(((I1913/60)/60)/24)+DATE(1970,1,1)</f>
        <v>41860.033958333333</v>
      </c>
      <c r="R1913" t="s">
        <v>8294</v>
      </c>
      <c r="S1913" t="s">
        <v>8317</v>
      </c>
      <c r="T1913" t="s">
        <v>8346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6">
        <v>5000</v>
      </c>
      <c r="E1914" s="16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6">
        <f>IFERROR(E1914/L1914, 0)</f>
        <v>70.595238095238102</v>
      </c>
      <c r="N1914" t="b">
        <v>0</v>
      </c>
      <c r="O1914" s="5">
        <f>E1914/D1914</f>
        <v>0.59299999999999997</v>
      </c>
      <c r="P1914" s="15">
        <f>(((J1914/60)/60)/24)+DATE(1970,1,1)</f>
        <v>42129.226388888885</v>
      </c>
      <c r="Q1914" s="15">
        <f>(((I1914/60)/60)/24)+DATE(1970,1,1)</f>
        <v>42159.226388888885</v>
      </c>
      <c r="R1914" t="s">
        <v>8294</v>
      </c>
      <c r="S1914" t="s">
        <v>8317</v>
      </c>
      <c r="T1914" t="s">
        <v>8346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6">
        <v>48000</v>
      </c>
      <c r="E1915" s="16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6">
        <f>IFERROR(E1915/L1915, 0)</f>
        <v>24.5</v>
      </c>
      <c r="N1915" t="b">
        <v>0</v>
      </c>
      <c r="O1915" s="5">
        <f>E1915/D1915</f>
        <v>1.3270833333333334E-2</v>
      </c>
      <c r="P1915" s="15">
        <f>(((J1915/60)/60)/24)+DATE(1970,1,1)</f>
        <v>41890.511319444442</v>
      </c>
      <c r="Q1915" s="15">
        <f>(((I1915/60)/60)/24)+DATE(1970,1,1)</f>
        <v>41920.511319444442</v>
      </c>
      <c r="R1915" t="s">
        <v>8294</v>
      </c>
      <c r="S1915" t="s">
        <v>8317</v>
      </c>
      <c r="T1915" t="s">
        <v>8346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6">
        <v>666</v>
      </c>
      <c r="E1916" s="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6">
        <f>IFERROR(E1916/L1916, 0)</f>
        <v>30</v>
      </c>
      <c r="N1916" t="b">
        <v>0</v>
      </c>
      <c r="O1916" s="5">
        <f>E1916/D1916</f>
        <v>9.0090090090090086E-2</v>
      </c>
      <c r="P1916" s="15">
        <f>(((J1916/60)/60)/24)+DATE(1970,1,1)</f>
        <v>41929.174456018518</v>
      </c>
      <c r="Q1916" s="15">
        <f>(((I1916/60)/60)/24)+DATE(1970,1,1)</f>
        <v>41944.165972222225</v>
      </c>
      <c r="R1916" t="s">
        <v>8294</v>
      </c>
      <c r="S1916" t="s">
        <v>8317</v>
      </c>
      <c r="T1916" t="s">
        <v>8346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6">
        <v>500</v>
      </c>
      <c r="E1917" s="16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6">
        <f>IFERROR(E1917/L1917, 0)</f>
        <v>2</v>
      </c>
      <c r="N1917" t="b">
        <v>0</v>
      </c>
      <c r="O1917" s="5">
        <f>E1917/D1917</f>
        <v>1.6E-2</v>
      </c>
      <c r="P1917" s="15">
        <f>(((J1917/60)/60)/24)+DATE(1970,1,1)</f>
        <v>41864.04886574074</v>
      </c>
      <c r="Q1917" s="15">
        <f>(((I1917/60)/60)/24)+DATE(1970,1,1)</f>
        <v>41884.04886574074</v>
      </c>
      <c r="R1917" t="s">
        <v>8294</v>
      </c>
      <c r="S1917" t="s">
        <v>8317</v>
      </c>
      <c r="T1917" t="s">
        <v>8346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6">
        <v>20000</v>
      </c>
      <c r="E1918" s="16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6">
        <f>IFERROR(E1918/L1918, 0)</f>
        <v>17</v>
      </c>
      <c r="N1918" t="b">
        <v>0</v>
      </c>
      <c r="O1918" s="5">
        <f>E1918/D1918</f>
        <v>5.1000000000000004E-3</v>
      </c>
      <c r="P1918" s="15">
        <f>(((J1918/60)/60)/24)+DATE(1970,1,1)</f>
        <v>42656.717303240745</v>
      </c>
      <c r="Q1918" s="15">
        <f>(((I1918/60)/60)/24)+DATE(1970,1,1)</f>
        <v>42681.758969907409</v>
      </c>
      <c r="R1918" t="s">
        <v>8294</v>
      </c>
      <c r="S1918" t="s">
        <v>8317</v>
      </c>
      <c r="T1918" t="s">
        <v>8346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6">
        <v>390000</v>
      </c>
      <c r="E1919" s="16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6">
        <f>IFERROR(E1919/L1919, 0)</f>
        <v>2928.9285714285716</v>
      </c>
      <c r="N1919" t="b">
        <v>0</v>
      </c>
      <c r="O1919" s="5">
        <f>E1919/D1919</f>
        <v>0.52570512820512816</v>
      </c>
      <c r="P1919" s="15">
        <f>(((J1919/60)/60)/24)+DATE(1970,1,1)</f>
        <v>42746.270057870366</v>
      </c>
      <c r="Q1919" s="15">
        <f>(((I1919/60)/60)/24)+DATE(1970,1,1)</f>
        <v>42776.270057870366</v>
      </c>
      <c r="R1919" t="s">
        <v>8294</v>
      </c>
      <c r="S1919" t="s">
        <v>8317</v>
      </c>
      <c r="T1919" t="s">
        <v>8346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6">
        <v>25000</v>
      </c>
      <c r="E1920" s="16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6">
        <f>IFERROR(E1920/L1920, 0)</f>
        <v>28.888888888888889</v>
      </c>
      <c r="N1920" t="b">
        <v>0</v>
      </c>
      <c r="O1920" s="5">
        <f>E1920/D1920</f>
        <v>1.04E-2</v>
      </c>
      <c r="P1920" s="15">
        <f>(((J1920/60)/60)/24)+DATE(1970,1,1)</f>
        <v>41828.789942129632</v>
      </c>
      <c r="Q1920" s="15">
        <f>(((I1920/60)/60)/24)+DATE(1970,1,1)</f>
        <v>41863.789942129632</v>
      </c>
      <c r="R1920" t="s">
        <v>8294</v>
      </c>
      <c r="S1920" t="s">
        <v>8317</v>
      </c>
      <c r="T1920" t="s">
        <v>8346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6">
        <v>500</v>
      </c>
      <c r="E1921" s="16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6">
        <f>IFERROR(E1921/L1921, 0)</f>
        <v>29.625</v>
      </c>
      <c r="N1921" t="b">
        <v>0</v>
      </c>
      <c r="O1921" s="5">
        <f>E1921/D1921</f>
        <v>0.47399999999999998</v>
      </c>
      <c r="P1921" s="15">
        <f>(((J1921/60)/60)/24)+DATE(1970,1,1)</f>
        <v>42113.875567129624</v>
      </c>
      <c r="Q1921" s="15">
        <f>(((I1921/60)/60)/24)+DATE(1970,1,1)</f>
        <v>42143.875567129624</v>
      </c>
      <c r="R1921" t="s">
        <v>8294</v>
      </c>
      <c r="S1921" t="s">
        <v>8317</v>
      </c>
      <c r="T1921" t="s">
        <v>8346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6">
        <v>10000</v>
      </c>
      <c r="E1922" s="16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6">
        <f>IFERROR(E1922/L1922, 0)</f>
        <v>40.980952380952381</v>
      </c>
      <c r="N1922" t="b">
        <v>0</v>
      </c>
      <c r="O1922" s="5">
        <f>E1922/D1922</f>
        <v>0.43030000000000002</v>
      </c>
      <c r="P1922" s="15">
        <f>(((J1922/60)/60)/24)+DATE(1970,1,1)</f>
        <v>42270.875706018516</v>
      </c>
      <c r="Q1922" s="15">
        <f>(((I1922/60)/60)/24)+DATE(1970,1,1)</f>
        <v>42298.958333333328</v>
      </c>
      <c r="R1922" t="s">
        <v>8294</v>
      </c>
      <c r="S1922" t="s">
        <v>8317</v>
      </c>
      <c r="T1922" t="s">
        <v>8346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6">
        <v>1500</v>
      </c>
      <c r="E1923" s="16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6">
        <f>IFERROR(E1923/L1923, 0)</f>
        <v>54</v>
      </c>
      <c r="N1923" t="b">
        <v>1</v>
      </c>
      <c r="O1923" s="5">
        <f>E1923/D1923</f>
        <v>1.3680000000000001</v>
      </c>
      <c r="P1923" s="15">
        <f>(((J1923/60)/60)/24)+DATE(1970,1,1)</f>
        <v>41074.221562500003</v>
      </c>
      <c r="Q1923" s="15">
        <f>(((I1923/60)/60)/24)+DATE(1970,1,1)</f>
        <v>41104.221562500003</v>
      </c>
      <c r="R1923" t="s">
        <v>8279</v>
      </c>
      <c r="S1923" t="s">
        <v>8323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6">
        <v>2000</v>
      </c>
      <c r="E1924" s="16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6">
        <f>IFERROR(E1924/L1924, 0)</f>
        <v>36.109375</v>
      </c>
      <c r="N1924" t="b">
        <v>1</v>
      </c>
      <c r="O1924" s="5">
        <f>E1924/D1924</f>
        <v>1.1555</v>
      </c>
      <c r="P1924" s="15">
        <f>(((J1924/60)/60)/24)+DATE(1970,1,1)</f>
        <v>41590.255868055552</v>
      </c>
      <c r="Q1924" s="15">
        <f>(((I1924/60)/60)/24)+DATE(1970,1,1)</f>
        <v>41620.255868055552</v>
      </c>
      <c r="R1924" t="s">
        <v>8279</v>
      </c>
      <c r="S1924" t="s">
        <v>8323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6">
        <v>125</v>
      </c>
      <c r="E1925" s="16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6">
        <f>IFERROR(E1925/L1925, 0)</f>
        <v>23.153846153846153</v>
      </c>
      <c r="N1925" t="b">
        <v>1</v>
      </c>
      <c r="O1925" s="5">
        <f>E1925/D1925</f>
        <v>2.4079999999999999</v>
      </c>
      <c r="P1925" s="15">
        <f>(((J1925/60)/60)/24)+DATE(1970,1,1)</f>
        <v>40772.848749999997</v>
      </c>
      <c r="Q1925" s="15">
        <f>(((I1925/60)/60)/24)+DATE(1970,1,1)</f>
        <v>40813.207638888889</v>
      </c>
      <c r="R1925" t="s">
        <v>8279</v>
      </c>
      <c r="S1925" t="s">
        <v>8323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6">
        <v>3000</v>
      </c>
      <c r="E1926" s="1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6">
        <f>IFERROR(E1926/L1926, 0)</f>
        <v>104</v>
      </c>
      <c r="N1926" t="b">
        <v>1</v>
      </c>
      <c r="O1926" s="5">
        <f>E1926/D1926</f>
        <v>1.1439999999999999</v>
      </c>
      <c r="P1926" s="15">
        <f>(((J1926/60)/60)/24)+DATE(1970,1,1)</f>
        <v>41626.761053240742</v>
      </c>
      <c r="Q1926" s="15">
        <f>(((I1926/60)/60)/24)+DATE(1970,1,1)</f>
        <v>41654.814583333333</v>
      </c>
      <c r="R1926" t="s">
        <v>8279</v>
      </c>
      <c r="S1926" t="s">
        <v>8323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6">
        <v>1500</v>
      </c>
      <c r="E1927" s="16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6">
        <f>IFERROR(E1927/L1927, 0)</f>
        <v>31.826923076923077</v>
      </c>
      <c r="N1927" t="b">
        <v>1</v>
      </c>
      <c r="O1927" s="5">
        <f>E1927/D1927</f>
        <v>1.1033333333333333</v>
      </c>
      <c r="P1927" s="15">
        <f>(((J1927/60)/60)/24)+DATE(1970,1,1)</f>
        <v>41535.90148148148</v>
      </c>
      <c r="Q1927" s="15">
        <f>(((I1927/60)/60)/24)+DATE(1970,1,1)</f>
        <v>41558</v>
      </c>
      <c r="R1927" t="s">
        <v>8279</v>
      </c>
      <c r="S1927" t="s">
        <v>8323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6">
        <v>1500</v>
      </c>
      <c r="E1928" s="16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6">
        <f>IFERROR(E1928/L1928, 0)</f>
        <v>27.3896261682243</v>
      </c>
      <c r="N1928" t="b">
        <v>1</v>
      </c>
      <c r="O1928" s="5">
        <f>E1928/D1928</f>
        <v>1.9537933333333333</v>
      </c>
      <c r="P1928" s="15">
        <f>(((J1928/60)/60)/24)+DATE(1970,1,1)</f>
        <v>40456.954351851848</v>
      </c>
      <c r="Q1928" s="15">
        <f>(((I1928/60)/60)/24)+DATE(1970,1,1)</f>
        <v>40484.018055555556</v>
      </c>
      <c r="R1928" t="s">
        <v>8279</v>
      </c>
      <c r="S1928" t="s">
        <v>8323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6">
        <v>600</v>
      </c>
      <c r="E1929" s="16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6">
        <f>IFERROR(E1929/L1929, 0)</f>
        <v>56.363636363636367</v>
      </c>
      <c r="N1929" t="b">
        <v>1</v>
      </c>
      <c r="O1929" s="5">
        <f>E1929/D1929</f>
        <v>1.0333333333333334</v>
      </c>
      <c r="P1929" s="15">
        <f>(((J1929/60)/60)/24)+DATE(1970,1,1)</f>
        <v>40960.861562500002</v>
      </c>
      <c r="Q1929" s="15">
        <f>(((I1929/60)/60)/24)+DATE(1970,1,1)</f>
        <v>40976.207638888889</v>
      </c>
      <c r="R1929" t="s">
        <v>8279</v>
      </c>
      <c r="S1929" t="s">
        <v>8323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6">
        <v>2550</v>
      </c>
      <c r="E1930" s="16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6">
        <f>IFERROR(E1930/L1930, 0)</f>
        <v>77.352941176470594</v>
      </c>
      <c r="N1930" t="b">
        <v>1</v>
      </c>
      <c r="O1930" s="5">
        <f>E1930/D1930</f>
        <v>1.031372549019608</v>
      </c>
      <c r="P1930" s="15">
        <f>(((J1930/60)/60)/24)+DATE(1970,1,1)</f>
        <v>41371.648078703707</v>
      </c>
      <c r="Q1930" s="15">
        <f>(((I1930/60)/60)/24)+DATE(1970,1,1)</f>
        <v>41401.648078703707</v>
      </c>
      <c r="R1930" t="s">
        <v>8279</v>
      </c>
      <c r="S1930" t="s">
        <v>8323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6">
        <v>3200</v>
      </c>
      <c r="E1931" s="16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6">
        <f>IFERROR(E1931/L1931, 0)</f>
        <v>42.8</v>
      </c>
      <c r="N1931" t="b">
        <v>1</v>
      </c>
      <c r="O1931" s="5">
        <f>E1931/D1931</f>
        <v>1.003125</v>
      </c>
      <c r="P1931" s="15">
        <f>(((J1931/60)/60)/24)+DATE(1970,1,1)</f>
        <v>40687.021597222221</v>
      </c>
      <c r="Q1931" s="15">
        <f>(((I1931/60)/60)/24)+DATE(1970,1,1)</f>
        <v>40729.021597222221</v>
      </c>
      <c r="R1931" t="s">
        <v>8279</v>
      </c>
      <c r="S1931" t="s">
        <v>8323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6">
        <v>1000</v>
      </c>
      <c r="E1932" s="16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6">
        <f>IFERROR(E1932/L1932, 0)</f>
        <v>48.846153846153847</v>
      </c>
      <c r="N1932" t="b">
        <v>1</v>
      </c>
      <c r="O1932" s="5">
        <f>E1932/D1932</f>
        <v>1.27</v>
      </c>
      <c r="P1932" s="15">
        <f>(((J1932/60)/60)/24)+DATE(1970,1,1)</f>
        <v>41402.558819444443</v>
      </c>
      <c r="Q1932" s="15">
        <f>(((I1932/60)/60)/24)+DATE(1970,1,1)</f>
        <v>41462.558819444443</v>
      </c>
      <c r="R1932" t="s">
        <v>8279</v>
      </c>
      <c r="S1932" t="s">
        <v>8323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6">
        <v>2000</v>
      </c>
      <c r="E1933" s="16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6">
        <f>IFERROR(E1933/L1933, 0)</f>
        <v>48.240400000000001</v>
      </c>
      <c r="N1933" t="b">
        <v>1</v>
      </c>
      <c r="O1933" s="5">
        <f>E1933/D1933</f>
        <v>1.20601</v>
      </c>
      <c r="P1933" s="15">
        <f>(((J1933/60)/60)/24)+DATE(1970,1,1)</f>
        <v>41037.892465277779</v>
      </c>
      <c r="Q1933" s="15">
        <f>(((I1933/60)/60)/24)+DATE(1970,1,1)</f>
        <v>41051.145833333336</v>
      </c>
      <c r="R1933" t="s">
        <v>8279</v>
      </c>
      <c r="S1933" t="s">
        <v>8323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6">
        <v>5250</v>
      </c>
      <c r="E1934" s="16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6">
        <f>IFERROR(E1934/L1934, 0)</f>
        <v>70.212500000000006</v>
      </c>
      <c r="N1934" t="b">
        <v>1</v>
      </c>
      <c r="O1934" s="5">
        <f>E1934/D1934</f>
        <v>1.0699047619047619</v>
      </c>
      <c r="P1934" s="15">
        <f>(((J1934/60)/60)/24)+DATE(1970,1,1)</f>
        <v>40911.809872685182</v>
      </c>
      <c r="Q1934" s="15">
        <f>(((I1934/60)/60)/24)+DATE(1970,1,1)</f>
        <v>40932.809872685182</v>
      </c>
      <c r="R1934" t="s">
        <v>8279</v>
      </c>
      <c r="S1934" t="s">
        <v>8323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6">
        <v>6000</v>
      </c>
      <c r="E1935" s="16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6">
        <f>IFERROR(E1935/L1935, 0)</f>
        <v>94.054545454545448</v>
      </c>
      <c r="N1935" t="b">
        <v>1</v>
      </c>
      <c r="O1935" s="5">
        <f>E1935/D1935</f>
        <v>1.7243333333333333</v>
      </c>
      <c r="P1935" s="15">
        <f>(((J1935/60)/60)/24)+DATE(1970,1,1)</f>
        <v>41879.130868055552</v>
      </c>
      <c r="Q1935" s="15">
        <f>(((I1935/60)/60)/24)+DATE(1970,1,1)</f>
        <v>41909.130868055552</v>
      </c>
      <c r="R1935" t="s">
        <v>8279</v>
      </c>
      <c r="S1935" t="s">
        <v>8323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6">
        <v>5000</v>
      </c>
      <c r="E1936" s="1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6">
        <f>IFERROR(E1936/L1936, 0)</f>
        <v>80.272727272727266</v>
      </c>
      <c r="N1936" t="b">
        <v>1</v>
      </c>
      <c r="O1936" s="5">
        <f>E1936/D1936</f>
        <v>1.2362</v>
      </c>
      <c r="P1936" s="15">
        <f>(((J1936/60)/60)/24)+DATE(1970,1,1)</f>
        <v>40865.867141203707</v>
      </c>
      <c r="Q1936" s="15">
        <f>(((I1936/60)/60)/24)+DATE(1970,1,1)</f>
        <v>40902.208333333336</v>
      </c>
      <c r="R1936" t="s">
        <v>8279</v>
      </c>
      <c r="S1936" t="s">
        <v>8323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6">
        <v>2500</v>
      </c>
      <c r="E1937" s="16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6">
        <f>IFERROR(E1937/L1937, 0)</f>
        <v>54.2</v>
      </c>
      <c r="N1937" t="b">
        <v>1</v>
      </c>
      <c r="O1937" s="5">
        <f>E1937/D1937</f>
        <v>1.0840000000000001</v>
      </c>
      <c r="P1937" s="15">
        <f>(((J1937/60)/60)/24)+DATE(1970,1,1)</f>
        <v>41773.932534722226</v>
      </c>
      <c r="Q1937" s="15">
        <f>(((I1937/60)/60)/24)+DATE(1970,1,1)</f>
        <v>41811.207638888889</v>
      </c>
      <c r="R1937" t="s">
        <v>8279</v>
      </c>
      <c r="S1937" t="s">
        <v>8323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6">
        <v>7500</v>
      </c>
      <c r="E1938" s="16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6">
        <f>IFERROR(E1938/L1938, 0)</f>
        <v>60.26903448275862</v>
      </c>
      <c r="N1938" t="b">
        <v>1</v>
      </c>
      <c r="O1938" s="5">
        <f>E1938/D1938</f>
        <v>1.1652013333333333</v>
      </c>
      <c r="P1938" s="15">
        <f>(((J1938/60)/60)/24)+DATE(1970,1,1)</f>
        <v>40852.889699074076</v>
      </c>
      <c r="Q1938" s="15">
        <f>(((I1938/60)/60)/24)+DATE(1970,1,1)</f>
        <v>40883.249305555553</v>
      </c>
      <c r="R1938" t="s">
        <v>8279</v>
      </c>
      <c r="S1938" t="s">
        <v>8323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6">
        <v>600</v>
      </c>
      <c r="E1939" s="16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6">
        <f>IFERROR(E1939/L1939, 0)</f>
        <v>38.740344827586206</v>
      </c>
      <c r="N1939" t="b">
        <v>1</v>
      </c>
      <c r="O1939" s="5">
        <f>E1939/D1939</f>
        <v>1.8724499999999999</v>
      </c>
      <c r="P1939" s="15">
        <f>(((J1939/60)/60)/24)+DATE(1970,1,1)</f>
        <v>41059.118993055556</v>
      </c>
      <c r="Q1939" s="15">
        <f>(((I1939/60)/60)/24)+DATE(1970,1,1)</f>
        <v>41075.165972222225</v>
      </c>
      <c r="R1939" t="s">
        <v>8279</v>
      </c>
      <c r="S1939" t="s">
        <v>8323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6">
        <v>15000</v>
      </c>
      <c r="E1940" s="16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6">
        <f>IFERROR(E1940/L1940, 0)</f>
        <v>152.54385964912279</v>
      </c>
      <c r="N1940" t="b">
        <v>1</v>
      </c>
      <c r="O1940" s="5">
        <f>E1940/D1940</f>
        <v>1.1593333333333333</v>
      </c>
      <c r="P1940" s="15">
        <f>(((J1940/60)/60)/24)+DATE(1970,1,1)</f>
        <v>41426.259618055556</v>
      </c>
      <c r="Q1940" s="15">
        <f>(((I1940/60)/60)/24)+DATE(1970,1,1)</f>
        <v>41457.208333333336</v>
      </c>
      <c r="R1940" t="s">
        <v>8279</v>
      </c>
      <c r="S1940" t="s">
        <v>8323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6">
        <v>10000</v>
      </c>
      <c r="E1941" s="16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6">
        <f>IFERROR(E1941/L1941, 0)</f>
        <v>115.3125</v>
      </c>
      <c r="N1941" t="b">
        <v>1</v>
      </c>
      <c r="O1941" s="5">
        <f>E1941/D1941</f>
        <v>1.107</v>
      </c>
      <c r="P1941" s="15">
        <f>(((J1941/60)/60)/24)+DATE(1970,1,1)</f>
        <v>41313.985046296293</v>
      </c>
      <c r="Q1941" s="15">
        <f>(((I1941/60)/60)/24)+DATE(1970,1,1)</f>
        <v>41343.943379629629</v>
      </c>
      <c r="R1941" t="s">
        <v>8279</v>
      </c>
      <c r="S1941" t="s">
        <v>8323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6">
        <v>650</v>
      </c>
      <c r="E1942" s="16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6">
        <f>IFERROR(E1942/L1942, 0)</f>
        <v>35.838709677419352</v>
      </c>
      <c r="N1942" t="b">
        <v>1</v>
      </c>
      <c r="O1942" s="5">
        <f>E1942/D1942</f>
        <v>1.7092307692307693</v>
      </c>
      <c r="P1942" s="15">
        <f>(((J1942/60)/60)/24)+DATE(1970,1,1)</f>
        <v>40670.507326388892</v>
      </c>
      <c r="Q1942" s="15">
        <f>(((I1942/60)/60)/24)+DATE(1970,1,1)</f>
        <v>40709.165972222225</v>
      </c>
      <c r="R1942" t="s">
        <v>8279</v>
      </c>
      <c r="S1942" t="s">
        <v>8323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6">
        <v>250000</v>
      </c>
      <c r="E1943" s="16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6">
        <f>IFERROR(E1943/L1943, 0)</f>
        <v>64.570118779438872</v>
      </c>
      <c r="N1943" t="b">
        <v>1</v>
      </c>
      <c r="O1943" s="5">
        <f>E1943/D1943</f>
        <v>1.2611835600000001</v>
      </c>
      <c r="P1943" s="15">
        <f>(((J1943/60)/60)/24)+DATE(1970,1,1)</f>
        <v>41744.290868055556</v>
      </c>
      <c r="Q1943" s="15">
        <f>(((I1943/60)/60)/24)+DATE(1970,1,1)</f>
        <v>41774.290868055556</v>
      </c>
      <c r="R1943" t="s">
        <v>8295</v>
      </c>
      <c r="S1943" t="s">
        <v>8317</v>
      </c>
      <c r="T1943" t="s">
        <v>8347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6">
        <v>6000</v>
      </c>
      <c r="E1944" s="16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6">
        <f>IFERROR(E1944/L1944, 0)</f>
        <v>87.436000000000007</v>
      </c>
      <c r="N1944" t="b">
        <v>1</v>
      </c>
      <c r="O1944" s="5">
        <f>E1944/D1944</f>
        <v>1.3844033333333334</v>
      </c>
      <c r="P1944" s="15">
        <f>(((J1944/60)/60)/24)+DATE(1970,1,1)</f>
        <v>40638.828009259261</v>
      </c>
      <c r="Q1944" s="15">
        <f>(((I1944/60)/60)/24)+DATE(1970,1,1)</f>
        <v>40728.828009259261</v>
      </c>
      <c r="R1944" t="s">
        <v>8295</v>
      </c>
      <c r="S1944" t="s">
        <v>8317</v>
      </c>
      <c r="T1944" t="s">
        <v>8347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6">
        <v>10000</v>
      </c>
      <c r="E1945" s="16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6">
        <f>IFERROR(E1945/L1945, 0)</f>
        <v>68.815577078288939</v>
      </c>
      <c r="N1945" t="b">
        <v>1</v>
      </c>
      <c r="O1945" s="5">
        <f>E1945/D1945</f>
        <v>17.052499999999998</v>
      </c>
      <c r="P1945" s="15">
        <f>(((J1945/60)/60)/24)+DATE(1970,1,1)</f>
        <v>42548.269861111112</v>
      </c>
      <c r="Q1945" s="15">
        <f>(((I1945/60)/60)/24)+DATE(1970,1,1)</f>
        <v>42593.269861111112</v>
      </c>
      <c r="R1945" t="s">
        <v>8295</v>
      </c>
      <c r="S1945" t="s">
        <v>8317</v>
      </c>
      <c r="T1945" t="s">
        <v>8347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6">
        <v>40000</v>
      </c>
      <c r="E1946" s="1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6">
        <f>IFERROR(E1946/L1946, 0)</f>
        <v>176.200223588597</v>
      </c>
      <c r="N1946" t="b">
        <v>1</v>
      </c>
      <c r="O1946" s="5">
        <f>E1946/D1946</f>
        <v>7.8805550000000002</v>
      </c>
      <c r="P1946" s="15">
        <f>(((J1946/60)/60)/24)+DATE(1970,1,1)</f>
        <v>41730.584374999999</v>
      </c>
      <c r="Q1946" s="15">
        <f>(((I1946/60)/60)/24)+DATE(1970,1,1)</f>
        <v>41760.584374999999</v>
      </c>
      <c r="R1946" t="s">
        <v>8295</v>
      </c>
      <c r="S1946" t="s">
        <v>8317</v>
      </c>
      <c r="T1946" t="s">
        <v>8347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6">
        <v>100000</v>
      </c>
      <c r="E1947" s="16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6">
        <f>IFERROR(E1947/L1947, 0)</f>
        <v>511.79117647058825</v>
      </c>
      <c r="N1947" t="b">
        <v>1</v>
      </c>
      <c r="O1947" s="5">
        <f>E1947/D1947</f>
        <v>3.4801799999999998</v>
      </c>
      <c r="P1947" s="15">
        <f>(((J1947/60)/60)/24)+DATE(1970,1,1)</f>
        <v>42157.251828703709</v>
      </c>
      <c r="Q1947" s="15">
        <f>(((I1947/60)/60)/24)+DATE(1970,1,1)</f>
        <v>42197.251828703709</v>
      </c>
      <c r="R1947" t="s">
        <v>8295</v>
      </c>
      <c r="S1947" t="s">
        <v>8317</v>
      </c>
      <c r="T1947" t="s">
        <v>8347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6">
        <v>7500</v>
      </c>
      <c r="E1948" s="16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6">
        <f>IFERROR(E1948/L1948, 0)</f>
        <v>160.44285714285715</v>
      </c>
      <c r="N1948" t="b">
        <v>1</v>
      </c>
      <c r="O1948" s="5">
        <f>E1948/D1948</f>
        <v>1.4974666666666667</v>
      </c>
      <c r="P1948" s="15">
        <f>(((J1948/60)/60)/24)+DATE(1970,1,1)</f>
        <v>41689.150011574071</v>
      </c>
      <c r="Q1948" s="15">
        <f>(((I1948/60)/60)/24)+DATE(1970,1,1)</f>
        <v>41749.108344907407</v>
      </c>
      <c r="R1948" t="s">
        <v>8295</v>
      </c>
      <c r="S1948" t="s">
        <v>8317</v>
      </c>
      <c r="T1948" t="s">
        <v>8347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6">
        <v>800</v>
      </c>
      <c r="E1949" s="16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6">
        <f>IFERROR(E1949/L1949, 0)</f>
        <v>35.003043478260871</v>
      </c>
      <c r="N1949" t="b">
        <v>1</v>
      </c>
      <c r="O1949" s="5">
        <f>E1949/D1949</f>
        <v>1.0063375000000001</v>
      </c>
      <c r="P1949" s="15">
        <f>(((J1949/60)/60)/24)+DATE(1970,1,1)</f>
        <v>40102.918055555558</v>
      </c>
      <c r="Q1949" s="15">
        <f>(((I1949/60)/60)/24)+DATE(1970,1,1)</f>
        <v>40140.249305555553</v>
      </c>
      <c r="R1949" t="s">
        <v>8295</v>
      </c>
      <c r="S1949" t="s">
        <v>8317</v>
      </c>
      <c r="T1949" t="s">
        <v>8347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6">
        <v>100000</v>
      </c>
      <c r="E1950" s="16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6">
        <f>IFERROR(E1950/L1950, 0)</f>
        <v>188.50671378091872</v>
      </c>
      <c r="N1950" t="b">
        <v>1</v>
      </c>
      <c r="O1950" s="5">
        <f>E1950/D1950</f>
        <v>8.0021100000000001</v>
      </c>
      <c r="P1950" s="15">
        <f>(((J1950/60)/60)/24)+DATE(1970,1,1)</f>
        <v>42473.604270833333</v>
      </c>
      <c r="Q1950" s="15">
        <f>(((I1950/60)/60)/24)+DATE(1970,1,1)</f>
        <v>42527.709722222222</v>
      </c>
      <c r="R1950" t="s">
        <v>8295</v>
      </c>
      <c r="S1950" t="s">
        <v>8317</v>
      </c>
      <c r="T1950" t="s">
        <v>8347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6">
        <v>50000</v>
      </c>
      <c r="E1951" s="16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6">
        <f>IFERROR(E1951/L1951, 0)</f>
        <v>56.204984093319197</v>
      </c>
      <c r="N1951" t="b">
        <v>1</v>
      </c>
      <c r="O1951" s="5">
        <f>E1951/D1951</f>
        <v>1.0600260000000001</v>
      </c>
      <c r="P1951" s="15">
        <f>(((J1951/60)/60)/24)+DATE(1970,1,1)</f>
        <v>41800.423043981478</v>
      </c>
      <c r="Q1951" s="15">
        <f>(((I1951/60)/60)/24)+DATE(1970,1,1)</f>
        <v>41830.423043981478</v>
      </c>
      <c r="R1951" t="s">
        <v>8295</v>
      </c>
      <c r="S1951" t="s">
        <v>8317</v>
      </c>
      <c r="T1951" t="s">
        <v>8347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6">
        <v>48000</v>
      </c>
      <c r="E1952" s="16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6">
        <f>IFERROR(E1952/L1952, 0)</f>
        <v>51.3054157782516</v>
      </c>
      <c r="N1952" t="b">
        <v>1</v>
      </c>
      <c r="O1952" s="5">
        <f>E1952/D1952</f>
        <v>2.0051866666666669</v>
      </c>
      <c r="P1952" s="15">
        <f>(((J1952/60)/60)/24)+DATE(1970,1,1)</f>
        <v>40624.181400462963</v>
      </c>
      <c r="Q1952" s="15">
        <f>(((I1952/60)/60)/24)+DATE(1970,1,1)</f>
        <v>40655.181400462963</v>
      </c>
      <c r="R1952" t="s">
        <v>8295</v>
      </c>
      <c r="S1952" t="s">
        <v>8317</v>
      </c>
      <c r="T1952" t="s">
        <v>8347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6">
        <v>50000</v>
      </c>
      <c r="E1953" s="16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6">
        <f>IFERROR(E1953/L1953, 0)</f>
        <v>127.36450839328538</v>
      </c>
      <c r="N1953" t="b">
        <v>1</v>
      </c>
      <c r="O1953" s="5">
        <f>E1953/D1953</f>
        <v>2.1244399999999999</v>
      </c>
      <c r="P1953" s="15">
        <f>(((J1953/60)/60)/24)+DATE(1970,1,1)</f>
        <v>42651.420567129629</v>
      </c>
      <c r="Q1953" s="15">
        <f>(((I1953/60)/60)/24)+DATE(1970,1,1)</f>
        <v>42681.462233796294</v>
      </c>
      <c r="R1953" t="s">
        <v>8295</v>
      </c>
      <c r="S1953" t="s">
        <v>8317</v>
      </c>
      <c r="T1953" t="s">
        <v>8347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6">
        <v>35000</v>
      </c>
      <c r="E1954" s="16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6">
        <f>IFERROR(E1954/L1954, 0)</f>
        <v>101.85532258064516</v>
      </c>
      <c r="N1954" t="b">
        <v>1</v>
      </c>
      <c r="O1954" s="5">
        <f>E1954/D1954</f>
        <v>1.9847237142857144</v>
      </c>
      <c r="P1954" s="15">
        <f>(((J1954/60)/60)/24)+DATE(1970,1,1)</f>
        <v>41526.60665509259</v>
      </c>
      <c r="Q1954" s="15">
        <f>(((I1954/60)/60)/24)+DATE(1970,1,1)</f>
        <v>41563.60665509259</v>
      </c>
      <c r="R1954" t="s">
        <v>8295</v>
      </c>
      <c r="S1954" t="s">
        <v>8317</v>
      </c>
      <c r="T1954" t="s">
        <v>8347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6">
        <v>15000</v>
      </c>
      <c r="E1955" s="16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6">
        <f>IFERROR(E1955/L1955, 0)</f>
        <v>230.55782312925169</v>
      </c>
      <c r="N1955" t="b">
        <v>1</v>
      </c>
      <c r="O1955" s="5">
        <f>E1955/D1955</f>
        <v>2.2594666666666665</v>
      </c>
      <c r="P1955" s="15">
        <f>(((J1955/60)/60)/24)+DATE(1970,1,1)</f>
        <v>40941.199826388889</v>
      </c>
      <c r="Q1955" s="15">
        <f>(((I1955/60)/60)/24)+DATE(1970,1,1)</f>
        <v>40970.125</v>
      </c>
      <c r="R1955" t="s">
        <v>8295</v>
      </c>
      <c r="S1955" t="s">
        <v>8317</v>
      </c>
      <c r="T1955" t="s">
        <v>8347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6">
        <v>50000</v>
      </c>
      <c r="E1956" s="1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6">
        <f>IFERROR(E1956/L1956, 0)</f>
        <v>842.10602409638557</v>
      </c>
      <c r="N1956" t="b">
        <v>1</v>
      </c>
      <c r="O1956" s="5">
        <f>E1956/D1956</f>
        <v>6.9894800000000004</v>
      </c>
      <c r="P1956" s="15">
        <f>(((J1956/60)/60)/24)+DATE(1970,1,1)</f>
        <v>42394.580740740741</v>
      </c>
      <c r="Q1956" s="15">
        <f>(((I1956/60)/60)/24)+DATE(1970,1,1)</f>
        <v>42441.208333333328</v>
      </c>
      <c r="R1956" t="s">
        <v>8295</v>
      </c>
      <c r="S1956" t="s">
        <v>8317</v>
      </c>
      <c r="T1956" t="s">
        <v>8347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6">
        <v>42000</v>
      </c>
      <c r="E1957" s="16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6">
        <f>IFERROR(E1957/L1957, 0)</f>
        <v>577.27593103448271</v>
      </c>
      <c r="N1957" t="b">
        <v>1</v>
      </c>
      <c r="O1957" s="5">
        <f>E1957/D1957</f>
        <v>3.9859528571428569</v>
      </c>
      <c r="P1957" s="15">
        <f>(((J1957/60)/60)/24)+DATE(1970,1,1)</f>
        <v>41020.271770833337</v>
      </c>
      <c r="Q1957" s="15">
        <f>(((I1957/60)/60)/24)+DATE(1970,1,1)</f>
        <v>41052.791666666664</v>
      </c>
      <c r="R1957" t="s">
        <v>8295</v>
      </c>
      <c r="S1957" t="s">
        <v>8317</v>
      </c>
      <c r="T1957" t="s">
        <v>8347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6">
        <v>60000</v>
      </c>
      <c r="E1958" s="16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6">
        <f>IFERROR(E1958/L1958, 0)</f>
        <v>483.34246575342468</v>
      </c>
      <c r="N1958" t="b">
        <v>1</v>
      </c>
      <c r="O1958" s="5">
        <f>E1958/D1958</f>
        <v>2.9403333333333332</v>
      </c>
      <c r="P1958" s="15">
        <f>(((J1958/60)/60)/24)+DATE(1970,1,1)</f>
        <v>42067.923668981486</v>
      </c>
      <c r="Q1958" s="15">
        <f>(((I1958/60)/60)/24)+DATE(1970,1,1)</f>
        <v>42112.882002314815</v>
      </c>
      <c r="R1958" t="s">
        <v>8295</v>
      </c>
      <c r="S1958" t="s">
        <v>8317</v>
      </c>
      <c r="T1958" t="s">
        <v>8347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6">
        <v>30000</v>
      </c>
      <c r="E1959" s="16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6">
        <f>IFERROR(E1959/L1959, 0)</f>
        <v>76.138500000000008</v>
      </c>
      <c r="N1959" t="b">
        <v>1</v>
      </c>
      <c r="O1959" s="5">
        <f>E1959/D1959</f>
        <v>1.6750470000000002</v>
      </c>
      <c r="P1959" s="15">
        <f>(((J1959/60)/60)/24)+DATE(1970,1,1)</f>
        <v>41179.098530092589</v>
      </c>
      <c r="Q1959" s="15">
        <f>(((I1959/60)/60)/24)+DATE(1970,1,1)</f>
        <v>41209.098530092589</v>
      </c>
      <c r="R1959" t="s">
        <v>8295</v>
      </c>
      <c r="S1959" t="s">
        <v>8317</v>
      </c>
      <c r="T1959" t="s">
        <v>8347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6">
        <v>7000</v>
      </c>
      <c r="E1960" s="16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6">
        <f>IFERROR(E1960/L1960, 0)</f>
        <v>74.107684365781708</v>
      </c>
      <c r="N1960" t="b">
        <v>1</v>
      </c>
      <c r="O1960" s="5">
        <f>E1960/D1960</f>
        <v>14.355717142857143</v>
      </c>
      <c r="P1960" s="15">
        <f>(((J1960/60)/60)/24)+DATE(1970,1,1)</f>
        <v>41326.987974537034</v>
      </c>
      <c r="Q1960" s="15">
        <f>(((I1960/60)/60)/24)+DATE(1970,1,1)</f>
        <v>41356.94630787037</v>
      </c>
      <c r="R1960" t="s">
        <v>8295</v>
      </c>
      <c r="S1960" t="s">
        <v>8317</v>
      </c>
      <c r="T1960" t="s">
        <v>8347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6">
        <v>10000</v>
      </c>
      <c r="E1961" s="16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6">
        <f>IFERROR(E1961/L1961, 0)</f>
        <v>36.965660377358489</v>
      </c>
      <c r="N1961" t="b">
        <v>1</v>
      </c>
      <c r="O1961" s="5">
        <f>E1961/D1961</f>
        <v>1.5673440000000001</v>
      </c>
      <c r="P1961" s="15">
        <f>(((J1961/60)/60)/24)+DATE(1970,1,1)</f>
        <v>41871.845601851855</v>
      </c>
      <c r="Q1961" s="15">
        <f>(((I1961/60)/60)/24)+DATE(1970,1,1)</f>
        <v>41913</v>
      </c>
      <c r="R1961" t="s">
        <v>8295</v>
      </c>
      <c r="S1961" t="s">
        <v>8317</v>
      </c>
      <c r="T1961" t="s">
        <v>8347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6">
        <v>70000</v>
      </c>
      <c r="E1962" s="16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6">
        <f>IFERROR(E1962/L1962, 0)</f>
        <v>2500.969696969697</v>
      </c>
      <c r="N1962" t="b">
        <v>1</v>
      </c>
      <c r="O1962" s="5">
        <f>E1962/D1962</f>
        <v>1.1790285714285715</v>
      </c>
      <c r="P1962" s="15">
        <f>(((J1962/60)/60)/24)+DATE(1970,1,1)</f>
        <v>41964.362743055557</v>
      </c>
      <c r="Q1962" s="15">
        <f>(((I1962/60)/60)/24)+DATE(1970,1,1)</f>
        <v>41994.362743055557</v>
      </c>
      <c r="R1962" t="s">
        <v>8295</v>
      </c>
      <c r="S1962" t="s">
        <v>8317</v>
      </c>
      <c r="T1962" t="s">
        <v>8347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6">
        <v>10000</v>
      </c>
      <c r="E1963" s="16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6">
        <f>IFERROR(E1963/L1963, 0)</f>
        <v>67.690214329454989</v>
      </c>
      <c r="N1963" t="b">
        <v>1</v>
      </c>
      <c r="O1963" s="5">
        <f>E1963/D1963</f>
        <v>11.053811999999999</v>
      </c>
      <c r="P1963" s="15">
        <f>(((J1963/60)/60)/24)+DATE(1970,1,1)</f>
        <v>41148.194641203707</v>
      </c>
      <c r="Q1963" s="15">
        <f>(((I1963/60)/60)/24)+DATE(1970,1,1)</f>
        <v>41188.165972222225</v>
      </c>
      <c r="R1963" t="s">
        <v>8295</v>
      </c>
      <c r="S1963" t="s">
        <v>8317</v>
      </c>
      <c r="T1963" t="s">
        <v>8347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6">
        <v>10000</v>
      </c>
      <c r="E1964" s="16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6">
        <f>IFERROR(E1964/L1964, 0)</f>
        <v>63.04738562091503</v>
      </c>
      <c r="N1964" t="b">
        <v>1</v>
      </c>
      <c r="O1964" s="5">
        <f>E1964/D1964</f>
        <v>1.9292499999999999</v>
      </c>
      <c r="P1964" s="15">
        <f>(((J1964/60)/60)/24)+DATE(1970,1,1)</f>
        <v>41742.780509259261</v>
      </c>
      <c r="Q1964" s="15">
        <f>(((I1964/60)/60)/24)+DATE(1970,1,1)</f>
        <v>41772.780509259261</v>
      </c>
      <c r="R1964" t="s">
        <v>8295</v>
      </c>
      <c r="S1964" t="s">
        <v>8317</v>
      </c>
      <c r="T1964" t="s">
        <v>8347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6">
        <v>19000</v>
      </c>
      <c r="E1965" s="16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6">
        <f>IFERROR(E1965/L1965, 0)</f>
        <v>117.6</v>
      </c>
      <c r="N1965" t="b">
        <v>1</v>
      </c>
      <c r="O1965" s="5">
        <f>E1965/D1965</f>
        <v>1.268842105263158</v>
      </c>
      <c r="P1965" s="15">
        <f>(((J1965/60)/60)/24)+DATE(1970,1,1)</f>
        <v>41863.429791666669</v>
      </c>
      <c r="Q1965" s="15">
        <f>(((I1965/60)/60)/24)+DATE(1970,1,1)</f>
        <v>41898.429791666669</v>
      </c>
      <c r="R1965" t="s">
        <v>8295</v>
      </c>
      <c r="S1965" t="s">
        <v>8317</v>
      </c>
      <c r="T1965" t="s">
        <v>8347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6">
        <v>89200</v>
      </c>
      <c r="E1966" s="1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6">
        <f>IFERROR(E1966/L1966, 0)</f>
        <v>180.75185011709601</v>
      </c>
      <c r="N1966" t="b">
        <v>1</v>
      </c>
      <c r="O1966" s="5">
        <f>E1966/D1966</f>
        <v>2.5957748878923765</v>
      </c>
      <c r="P1966" s="15">
        <f>(((J1966/60)/60)/24)+DATE(1970,1,1)</f>
        <v>42452.272824074069</v>
      </c>
      <c r="Q1966" s="15">
        <f>(((I1966/60)/60)/24)+DATE(1970,1,1)</f>
        <v>42482.272824074069</v>
      </c>
      <c r="R1966" t="s">
        <v>8295</v>
      </c>
      <c r="S1966" t="s">
        <v>8317</v>
      </c>
      <c r="T1966" t="s">
        <v>8347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6">
        <v>5000</v>
      </c>
      <c r="E1967" s="16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6">
        <f>IFERROR(E1967/L1967, 0)</f>
        <v>127.32038834951456</v>
      </c>
      <c r="N1967" t="b">
        <v>1</v>
      </c>
      <c r="O1967" s="5">
        <f>E1967/D1967</f>
        <v>2.6227999999999998</v>
      </c>
      <c r="P1967" s="15">
        <f>(((J1967/60)/60)/24)+DATE(1970,1,1)</f>
        <v>40898.089236111111</v>
      </c>
      <c r="Q1967" s="15">
        <f>(((I1967/60)/60)/24)+DATE(1970,1,1)</f>
        <v>40920.041666666664</v>
      </c>
      <c r="R1967" t="s">
        <v>8295</v>
      </c>
      <c r="S1967" t="s">
        <v>8317</v>
      </c>
      <c r="T1967" t="s">
        <v>8347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6">
        <v>100000</v>
      </c>
      <c r="E1968" s="16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6">
        <f>IFERROR(E1968/L1968, 0)</f>
        <v>136.6444745538665</v>
      </c>
      <c r="N1968" t="b">
        <v>1</v>
      </c>
      <c r="O1968" s="5">
        <f>E1968/D1968</f>
        <v>2.0674309000000002</v>
      </c>
      <c r="P1968" s="15">
        <f>(((J1968/60)/60)/24)+DATE(1970,1,1)</f>
        <v>41835.540486111109</v>
      </c>
      <c r="Q1968" s="15">
        <f>(((I1968/60)/60)/24)+DATE(1970,1,1)</f>
        <v>41865.540486111109</v>
      </c>
      <c r="R1968" t="s">
        <v>8295</v>
      </c>
      <c r="S1968" t="s">
        <v>8317</v>
      </c>
      <c r="T1968" t="s">
        <v>8347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6">
        <v>20000</v>
      </c>
      <c r="E1969" s="16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6">
        <f>IFERROR(E1969/L1969, 0)</f>
        <v>182.78024691358024</v>
      </c>
      <c r="N1969" t="b">
        <v>1</v>
      </c>
      <c r="O1969" s="5">
        <f>E1969/D1969</f>
        <v>3.7012999999999998</v>
      </c>
      <c r="P1969" s="15">
        <f>(((J1969/60)/60)/24)+DATE(1970,1,1)</f>
        <v>41730.663530092592</v>
      </c>
      <c r="Q1969" s="15">
        <f>(((I1969/60)/60)/24)+DATE(1970,1,1)</f>
        <v>41760.663530092592</v>
      </c>
      <c r="R1969" t="s">
        <v>8295</v>
      </c>
      <c r="S1969" t="s">
        <v>8317</v>
      </c>
      <c r="T1969" t="s">
        <v>8347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6">
        <v>50000</v>
      </c>
      <c r="E1970" s="16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6">
        <f>IFERROR(E1970/L1970, 0)</f>
        <v>279.37843137254902</v>
      </c>
      <c r="N1970" t="b">
        <v>1</v>
      </c>
      <c r="O1970" s="5">
        <f>E1970/D1970</f>
        <v>2.8496600000000001</v>
      </c>
      <c r="P1970" s="15">
        <f>(((J1970/60)/60)/24)+DATE(1970,1,1)</f>
        <v>42676.586979166663</v>
      </c>
      <c r="Q1970" s="15">
        <f>(((I1970/60)/60)/24)+DATE(1970,1,1)</f>
        <v>42707.628645833334</v>
      </c>
      <c r="R1970" t="s">
        <v>8295</v>
      </c>
      <c r="S1970" t="s">
        <v>8317</v>
      </c>
      <c r="T1970" t="s">
        <v>8347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6">
        <v>20000</v>
      </c>
      <c r="E1971" s="16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6">
        <f>IFERROR(E1971/L1971, 0)</f>
        <v>61.375728669846318</v>
      </c>
      <c r="N1971" t="b">
        <v>1</v>
      </c>
      <c r="O1971" s="5">
        <f>E1971/D1971</f>
        <v>5.7907999999999999</v>
      </c>
      <c r="P1971" s="15">
        <f>(((J1971/60)/60)/24)+DATE(1970,1,1)</f>
        <v>42557.792453703703</v>
      </c>
      <c r="Q1971" s="15">
        <f>(((I1971/60)/60)/24)+DATE(1970,1,1)</f>
        <v>42587.792453703703</v>
      </c>
      <c r="R1971" t="s">
        <v>8295</v>
      </c>
      <c r="S1971" t="s">
        <v>8317</v>
      </c>
      <c r="T1971" t="s">
        <v>8347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6">
        <v>5000</v>
      </c>
      <c r="E1972" s="16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6">
        <f>IFERROR(E1972/L1972, 0)</f>
        <v>80.727532097004286</v>
      </c>
      <c r="N1972" t="b">
        <v>1</v>
      </c>
      <c r="O1972" s="5">
        <f>E1972/D1972</f>
        <v>11.318</v>
      </c>
      <c r="P1972" s="15">
        <f>(((J1972/60)/60)/24)+DATE(1970,1,1)</f>
        <v>41324.193298611113</v>
      </c>
      <c r="Q1972" s="15">
        <f>(((I1972/60)/60)/24)+DATE(1970,1,1)</f>
        <v>41384.151631944449</v>
      </c>
      <c r="R1972" t="s">
        <v>8295</v>
      </c>
      <c r="S1972" t="s">
        <v>8317</v>
      </c>
      <c r="T1972" t="s">
        <v>8347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6">
        <v>400000</v>
      </c>
      <c r="E1973" s="16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6">
        <f>IFERROR(E1973/L1973, 0)</f>
        <v>272.35590732591254</v>
      </c>
      <c r="N1973" t="b">
        <v>1</v>
      </c>
      <c r="O1973" s="5">
        <f>E1973/D1973</f>
        <v>2.6302771750000002</v>
      </c>
      <c r="P1973" s="15">
        <f>(((J1973/60)/60)/24)+DATE(1970,1,1)</f>
        <v>41561.500706018516</v>
      </c>
      <c r="Q1973" s="15">
        <f>(((I1973/60)/60)/24)+DATE(1970,1,1)</f>
        <v>41593.166666666664</v>
      </c>
      <c r="R1973" t="s">
        <v>8295</v>
      </c>
      <c r="S1973" t="s">
        <v>8317</v>
      </c>
      <c r="T1973" t="s">
        <v>8347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6">
        <v>2500</v>
      </c>
      <c r="E1974" s="16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6">
        <f>IFERROR(E1974/L1974, 0)</f>
        <v>70.848739495798313</v>
      </c>
      <c r="N1974" t="b">
        <v>1</v>
      </c>
      <c r="O1974" s="5">
        <f>E1974/D1974</f>
        <v>6.7447999999999997</v>
      </c>
      <c r="P1974" s="15">
        <f>(((J1974/60)/60)/24)+DATE(1970,1,1)</f>
        <v>41201.012083333335</v>
      </c>
      <c r="Q1974" s="15">
        <f>(((I1974/60)/60)/24)+DATE(1970,1,1)</f>
        <v>41231.053749999999</v>
      </c>
      <c r="R1974" t="s">
        <v>8295</v>
      </c>
      <c r="S1974" t="s">
        <v>8317</v>
      </c>
      <c r="T1974" t="s">
        <v>8347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6">
        <v>198000</v>
      </c>
      <c r="E1975" s="16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6">
        <f>IFERROR(E1975/L1975, 0)</f>
        <v>247.94003412969283</v>
      </c>
      <c r="N1975" t="b">
        <v>1</v>
      </c>
      <c r="O1975" s="5">
        <f>E1975/D1975</f>
        <v>2.5683081313131315</v>
      </c>
      <c r="P1975" s="15">
        <f>(((J1975/60)/60)/24)+DATE(1970,1,1)</f>
        <v>42549.722962962958</v>
      </c>
      <c r="Q1975" s="15">
        <f>(((I1975/60)/60)/24)+DATE(1970,1,1)</f>
        <v>42588.291666666672</v>
      </c>
      <c r="R1975" t="s">
        <v>8295</v>
      </c>
      <c r="S1975" t="s">
        <v>8317</v>
      </c>
      <c r="T1975" t="s">
        <v>8347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6">
        <v>20000</v>
      </c>
      <c r="E1976" s="1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6">
        <f>IFERROR(E1976/L1976, 0)</f>
        <v>186.81393034825871</v>
      </c>
      <c r="N1976" t="b">
        <v>1</v>
      </c>
      <c r="O1976" s="5">
        <f>E1976/D1976</f>
        <v>3.7549600000000001</v>
      </c>
      <c r="P1976" s="15">
        <f>(((J1976/60)/60)/24)+DATE(1970,1,1)</f>
        <v>41445.334131944444</v>
      </c>
      <c r="Q1976" s="15">
        <f>(((I1976/60)/60)/24)+DATE(1970,1,1)</f>
        <v>41505.334131944444</v>
      </c>
      <c r="R1976" t="s">
        <v>8295</v>
      </c>
      <c r="S1976" t="s">
        <v>8317</v>
      </c>
      <c r="T1976" t="s">
        <v>8347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6">
        <v>16000</v>
      </c>
      <c r="E1977" s="16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6">
        <f>IFERROR(E1977/L1977, 0)</f>
        <v>131.98948616600788</v>
      </c>
      <c r="N1977" t="b">
        <v>1</v>
      </c>
      <c r="O1977" s="5">
        <f>E1977/D1977</f>
        <v>2.0870837499999997</v>
      </c>
      <c r="P1977" s="15">
        <f>(((J1977/60)/60)/24)+DATE(1970,1,1)</f>
        <v>41313.755219907405</v>
      </c>
      <c r="Q1977" s="15">
        <f>(((I1977/60)/60)/24)+DATE(1970,1,1)</f>
        <v>41343.755219907405</v>
      </c>
      <c r="R1977" t="s">
        <v>8295</v>
      </c>
      <c r="S1977" t="s">
        <v>8317</v>
      </c>
      <c r="T1977" t="s">
        <v>8347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6">
        <v>4000</v>
      </c>
      <c r="E1978" s="16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6">
        <f>IFERROR(E1978/L1978, 0)</f>
        <v>29.310782241014799</v>
      </c>
      <c r="N1978" t="b">
        <v>1</v>
      </c>
      <c r="O1978" s="5">
        <f>E1978/D1978</f>
        <v>3.4660000000000002</v>
      </c>
      <c r="P1978" s="15">
        <f>(((J1978/60)/60)/24)+DATE(1970,1,1)</f>
        <v>41438.899594907409</v>
      </c>
      <c r="Q1978" s="15">
        <f>(((I1978/60)/60)/24)+DATE(1970,1,1)</f>
        <v>41468.899594907409</v>
      </c>
      <c r="R1978" t="s">
        <v>8295</v>
      </c>
      <c r="S1978" t="s">
        <v>8317</v>
      </c>
      <c r="T1978" t="s">
        <v>8347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6">
        <v>50000</v>
      </c>
      <c r="E1979" s="16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6">
        <f>IFERROR(E1979/L1979, 0)</f>
        <v>245.02436053593178</v>
      </c>
      <c r="N1979" t="b">
        <v>1</v>
      </c>
      <c r="O1979" s="5">
        <f>E1979/D1979</f>
        <v>4.0232999999999999</v>
      </c>
      <c r="P1979" s="15">
        <f>(((J1979/60)/60)/24)+DATE(1970,1,1)</f>
        <v>42311.216898148152</v>
      </c>
      <c r="Q1979" s="15">
        <f>(((I1979/60)/60)/24)+DATE(1970,1,1)</f>
        <v>42357.332638888889</v>
      </c>
      <c r="R1979" t="s">
        <v>8295</v>
      </c>
      <c r="S1979" t="s">
        <v>8317</v>
      </c>
      <c r="T1979" t="s">
        <v>8347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6">
        <v>50000</v>
      </c>
      <c r="E1980" s="16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6">
        <f>IFERROR(E1980/L1980, 0)</f>
        <v>1323.2540463917526</v>
      </c>
      <c r="N1980" t="b">
        <v>1</v>
      </c>
      <c r="O1980" s="5">
        <f>E1980/D1980</f>
        <v>10.2684514</v>
      </c>
      <c r="P1980" s="15">
        <f>(((J1980/60)/60)/24)+DATE(1970,1,1)</f>
        <v>41039.225601851853</v>
      </c>
      <c r="Q1980" s="15">
        <f>(((I1980/60)/60)/24)+DATE(1970,1,1)</f>
        <v>41072.291666666664</v>
      </c>
      <c r="R1980" t="s">
        <v>8295</v>
      </c>
      <c r="S1980" t="s">
        <v>8317</v>
      </c>
      <c r="T1980" t="s">
        <v>8347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6">
        <v>200000</v>
      </c>
      <c r="E1981" s="16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6">
        <f>IFERROR(E1981/L1981, 0)</f>
        <v>282.65966789667897</v>
      </c>
      <c r="N1981" t="b">
        <v>1</v>
      </c>
      <c r="O1981" s="5">
        <f>E1981/D1981</f>
        <v>1.14901155</v>
      </c>
      <c r="P1981" s="15">
        <f>(((J1981/60)/60)/24)+DATE(1970,1,1)</f>
        <v>42290.460023148145</v>
      </c>
      <c r="Q1981" s="15">
        <f>(((I1981/60)/60)/24)+DATE(1970,1,1)</f>
        <v>42327.207638888889</v>
      </c>
      <c r="R1981" t="s">
        <v>8295</v>
      </c>
      <c r="S1981" t="s">
        <v>8317</v>
      </c>
      <c r="T1981" t="s">
        <v>8347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6">
        <v>50000</v>
      </c>
      <c r="E1982" s="16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6">
        <f>IFERROR(E1982/L1982, 0)</f>
        <v>91.214401028277635</v>
      </c>
      <c r="N1982" t="b">
        <v>1</v>
      </c>
      <c r="O1982" s="5">
        <f>E1982/D1982</f>
        <v>3.5482402000000004</v>
      </c>
      <c r="P1982" s="15">
        <f>(((J1982/60)/60)/24)+DATE(1970,1,1)</f>
        <v>42423.542384259257</v>
      </c>
      <c r="Q1982" s="15">
        <f>(((I1982/60)/60)/24)+DATE(1970,1,1)</f>
        <v>42463.500717592593</v>
      </c>
      <c r="R1982" t="s">
        <v>8295</v>
      </c>
      <c r="S1982" t="s">
        <v>8317</v>
      </c>
      <c r="T1982" t="s">
        <v>8347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6">
        <v>7500</v>
      </c>
      <c r="E1983" s="16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6">
        <f>IFERROR(E1983/L1983, 0)</f>
        <v>31.75</v>
      </c>
      <c r="N1983" t="b">
        <v>0</v>
      </c>
      <c r="O1983" s="5">
        <f>E1983/D1983</f>
        <v>5.0799999999999998E-2</v>
      </c>
      <c r="P1983" s="15">
        <f>(((J1983/60)/60)/24)+DATE(1970,1,1)</f>
        <v>41799.725289351853</v>
      </c>
      <c r="Q1983" s="15">
        <f>(((I1983/60)/60)/24)+DATE(1970,1,1)</f>
        <v>41829.725289351853</v>
      </c>
      <c r="R1983" t="s">
        <v>8296</v>
      </c>
      <c r="S1983" t="s">
        <v>8336</v>
      </c>
      <c r="T1983" t="s">
        <v>8348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6">
        <v>180000</v>
      </c>
      <c r="E1984" s="16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6">
        <f>IFERROR(E1984/L1984, 0)</f>
        <v>0</v>
      </c>
      <c r="N1984" t="b">
        <v>0</v>
      </c>
      <c r="O1984" s="5">
        <f>E1984/D1984</f>
        <v>0</v>
      </c>
      <c r="P1984" s="15">
        <f>(((J1984/60)/60)/24)+DATE(1970,1,1)</f>
        <v>42678.586655092593</v>
      </c>
      <c r="Q1984" s="15">
        <f>(((I1984/60)/60)/24)+DATE(1970,1,1)</f>
        <v>42708.628321759257</v>
      </c>
      <c r="R1984" t="s">
        <v>8296</v>
      </c>
      <c r="S1984" t="s">
        <v>8336</v>
      </c>
      <c r="T1984" t="s">
        <v>8348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6">
        <v>33000</v>
      </c>
      <c r="E1985" s="16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6">
        <f>IFERROR(E1985/L1985, 0)</f>
        <v>88.6875</v>
      </c>
      <c r="N1985" t="b">
        <v>0</v>
      </c>
      <c r="O1985" s="5">
        <f>E1985/D1985</f>
        <v>4.2999999999999997E-2</v>
      </c>
      <c r="P1985" s="15">
        <f>(((J1985/60)/60)/24)+DATE(1970,1,1)</f>
        <v>42593.011782407411</v>
      </c>
      <c r="Q1985" s="15">
        <f>(((I1985/60)/60)/24)+DATE(1970,1,1)</f>
        <v>42615.291666666672</v>
      </c>
      <c r="R1985" t="s">
        <v>8296</v>
      </c>
      <c r="S1985" t="s">
        <v>8336</v>
      </c>
      <c r="T1985" t="s">
        <v>8348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6">
        <v>15000</v>
      </c>
      <c r="E1986" s="1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6">
        <f>IFERROR(E1986/L1986, 0)</f>
        <v>453.14285714285717</v>
      </c>
      <c r="N1986" t="b">
        <v>0</v>
      </c>
      <c r="O1986" s="5">
        <f>E1986/D1986</f>
        <v>0.21146666666666666</v>
      </c>
      <c r="P1986" s="15">
        <f>(((J1986/60)/60)/24)+DATE(1970,1,1)</f>
        <v>41913.790289351848</v>
      </c>
      <c r="Q1986" s="15">
        <f>(((I1986/60)/60)/24)+DATE(1970,1,1)</f>
        <v>41973.831956018519</v>
      </c>
      <c r="R1986" t="s">
        <v>8296</v>
      </c>
      <c r="S1986" t="s">
        <v>8336</v>
      </c>
      <c r="T1986" t="s">
        <v>8348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6">
        <v>1600</v>
      </c>
      <c r="E1987" s="16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6">
        <f>IFERROR(E1987/L1987, 0)</f>
        <v>12.75</v>
      </c>
      <c r="N1987" t="b">
        <v>0</v>
      </c>
      <c r="O1987" s="5">
        <f>E1987/D1987</f>
        <v>3.1875000000000001E-2</v>
      </c>
      <c r="P1987" s="15">
        <f>(((J1987/60)/60)/24)+DATE(1970,1,1)</f>
        <v>42555.698738425926</v>
      </c>
      <c r="Q1987" s="15">
        <f>(((I1987/60)/60)/24)+DATE(1970,1,1)</f>
        <v>42584.958333333328</v>
      </c>
      <c r="R1987" t="s">
        <v>8296</v>
      </c>
      <c r="S1987" t="s">
        <v>8336</v>
      </c>
      <c r="T1987" t="s">
        <v>8348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6">
        <v>2000</v>
      </c>
      <c r="E1988" s="16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6">
        <f>IFERROR(E1988/L1988, 0)</f>
        <v>1</v>
      </c>
      <c r="N1988" t="b">
        <v>0</v>
      </c>
      <c r="O1988" s="5">
        <f>E1988/D1988</f>
        <v>5.0000000000000001E-4</v>
      </c>
      <c r="P1988" s="15">
        <f>(((J1988/60)/60)/24)+DATE(1970,1,1)</f>
        <v>42413.433831018512</v>
      </c>
      <c r="Q1988" s="15">
        <f>(((I1988/60)/60)/24)+DATE(1970,1,1)</f>
        <v>42443.392164351855</v>
      </c>
      <c r="R1988" t="s">
        <v>8296</v>
      </c>
      <c r="S1988" t="s">
        <v>8336</v>
      </c>
      <c r="T1988" t="s">
        <v>8348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6">
        <v>5500</v>
      </c>
      <c r="E1989" s="16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6">
        <f>IFERROR(E1989/L1989, 0)</f>
        <v>83.428571428571431</v>
      </c>
      <c r="N1989" t="b">
        <v>0</v>
      </c>
      <c r="O1989" s="5">
        <f>E1989/D1989</f>
        <v>0.42472727272727273</v>
      </c>
      <c r="P1989" s="15">
        <f>(((J1989/60)/60)/24)+DATE(1970,1,1)</f>
        <v>42034.639768518522</v>
      </c>
      <c r="Q1989" s="15">
        <f>(((I1989/60)/60)/24)+DATE(1970,1,1)</f>
        <v>42064.639768518522</v>
      </c>
      <c r="R1989" t="s">
        <v>8296</v>
      </c>
      <c r="S1989" t="s">
        <v>8336</v>
      </c>
      <c r="T1989" t="s">
        <v>8348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6">
        <v>6000</v>
      </c>
      <c r="E1990" s="16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6">
        <f>IFERROR(E1990/L1990, 0)</f>
        <v>25</v>
      </c>
      <c r="N1990" t="b">
        <v>0</v>
      </c>
      <c r="O1990" s="5">
        <f>E1990/D1990</f>
        <v>4.1666666666666666E-3</v>
      </c>
      <c r="P1990" s="15">
        <f>(((J1990/60)/60)/24)+DATE(1970,1,1)</f>
        <v>42206.763217592597</v>
      </c>
      <c r="Q1990" s="15">
        <f>(((I1990/60)/60)/24)+DATE(1970,1,1)</f>
        <v>42236.763217592597</v>
      </c>
      <c r="R1990" t="s">
        <v>8296</v>
      </c>
      <c r="S1990" t="s">
        <v>8336</v>
      </c>
      <c r="T1990" t="s">
        <v>8348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6">
        <v>5000</v>
      </c>
      <c r="E1991" s="16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6">
        <f>IFERROR(E1991/L1991, 0)</f>
        <v>50</v>
      </c>
      <c r="N1991" t="b">
        <v>0</v>
      </c>
      <c r="O1991" s="5">
        <f>E1991/D1991</f>
        <v>0.01</v>
      </c>
      <c r="P1991" s="15">
        <f>(((J1991/60)/60)/24)+DATE(1970,1,1)</f>
        <v>42685.680648148147</v>
      </c>
      <c r="Q1991" s="15">
        <f>(((I1991/60)/60)/24)+DATE(1970,1,1)</f>
        <v>42715.680648148147</v>
      </c>
      <c r="R1991" t="s">
        <v>8296</v>
      </c>
      <c r="S1991" t="s">
        <v>8336</v>
      </c>
      <c r="T1991" t="s">
        <v>8348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6">
        <v>3000</v>
      </c>
      <c r="E1992" s="16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6">
        <f>IFERROR(E1992/L1992, 0)</f>
        <v>101.8</v>
      </c>
      <c r="N1992" t="b">
        <v>0</v>
      </c>
      <c r="O1992" s="5">
        <f>E1992/D1992</f>
        <v>0.16966666666666666</v>
      </c>
      <c r="P1992" s="15">
        <f>(((J1992/60)/60)/24)+DATE(1970,1,1)</f>
        <v>42398.195972222224</v>
      </c>
      <c r="Q1992" s="15">
        <f>(((I1992/60)/60)/24)+DATE(1970,1,1)</f>
        <v>42413.195972222224</v>
      </c>
      <c r="R1992" t="s">
        <v>8296</v>
      </c>
      <c r="S1992" t="s">
        <v>8336</v>
      </c>
      <c r="T1992" t="s">
        <v>8348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6">
        <v>2000</v>
      </c>
      <c r="E1993" s="16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6">
        <f>IFERROR(E1993/L1993, 0)</f>
        <v>46.666666666666664</v>
      </c>
      <c r="N1993" t="b">
        <v>0</v>
      </c>
      <c r="O1993" s="5">
        <f>E1993/D1993</f>
        <v>7.0000000000000007E-2</v>
      </c>
      <c r="P1993" s="15">
        <f>(((J1993/60)/60)/24)+DATE(1970,1,1)</f>
        <v>42167.89335648148</v>
      </c>
      <c r="Q1993" s="15">
        <f>(((I1993/60)/60)/24)+DATE(1970,1,1)</f>
        <v>42188.89335648148</v>
      </c>
      <c r="R1993" t="s">
        <v>8296</v>
      </c>
      <c r="S1993" t="s">
        <v>8336</v>
      </c>
      <c r="T1993" t="s">
        <v>8348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6">
        <v>1500</v>
      </c>
      <c r="E1994" s="16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6">
        <f>IFERROR(E1994/L1994, 0)</f>
        <v>1</v>
      </c>
      <c r="N1994" t="b">
        <v>0</v>
      </c>
      <c r="O1994" s="5">
        <f>E1994/D1994</f>
        <v>1.3333333333333333E-3</v>
      </c>
      <c r="P1994" s="15">
        <f>(((J1994/60)/60)/24)+DATE(1970,1,1)</f>
        <v>42023.143414351856</v>
      </c>
      <c r="Q1994" s="15">
        <f>(((I1994/60)/60)/24)+DATE(1970,1,1)</f>
        <v>42053.143414351856</v>
      </c>
      <c r="R1994" t="s">
        <v>8296</v>
      </c>
      <c r="S1994" t="s">
        <v>8336</v>
      </c>
      <c r="T1994" t="s">
        <v>8348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6">
        <v>2000</v>
      </c>
      <c r="E1995" s="16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6">
        <f>IFERROR(E1995/L1995, 0)</f>
        <v>0</v>
      </c>
      <c r="N1995" t="b">
        <v>0</v>
      </c>
      <c r="O1995" s="5">
        <f>E1995/D1995</f>
        <v>0</v>
      </c>
      <c r="P1995" s="15">
        <f>(((J1995/60)/60)/24)+DATE(1970,1,1)</f>
        <v>42329.58839120371</v>
      </c>
      <c r="Q1995" s="15">
        <f>(((I1995/60)/60)/24)+DATE(1970,1,1)</f>
        <v>42359.58839120371</v>
      </c>
      <c r="R1995" t="s">
        <v>8296</v>
      </c>
      <c r="S1995" t="s">
        <v>8336</v>
      </c>
      <c r="T1995" t="s">
        <v>8348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6">
        <v>3200</v>
      </c>
      <c r="E1996" s="1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6">
        <f>IFERROR(E1996/L1996, 0)</f>
        <v>0</v>
      </c>
      <c r="N1996" t="b">
        <v>0</v>
      </c>
      <c r="O1996" s="5">
        <f>E1996/D1996</f>
        <v>0</v>
      </c>
      <c r="P1996" s="15">
        <f>(((J1996/60)/60)/24)+DATE(1970,1,1)</f>
        <v>42651.006273148145</v>
      </c>
      <c r="Q1996" s="15">
        <f>(((I1996/60)/60)/24)+DATE(1970,1,1)</f>
        <v>42711.047939814816</v>
      </c>
      <c r="R1996" t="s">
        <v>8296</v>
      </c>
      <c r="S1996" t="s">
        <v>8336</v>
      </c>
      <c r="T1996" t="s">
        <v>8348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6">
        <v>1000</v>
      </c>
      <c r="E1997" s="16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6">
        <f>IFERROR(E1997/L1997, 0)</f>
        <v>26</v>
      </c>
      <c r="N1997" t="b">
        <v>0</v>
      </c>
      <c r="O1997" s="5">
        <f>E1997/D1997</f>
        <v>7.8E-2</v>
      </c>
      <c r="P1997" s="15">
        <f>(((J1997/60)/60)/24)+DATE(1970,1,1)</f>
        <v>42181.902037037042</v>
      </c>
      <c r="Q1997" s="15">
        <f>(((I1997/60)/60)/24)+DATE(1970,1,1)</f>
        <v>42201.902037037042</v>
      </c>
      <c r="R1997" t="s">
        <v>8296</v>
      </c>
      <c r="S1997" t="s">
        <v>8336</v>
      </c>
      <c r="T1997" t="s">
        <v>8348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6">
        <v>133800</v>
      </c>
      <c r="E1998" s="16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6">
        <f>IFERROR(E1998/L1998, 0)</f>
        <v>0</v>
      </c>
      <c r="N1998" t="b">
        <v>0</v>
      </c>
      <c r="O1998" s="5">
        <f>E1998/D1998</f>
        <v>0</v>
      </c>
      <c r="P1998" s="15">
        <f>(((J1998/60)/60)/24)+DATE(1970,1,1)</f>
        <v>41800.819571759261</v>
      </c>
      <c r="Q1998" s="15">
        <f>(((I1998/60)/60)/24)+DATE(1970,1,1)</f>
        <v>41830.819571759261</v>
      </c>
      <c r="R1998" t="s">
        <v>8296</v>
      </c>
      <c r="S1998" t="s">
        <v>8336</v>
      </c>
      <c r="T1998" t="s">
        <v>8348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6">
        <v>6500</v>
      </c>
      <c r="E1999" s="16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6">
        <f>IFERROR(E1999/L1999, 0)</f>
        <v>0</v>
      </c>
      <c r="N1999" t="b">
        <v>0</v>
      </c>
      <c r="O1999" s="5">
        <f>E1999/D1999</f>
        <v>0</v>
      </c>
      <c r="P1999" s="15">
        <f>(((J1999/60)/60)/24)+DATE(1970,1,1)</f>
        <v>41847.930694444447</v>
      </c>
      <c r="Q1999" s="15">
        <f>(((I1999/60)/60)/24)+DATE(1970,1,1)</f>
        <v>41877.930694444447</v>
      </c>
      <c r="R1999" t="s">
        <v>8296</v>
      </c>
      <c r="S1999" t="s">
        <v>8336</v>
      </c>
      <c r="T1999" t="s">
        <v>8348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6">
        <v>2500</v>
      </c>
      <c r="E2000" s="16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6">
        <f>IFERROR(E2000/L2000, 0)</f>
        <v>218.33333333333334</v>
      </c>
      <c r="N2000" t="b">
        <v>0</v>
      </c>
      <c r="O2000" s="5">
        <f>E2000/D2000</f>
        <v>0.26200000000000001</v>
      </c>
      <c r="P2000" s="15">
        <f>(((J2000/60)/60)/24)+DATE(1970,1,1)</f>
        <v>41807.118495370371</v>
      </c>
      <c r="Q2000" s="15">
        <f>(((I2000/60)/60)/24)+DATE(1970,1,1)</f>
        <v>41852.118495370371</v>
      </c>
      <c r="R2000" t="s">
        <v>8296</v>
      </c>
      <c r="S2000" t="s">
        <v>8336</v>
      </c>
      <c r="T2000" t="s">
        <v>8348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6">
        <v>31000</v>
      </c>
      <c r="E2001" s="16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6">
        <f>IFERROR(E2001/L2001, 0)</f>
        <v>33.714285714285715</v>
      </c>
      <c r="N2001" t="b">
        <v>0</v>
      </c>
      <c r="O2001" s="5">
        <f>E2001/D2001</f>
        <v>7.6129032258064515E-3</v>
      </c>
      <c r="P2001" s="15">
        <f>(((J2001/60)/60)/24)+DATE(1970,1,1)</f>
        <v>41926.482731481483</v>
      </c>
      <c r="Q2001" s="15">
        <f>(((I2001/60)/60)/24)+DATE(1970,1,1)</f>
        <v>41956.524398148147</v>
      </c>
      <c r="R2001" t="s">
        <v>8296</v>
      </c>
      <c r="S2001" t="s">
        <v>8336</v>
      </c>
      <c r="T2001" t="s">
        <v>8348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6">
        <v>5000</v>
      </c>
      <c r="E2002" s="16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6">
        <f>IFERROR(E2002/L2002, 0)</f>
        <v>25</v>
      </c>
      <c r="N2002" t="b">
        <v>0</v>
      </c>
      <c r="O2002" s="5">
        <f>E2002/D2002</f>
        <v>0.125</v>
      </c>
      <c r="P2002" s="15">
        <f>(((J2002/60)/60)/24)+DATE(1970,1,1)</f>
        <v>42345.951539351852</v>
      </c>
      <c r="Q2002" s="15">
        <f>(((I2002/60)/60)/24)+DATE(1970,1,1)</f>
        <v>42375.951539351852</v>
      </c>
      <c r="R2002" t="s">
        <v>8296</v>
      </c>
      <c r="S2002" t="s">
        <v>8336</v>
      </c>
      <c r="T2002" t="s">
        <v>8348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6">
        <v>55000</v>
      </c>
      <c r="E2003" s="16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6">
        <f>IFERROR(E2003/L2003, 0)</f>
        <v>128.38790470372632</v>
      </c>
      <c r="N2003" t="b">
        <v>1</v>
      </c>
      <c r="O2003" s="5">
        <f>E2003/D2003</f>
        <v>3.8212909090909091</v>
      </c>
      <c r="P2003" s="15">
        <f>(((J2003/60)/60)/24)+DATE(1970,1,1)</f>
        <v>42136.209675925929</v>
      </c>
      <c r="Q2003" s="15">
        <f>(((I2003/60)/60)/24)+DATE(1970,1,1)</f>
        <v>42167.833333333328</v>
      </c>
      <c r="R2003" t="s">
        <v>8295</v>
      </c>
      <c r="S2003" t="s">
        <v>8317</v>
      </c>
      <c r="T2003" t="s">
        <v>8347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6">
        <v>50000</v>
      </c>
      <c r="E2004" s="16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6">
        <f>IFERROR(E2004/L2004, 0)</f>
        <v>78.834261818181815</v>
      </c>
      <c r="N2004" t="b">
        <v>1</v>
      </c>
      <c r="O2004" s="5">
        <f>E2004/D2004</f>
        <v>2.1679422000000002</v>
      </c>
      <c r="P2004" s="15">
        <f>(((J2004/60)/60)/24)+DATE(1970,1,1)</f>
        <v>42728.71230324074</v>
      </c>
      <c r="Q2004" s="15">
        <f>(((I2004/60)/60)/24)+DATE(1970,1,1)</f>
        <v>42758.71230324074</v>
      </c>
      <c r="R2004" t="s">
        <v>8295</v>
      </c>
      <c r="S2004" t="s">
        <v>8317</v>
      </c>
      <c r="T2004" t="s">
        <v>8347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6">
        <v>500</v>
      </c>
      <c r="E2005" s="16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6">
        <f>IFERROR(E2005/L2005, 0)</f>
        <v>91.764705882352942</v>
      </c>
      <c r="N2005" t="b">
        <v>1</v>
      </c>
      <c r="O2005" s="5">
        <f>E2005/D2005</f>
        <v>3.12</v>
      </c>
      <c r="P2005" s="15">
        <f>(((J2005/60)/60)/24)+DATE(1970,1,1)</f>
        <v>40347.125601851854</v>
      </c>
      <c r="Q2005" s="15">
        <f>(((I2005/60)/60)/24)+DATE(1970,1,1)</f>
        <v>40361.958333333336</v>
      </c>
      <c r="R2005" t="s">
        <v>8295</v>
      </c>
      <c r="S2005" t="s">
        <v>8317</v>
      </c>
      <c r="T2005" t="s">
        <v>8347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6">
        <v>50000</v>
      </c>
      <c r="E2006" s="1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6">
        <f>IFERROR(E2006/L2006, 0)</f>
        <v>331.10237288135596</v>
      </c>
      <c r="N2006" t="b">
        <v>1</v>
      </c>
      <c r="O2006" s="5">
        <f>E2006/D2006</f>
        <v>2.3442048</v>
      </c>
      <c r="P2006" s="15">
        <f>(((J2006/60)/60)/24)+DATE(1970,1,1)</f>
        <v>41800.604895833334</v>
      </c>
      <c r="Q2006" s="15">
        <f>(((I2006/60)/60)/24)+DATE(1970,1,1)</f>
        <v>41830.604895833334</v>
      </c>
      <c r="R2006" t="s">
        <v>8295</v>
      </c>
      <c r="S2006" t="s">
        <v>8317</v>
      </c>
      <c r="T2006" t="s">
        <v>8347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6">
        <v>30000</v>
      </c>
      <c r="E2007" s="16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6">
        <f>IFERROR(E2007/L2007, 0)</f>
        <v>194.26193717277485</v>
      </c>
      <c r="N2007" t="b">
        <v>1</v>
      </c>
      <c r="O2007" s="5">
        <f>E2007/D2007</f>
        <v>1.236801</v>
      </c>
      <c r="P2007" s="15">
        <f>(((J2007/60)/60)/24)+DATE(1970,1,1)</f>
        <v>41535.812708333331</v>
      </c>
      <c r="Q2007" s="15">
        <f>(((I2007/60)/60)/24)+DATE(1970,1,1)</f>
        <v>41563.165972222225</v>
      </c>
      <c r="R2007" t="s">
        <v>8295</v>
      </c>
      <c r="S2007" t="s">
        <v>8317</v>
      </c>
      <c r="T2007" t="s">
        <v>8347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6">
        <v>50000</v>
      </c>
      <c r="E2008" s="16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6">
        <f>IFERROR(E2008/L2008, 0)</f>
        <v>408.97689768976898</v>
      </c>
      <c r="N2008" t="b">
        <v>1</v>
      </c>
      <c r="O2008" s="5">
        <f>E2008/D2008</f>
        <v>2.4784000000000002</v>
      </c>
      <c r="P2008" s="15">
        <f>(((J2008/60)/60)/24)+DATE(1970,1,1)</f>
        <v>41941.500520833331</v>
      </c>
      <c r="Q2008" s="15">
        <f>(((I2008/60)/60)/24)+DATE(1970,1,1)</f>
        <v>41976.542187500003</v>
      </c>
      <c r="R2008" t="s">
        <v>8295</v>
      </c>
      <c r="S2008" t="s">
        <v>8317</v>
      </c>
      <c r="T2008" t="s">
        <v>8347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6">
        <v>10000</v>
      </c>
      <c r="E2009" s="16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6">
        <f>IFERROR(E2009/L2009, 0)</f>
        <v>84.459270072992695</v>
      </c>
      <c r="N2009" t="b">
        <v>1</v>
      </c>
      <c r="O2009" s="5">
        <f>E2009/D2009</f>
        <v>1.157092</v>
      </c>
      <c r="P2009" s="15">
        <f>(((J2009/60)/60)/24)+DATE(1970,1,1)</f>
        <v>40347.837800925925</v>
      </c>
      <c r="Q2009" s="15">
        <f>(((I2009/60)/60)/24)+DATE(1970,1,1)</f>
        <v>40414.166666666664</v>
      </c>
      <c r="R2009" t="s">
        <v>8295</v>
      </c>
      <c r="S2009" t="s">
        <v>8317</v>
      </c>
      <c r="T2009" t="s">
        <v>8347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6">
        <v>1570.79</v>
      </c>
      <c r="E2010" s="16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6">
        <f>IFERROR(E2010/L2010, 0)</f>
        <v>44.853658536585364</v>
      </c>
      <c r="N2010" t="b">
        <v>1</v>
      </c>
      <c r="O2010" s="5">
        <f>E2010/D2010</f>
        <v>1.1707484768810599</v>
      </c>
      <c r="P2010" s="15">
        <f>(((J2010/60)/60)/24)+DATE(1970,1,1)</f>
        <v>40761.604421296295</v>
      </c>
      <c r="Q2010" s="15">
        <f>(((I2010/60)/60)/24)+DATE(1970,1,1)</f>
        <v>40805.604421296295</v>
      </c>
      <c r="R2010" t="s">
        <v>8295</v>
      </c>
      <c r="S2010" t="s">
        <v>8317</v>
      </c>
      <c r="T2010" t="s">
        <v>8347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6">
        <v>50000</v>
      </c>
      <c r="E2011" s="16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6">
        <f>IFERROR(E2011/L2011, 0)</f>
        <v>383.3643216080402</v>
      </c>
      <c r="N2011" t="b">
        <v>1</v>
      </c>
      <c r="O2011" s="5">
        <f>E2011/D2011</f>
        <v>3.05158</v>
      </c>
      <c r="P2011" s="15">
        <f>(((J2011/60)/60)/24)+DATE(1970,1,1)</f>
        <v>42661.323414351849</v>
      </c>
      <c r="Q2011" s="15">
        <f>(((I2011/60)/60)/24)+DATE(1970,1,1)</f>
        <v>42697.365081018521</v>
      </c>
      <c r="R2011" t="s">
        <v>8295</v>
      </c>
      <c r="S2011" t="s">
        <v>8317</v>
      </c>
      <c r="T2011" t="s">
        <v>8347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6">
        <v>30000</v>
      </c>
      <c r="E2012" s="16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6">
        <f>IFERROR(E2012/L2012, 0)</f>
        <v>55.276856649395505</v>
      </c>
      <c r="N2012" t="b">
        <v>1</v>
      </c>
      <c r="O2012" s="5">
        <f>E2012/D2012</f>
        <v>3.2005299999999997</v>
      </c>
      <c r="P2012" s="15">
        <f>(((J2012/60)/60)/24)+DATE(1970,1,1)</f>
        <v>42570.996423611112</v>
      </c>
      <c r="Q2012" s="15">
        <f>(((I2012/60)/60)/24)+DATE(1970,1,1)</f>
        <v>42600.996423611112</v>
      </c>
      <c r="R2012" t="s">
        <v>8295</v>
      </c>
      <c r="S2012" t="s">
        <v>8317</v>
      </c>
      <c r="T2012" t="s">
        <v>8347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6">
        <v>50000</v>
      </c>
      <c r="E2013" s="16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6">
        <f>IFERROR(E2013/L2013, 0)</f>
        <v>422.02059732234807</v>
      </c>
      <c r="N2013" t="b">
        <v>1</v>
      </c>
      <c r="O2013" s="5">
        <f>E2013/D2013</f>
        <v>8.1956399999999991</v>
      </c>
      <c r="P2013" s="15">
        <f>(((J2013/60)/60)/24)+DATE(1970,1,1)</f>
        <v>42347.358483796299</v>
      </c>
      <c r="Q2013" s="15">
        <f>(((I2013/60)/60)/24)+DATE(1970,1,1)</f>
        <v>42380.958333333328</v>
      </c>
      <c r="R2013" t="s">
        <v>8295</v>
      </c>
      <c r="S2013" t="s">
        <v>8317</v>
      </c>
      <c r="T2013" t="s">
        <v>8347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6">
        <v>5000</v>
      </c>
      <c r="E2014" s="16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6">
        <f>IFERROR(E2014/L2014, 0)</f>
        <v>64.180327868852459</v>
      </c>
      <c r="N2014" t="b">
        <v>1</v>
      </c>
      <c r="O2014" s="5">
        <f>E2014/D2014</f>
        <v>2.3490000000000002</v>
      </c>
      <c r="P2014" s="15">
        <f>(((J2014/60)/60)/24)+DATE(1970,1,1)</f>
        <v>42010.822233796294</v>
      </c>
      <c r="Q2014" s="15">
        <f>(((I2014/60)/60)/24)+DATE(1970,1,1)</f>
        <v>42040.822233796294</v>
      </c>
      <c r="R2014" t="s">
        <v>8295</v>
      </c>
      <c r="S2014" t="s">
        <v>8317</v>
      </c>
      <c r="T2014" t="s">
        <v>8347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6">
        <v>160000</v>
      </c>
      <c r="E2015" s="16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6">
        <f>IFERROR(E2015/L2015, 0)</f>
        <v>173.57781674704077</v>
      </c>
      <c r="N2015" t="b">
        <v>1</v>
      </c>
      <c r="O2015" s="5">
        <f>E2015/D2015</f>
        <v>4.9491375</v>
      </c>
      <c r="P2015" s="15">
        <f>(((J2015/60)/60)/24)+DATE(1970,1,1)</f>
        <v>42499.960810185185</v>
      </c>
      <c r="Q2015" s="15">
        <f>(((I2015/60)/60)/24)+DATE(1970,1,1)</f>
        <v>42559.960810185185</v>
      </c>
      <c r="R2015" t="s">
        <v>8295</v>
      </c>
      <c r="S2015" t="s">
        <v>8317</v>
      </c>
      <c r="T2015" t="s">
        <v>8347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6">
        <v>30000</v>
      </c>
      <c r="E2016" s="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6">
        <f>IFERROR(E2016/L2016, 0)</f>
        <v>88.601680840609291</v>
      </c>
      <c r="N2016" t="b">
        <v>1</v>
      </c>
      <c r="O2016" s="5">
        <f>E2016/D2016</f>
        <v>78.137822333333332</v>
      </c>
      <c r="P2016" s="15">
        <f>(((J2016/60)/60)/24)+DATE(1970,1,1)</f>
        <v>41324.214571759258</v>
      </c>
      <c r="Q2016" s="15">
        <f>(((I2016/60)/60)/24)+DATE(1970,1,1)</f>
        <v>41358.172905092593</v>
      </c>
      <c r="R2016" t="s">
        <v>8295</v>
      </c>
      <c r="S2016" t="s">
        <v>8317</v>
      </c>
      <c r="T2016" t="s">
        <v>8347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6">
        <v>7200</v>
      </c>
      <c r="E2017" s="16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6">
        <f>IFERROR(E2017/L2017, 0)</f>
        <v>50.222283950617282</v>
      </c>
      <c r="N2017" t="b">
        <v>1</v>
      </c>
      <c r="O2017" s="5">
        <f>E2017/D2017</f>
        <v>1.1300013888888889</v>
      </c>
      <c r="P2017" s="15">
        <f>(((J2017/60)/60)/24)+DATE(1970,1,1)</f>
        <v>40765.876886574071</v>
      </c>
      <c r="Q2017" s="15">
        <f>(((I2017/60)/60)/24)+DATE(1970,1,1)</f>
        <v>40795.876886574071</v>
      </c>
      <c r="R2017" t="s">
        <v>8295</v>
      </c>
      <c r="S2017" t="s">
        <v>8317</v>
      </c>
      <c r="T2017" t="s">
        <v>8347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6">
        <v>10000</v>
      </c>
      <c r="E2018" s="16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6">
        <f>IFERROR(E2018/L2018, 0)</f>
        <v>192.38876826722338</v>
      </c>
      <c r="N2018" t="b">
        <v>1</v>
      </c>
      <c r="O2018" s="5">
        <f>E2018/D2018</f>
        <v>9.2154220000000002</v>
      </c>
      <c r="P2018" s="15">
        <f>(((J2018/60)/60)/24)+DATE(1970,1,1)</f>
        <v>41312.88077546296</v>
      </c>
      <c r="Q2018" s="15">
        <f>(((I2018/60)/60)/24)+DATE(1970,1,1)</f>
        <v>41342.88077546296</v>
      </c>
      <c r="R2018" t="s">
        <v>8295</v>
      </c>
      <c r="S2018" t="s">
        <v>8317</v>
      </c>
      <c r="T2018" t="s">
        <v>8347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6">
        <v>25000</v>
      </c>
      <c r="E2019" s="16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6">
        <f>IFERROR(E2019/L2019, 0)</f>
        <v>73.416901408450698</v>
      </c>
      <c r="N2019" t="b">
        <v>1</v>
      </c>
      <c r="O2019" s="5">
        <f>E2019/D2019</f>
        <v>1.2510239999999999</v>
      </c>
      <c r="P2019" s="15">
        <f>(((J2019/60)/60)/24)+DATE(1970,1,1)</f>
        <v>40961.057349537034</v>
      </c>
      <c r="Q2019" s="15">
        <f>(((I2019/60)/60)/24)+DATE(1970,1,1)</f>
        <v>40992.166666666664</v>
      </c>
      <c r="R2019" t="s">
        <v>8295</v>
      </c>
      <c r="S2019" t="s">
        <v>8317</v>
      </c>
      <c r="T2019" t="s">
        <v>8347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6">
        <v>65000</v>
      </c>
      <c r="E2020" s="16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6">
        <f>IFERROR(E2020/L2020, 0)</f>
        <v>147.68495555555555</v>
      </c>
      <c r="N2020" t="b">
        <v>1</v>
      </c>
      <c r="O2020" s="5">
        <f>E2020/D2020</f>
        <v>1.0224343076923077</v>
      </c>
      <c r="P2020" s="15">
        <f>(((J2020/60)/60)/24)+DATE(1970,1,1)</f>
        <v>42199.365844907406</v>
      </c>
      <c r="Q2020" s="15">
        <f>(((I2020/60)/60)/24)+DATE(1970,1,1)</f>
        <v>42229.365844907406</v>
      </c>
      <c r="R2020" t="s">
        <v>8295</v>
      </c>
      <c r="S2020" t="s">
        <v>8317</v>
      </c>
      <c r="T2020" t="s">
        <v>8347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6">
        <v>40000</v>
      </c>
      <c r="E2021" s="16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6">
        <f>IFERROR(E2021/L2021, 0)</f>
        <v>108.96848314606741</v>
      </c>
      <c r="N2021" t="b">
        <v>1</v>
      </c>
      <c r="O2021" s="5">
        <f>E2021/D2021</f>
        <v>4.8490975000000001</v>
      </c>
      <c r="P2021" s="15">
        <f>(((J2021/60)/60)/24)+DATE(1970,1,1)</f>
        <v>42605.70857638889</v>
      </c>
      <c r="Q2021" s="15">
        <f>(((I2021/60)/60)/24)+DATE(1970,1,1)</f>
        <v>42635.70857638889</v>
      </c>
      <c r="R2021" t="s">
        <v>8295</v>
      </c>
      <c r="S2021" t="s">
        <v>8317</v>
      </c>
      <c r="T2021" t="s">
        <v>8347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6">
        <v>1500</v>
      </c>
      <c r="E2022" s="16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6">
        <f>IFERROR(E2022/L2022, 0)</f>
        <v>23.647540983606557</v>
      </c>
      <c r="N2022" t="b">
        <v>1</v>
      </c>
      <c r="O2022" s="5">
        <f>E2022/D2022</f>
        <v>1.9233333333333333</v>
      </c>
      <c r="P2022" s="15">
        <f>(((J2022/60)/60)/24)+DATE(1970,1,1)</f>
        <v>41737.097499999996</v>
      </c>
      <c r="Q2022" s="15">
        <f>(((I2022/60)/60)/24)+DATE(1970,1,1)</f>
        <v>41773.961111111108</v>
      </c>
      <c r="R2022" t="s">
        <v>8295</v>
      </c>
      <c r="S2022" t="s">
        <v>8317</v>
      </c>
      <c r="T2022" t="s">
        <v>8347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6">
        <v>5000</v>
      </c>
      <c r="E2023" s="16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6">
        <f>IFERROR(E2023/L2023, 0)</f>
        <v>147.94736842105263</v>
      </c>
      <c r="N2023" t="b">
        <v>1</v>
      </c>
      <c r="O2023" s="5">
        <f>E2023/D2023</f>
        <v>2.8109999999999999</v>
      </c>
      <c r="P2023" s="15">
        <f>(((J2023/60)/60)/24)+DATE(1970,1,1)</f>
        <v>41861.070567129631</v>
      </c>
      <c r="Q2023" s="15">
        <f>(((I2023/60)/60)/24)+DATE(1970,1,1)</f>
        <v>41906.070567129631</v>
      </c>
      <c r="R2023" t="s">
        <v>8295</v>
      </c>
      <c r="S2023" t="s">
        <v>8317</v>
      </c>
      <c r="T2023" t="s">
        <v>8347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6">
        <v>100000</v>
      </c>
      <c r="E2024" s="16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6">
        <f>IFERROR(E2024/L2024, 0)</f>
        <v>385.03692307692307</v>
      </c>
      <c r="N2024" t="b">
        <v>1</v>
      </c>
      <c r="O2024" s="5">
        <f>E2024/D2024</f>
        <v>1.2513700000000001</v>
      </c>
      <c r="P2024" s="15">
        <f>(((J2024/60)/60)/24)+DATE(1970,1,1)</f>
        <v>42502.569120370375</v>
      </c>
      <c r="Q2024" s="15">
        <f>(((I2024/60)/60)/24)+DATE(1970,1,1)</f>
        <v>42532.569120370375</v>
      </c>
      <c r="R2024" t="s">
        <v>8295</v>
      </c>
      <c r="S2024" t="s">
        <v>8317</v>
      </c>
      <c r="T2024" t="s">
        <v>8347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6">
        <v>100000</v>
      </c>
      <c r="E2025" s="16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6">
        <f>IFERROR(E2025/L2025, 0)</f>
        <v>457.39093484419266</v>
      </c>
      <c r="N2025" t="b">
        <v>1</v>
      </c>
      <c r="O2025" s="5">
        <f>E2025/D2025</f>
        <v>1.61459</v>
      </c>
      <c r="P2025" s="15">
        <f>(((J2025/60)/60)/24)+DATE(1970,1,1)</f>
        <v>42136.420752314814</v>
      </c>
      <c r="Q2025" s="15">
        <f>(((I2025/60)/60)/24)+DATE(1970,1,1)</f>
        <v>42166.420752314814</v>
      </c>
      <c r="R2025" t="s">
        <v>8295</v>
      </c>
      <c r="S2025" t="s">
        <v>8317</v>
      </c>
      <c r="T2025" t="s">
        <v>8347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6">
        <v>4000</v>
      </c>
      <c r="E2026" s="1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6">
        <f>IFERROR(E2026/L2026, 0)</f>
        <v>222.99047619047619</v>
      </c>
      <c r="N2026" t="b">
        <v>1</v>
      </c>
      <c r="O2026" s="5">
        <f>E2026/D2026</f>
        <v>5.8535000000000004</v>
      </c>
      <c r="P2026" s="15">
        <f>(((J2026/60)/60)/24)+DATE(1970,1,1)</f>
        <v>41099.966944444444</v>
      </c>
      <c r="Q2026" s="15">
        <f>(((I2026/60)/60)/24)+DATE(1970,1,1)</f>
        <v>41134.125</v>
      </c>
      <c r="R2026" t="s">
        <v>8295</v>
      </c>
      <c r="S2026" t="s">
        <v>8317</v>
      </c>
      <c r="T2026" t="s">
        <v>8347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6">
        <v>80000</v>
      </c>
      <c r="E2027" s="16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6">
        <f>IFERROR(E2027/L2027, 0)</f>
        <v>220.74074074074073</v>
      </c>
      <c r="N2027" t="b">
        <v>1</v>
      </c>
      <c r="O2027" s="5">
        <f>E2027/D2027</f>
        <v>2.0114999999999998</v>
      </c>
      <c r="P2027" s="15">
        <f>(((J2027/60)/60)/24)+DATE(1970,1,1)</f>
        <v>42136.184560185182</v>
      </c>
      <c r="Q2027" s="15">
        <f>(((I2027/60)/60)/24)+DATE(1970,1,1)</f>
        <v>42166.184560185182</v>
      </c>
      <c r="R2027" t="s">
        <v>8295</v>
      </c>
      <c r="S2027" t="s">
        <v>8317</v>
      </c>
      <c r="T2027" t="s">
        <v>8347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6">
        <v>25000</v>
      </c>
      <c r="E2028" s="16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6">
        <f>IFERROR(E2028/L2028, 0)</f>
        <v>73.503898678414089</v>
      </c>
      <c r="N2028" t="b">
        <v>1</v>
      </c>
      <c r="O2028" s="5">
        <f>E2028/D2028</f>
        <v>1.3348307999999998</v>
      </c>
      <c r="P2028" s="15">
        <f>(((J2028/60)/60)/24)+DATE(1970,1,1)</f>
        <v>41704.735937500001</v>
      </c>
      <c r="Q2028" s="15">
        <f>(((I2028/60)/60)/24)+DATE(1970,1,1)</f>
        <v>41750.165972222225</v>
      </c>
      <c r="R2028" t="s">
        <v>8295</v>
      </c>
      <c r="S2028" t="s">
        <v>8317</v>
      </c>
      <c r="T2028" t="s">
        <v>8347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6">
        <v>100000</v>
      </c>
      <c r="E2029" s="16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6">
        <f>IFERROR(E2029/L2029, 0)</f>
        <v>223.09647495361781</v>
      </c>
      <c r="N2029" t="b">
        <v>1</v>
      </c>
      <c r="O2029" s="5">
        <f>E2029/D2029</f>
        <v>1.2024900000000001</v>
      </c>
      <c r="P2029" s="15">
        <f>(((J2029/60)/60)/24)+DATE(1970,1,1)</f>
        <v>42048.813877314817</v>
      </c>
      <c r="Q2029" s="15">
        <f>(((I2029/60)/60)/24)+DATE(1970,1,1)</f>
        <v>42093.772210648152</v>
      </c>
      <c r="R2029" t="s">
        <v>8295</v>
      </c>
      <c r="S2029" t="s">
        <v>8317</v>
      </c>
      <c r="T2029" t="s">
        <v>8347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6">
        <v>3000</v>
      </c>
      <c r="E2030" s="16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6">
        <f>IFERROR(E2030/L2030, 0)</f>
        <v>47.911392405063289</v>
      </c>
      <c r="N2030" t="b">
        <v>1</v>
      </c>
      <c r="O2030" s="5">
        <f>E2030/D2030</f>
        <v>1.2616666666666667</v>
      </c>
      <c r="P2030" s="15">
        <f>(((J2030/60)/60)/24)+DATE(1970,1,1)</f>
        <v>40215.919050925928</v>
      </c>
      <c r="Q2030" s="15">
        <f>(((I2030/60)/60)/24)+DATE(1970,1,1)</f>
        <v>40252.913194444445</v>
      </c>
      <c r="R2030" t="s">
        <v>8295</v>
      </c>
      <c r="S2030" t="s">
        <v>8317</v>
      </c>
      <c r="T2030" t="s">
        <v>8347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6">
        <v>2500</v>
      </c>
      <c r="E2031" s="16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6">
        <f>IFERROR(E2031/L2031, 0)</f>
        <v>96.063829787234042</v>
      </c>
      <c r="N2031" t="b">
        <v>1</v>
      </c>
      <c r="O2031" s="5">
        <f>E2031/D2031</f>
        <v>3.6120000000000001</v>
      </c>
      <c r="P2031" s="15">
        <f>(((J2031/60)/60)/24)+DATE(1970,1,1)</f>
        <v>41848.021770833337</v>
      </c>
      <c r="Q2031" s="15">
        <f>(((I2031/60)/60)/24)+DATE(1970,1,1)</f>
        <v>41878.021770833337</v>
      </c>
      <c r="R2031" t="s">
        <v>8295</v>
      </c>
      <c r="S2031" t="s">
        <v>8317</v>
      </c>
      <c r="T2031" t="s">
        <v>8347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6">
        <v>32768</v>
      </c>
      <c r="E2032" s="16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6">
        <f>IFERROR(E2032/L2032, 0)</f>
        <v>118.6144</v>
      </c>
      <c r="N2032" t="b">
        <v>1</v>
      </c>
      <c r="O2032" s="5">
        <f>E2032/D2032</f>
        <v>2.26239013671875</v>
      </c>
      <c r="P2032" s="15">
        <f>(((J2032/60)/60)/24)+DATE(1970,1,1)</f>
        <v>41212.996481481481</v>
      </c>
      <c r="Q2032" s="15">
        <f>(((I2032/60)/60)/24)+DATE(1970,1,1)</f>
        <v>41242.996481481481</v>
      </c>
      <c r="R2032" t="s">
        <v>8295</v>
      </c>
      <c r="S2032" t="s">
        <v>8317</v>
      </c>
      <c r="T2032" t="s">
        <v>8347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6">
        <v>50000</v>
      </c>
      <c r="E2033" s="16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6">
        <f>IFERROR(E2033/L2033, 0)</f>
        <v>118.45472440944881</v>
      </c>
      <c r="N2033" t="b">
        <v>1</v>
      </c>
      <c r="O2033" s="5">
        <f>E2033/D2033</f>
        <v>1.2035</v>
      </c>
      <c r="P2033" s="15">
        <f>(((J2033/60)/60)/24)+DATE(1970,1,1)</f>
        <v>41975.329317129625</v>
      </c>
      <c r="Q2033" s="15">
        <f>(((I2033/60)/60)/24)+DATE(1970,1,1)</f>
        <v>42013.041666666672</v>
      </c>
      <c r="R2033" t="s">
        <v>8295</v>
      </c>
      <c r="S2033" t="s">
        <v>8317</v>
      </c>
      <c r="T2033" t="s">
        <v>8347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6">
        <v>25000</v>
      </c>
      <c r="E2034" s="16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6">
        <f>IFERROR(E2034/L2034, 0)</f>
        <v>143.21468926553672</v>
      </c>
      <c r="N2034" t="b">
        <v>1</v>
      </c>
      <c r="O2034" s="5">
        <f>E2034/D2034</f>
        <v>3.0418799999999999</v>
      </c>
      <c r="P2034" s="15">
        <f>(((J2034/60)/60)/24)+DATE(1970,1,1)</f>
        <v>42689.565671296295</v>
      </c>
      <c r="Q2034" s="15">
        <f>(((I2034/60)/60)/24)+DATE(1970,1,1)</f>
        <v>42719.208333333328</v>
      </c>
      <c r="R2034" t="s">
        <v>8295</v>
      </c>
      <c r="S2034" t="s">
        <v>8317</v>
      </c>
      <c r="T2034" t="s">
        <v>8347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6">
        <v>25000</v>
      </c>
      <c r="E2035" s="16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6">
        <f>IFERROR(E2035/L2035, 0)</f>
        <v>282.71518987341773</v>
      </c>
      <c r="N2035" t="b">
        <v>1</v>
      </c>
      <c r="O2035" s="5">
        <f>E2035/D2035</f>
        <v>1.7867599999999999</v>
      </c>
      <c r="P2035" s="15">
        <f>(((J2035/60)/60)/24)+DATE(1970,1,1)</f>
        <v>41725.082384259258</v>
      </c>
      <c r="Q2035" s="15">
        <f>(((I2035/60)/60)/24)+DATE(1970,1,1)</f>
        <v>41755.082384259258</v>
      </c>
      <c r="R2035" t="s">
        <v>8295</v>
      </c>
      <c r="S2035" t="s">
        <v>8317</v>
      </c>
      <c r="T2035" t="s">
        <v>8347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6">
        <v>78000</v>
      </c>
      <c r="E2036" s="1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6">
        <f>IFERROR(E2036/L2036, 0)</f>
        <v>593.93620078740162</v>
      </c>
      <c r="N2036" t="b">
        <v>1</v>
      </c>
      <c r="O2036" s="5">
        <f>E2036/D2036</f>
        <v>3.868199871794872</v>
      </c>
      <c r="P2036" s="15">
        <f>(((J2036/60)/60)/24)+DATE(1970,1,1)</f>
        <v>42076.130011574074</v>
      </c>
      <c r="Q2036" s="15">
        <f>(((I2036/60)/60)/24)+DATE(1970,1,1)</f>
        <v>42131.290277777778</v>
      </c>
      <c r="R2036" t="s">
        <v>8295</v>
      </c>
      <c r="S2036" t="s">
        <v>8317</v>
      </c>
      <c r="T2036" t="s">
        <v>8347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6">
        <v>80000</v>
      </c>
      <c r="E2037" s="16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6">
        <f>IFERROR(E2037/L2037, 0)</f>
        <v>262.15704968944101</v>
      </c>
      <c r="N2037" t="b">
        <v>1</v>
      </c>
      <c r="O2037" s="5">
        <f>E2037/D2037</f>
        <v>2.1103642500000004</v>
      </c>
      <c r="P2037" s="15">
        <f>(((J2037/60)/60)/24)+DATE(1970,1,1)</f>
        <v>42311.625081018516</v>
      </c>
      <c r="Q2037" s="15">
        <f>(((I2037/60)/60)/24)+DATE(1970,1,1)</f>
        <v>42357.041666666672</v>
      </c>
      <c r="R2037" t="s">
        <v>8295</v>
      </c>
      <c r="S2037" t="s">
        <v>8317</v>
      </c>
      <c r="T2037" t="s">
        <v>8347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6">
        <v>30000</v>
      </c>
      <c r="E2038" s="16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6">
        <f>IFERROR(E2038/L2038, 0)</f>
        <v>46.580778301886795</v>
      </c>
      <c r="N2038" t="b">
        <v>1</v>
      </c>
      <c r="O2038" s="5">
        <f>E2038/D2038</f>
        <v>1.3166833333333334</v>
      </c>
      <c r="P2038" s="15">
        <f>(((J2038/60)/60)/24)+DATE(1970,1,1)</f>
        <v>41738.864803240744</v>
      </c>
      <c r="Q2038" s="15">
        <f>(((I2038/60)/60)/24)+DATE(1970,1,1)</f>
        <v>41768.864803240744</v>
      </c>
      <c r="R2038" t="s">
        <v>8295</v>
      </c>
      <c r="S2038" t="s">
        <v>8317</v>
      </c>
      <c r="T2038" t="s">
        <v>8347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6">
        <v>10000</v>
      </c>
      <c r="E2039" s="16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6">
        <f>IFERROR(E2039/L2039, 0)</f>
        <v>70.041118881118877</v>
      </c>
      <c r="N2039" t="b">
        <v>1</v>
      </c>
      <c r="O2039" s="5">
        <f>E2039/D2039</f>
        <v>3.0047639999999998</v>
      </c>
      <c r="P2039" s="15">
        <f>(((J2039/60)/60)/24)+DATE(1970,1,1)</f>
        <v>41578.210104166668</v>
      </c>
      <c r="Q2039" s="15">
        <f>(((I2039/60)/60)/24)+DATE(1970,1,1)</f>
        <v>41638.251770833333</v>
      </c>
      <c r="R2039" t="s">
        <v>8295</v>
      </c>
      <c r="S2039" t="s">
        <v>8317</v>
      </c>
      <c r="T2039" t="s">
        <v>8347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6">
        <v>8000</v>
      </c>
      <c r="E2040" s="16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6">
        <f>IFERROR(E2040/L2040, 0)</f>
        <v>164.90686274509804</v>
      </c>
      <c r="N2040" t="b">
        <v>1</v>
      </c>
      <c r="O2040" s="5">
        <f>E2040/D2040</f>
        <v>4.2051249999999998</v>
      </c>
      <c r="P2040" s="15">
        <f>(((J2040/60)/60)/24)+DATE(1970,1,1)</f>
        <v>41424.27107638889</v>
      </c>
      <c r="Q2040" s="15">
        <f>(((I2040/60)/60)/24)+DATE(1970,1,1)</f>
        <v>41456.75</v>
      </c>
      <c r="R2040" t="s">
        <v>8295</v>
      </c>
      <c r="S2040" t="s">
        <v>8317</v>
      </c>
      <c r="T2040" t="s">
        <v>8347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6">
        <v>125000</v>
      </c>
      <c r="E2041" s="16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6">
        <f>IFERROR(E2041/L2041, 0)</f>
        <v>449.26385224274406</v>
      </c>
      <c r="N2041" t="b">
        <v>1</v>
      </c>
      <c r="O2041" s="5">
        <f>E2041/D2041</f>
        <v>1.362168</v>
      </c>
      <c r="P2041" s="15">
        <f>(((J2041/60)/60)/24)+DATE(1970,1,1)</f>
        <v>42675.438946759255</v>
      </c>
      <c r="Q2041" s="15">
        <f>(((I2041/60)/60)/24)+DATE(1970,1,1)</f>
        <v>42705.207638888889</v>
      </c>
      <c r="R2041" t="s">
        <v>8295</v>
      </c>
      <c r="S2041" t="s">
        <v>8317</v>
      </c>
      <c r="T2041" t="s">
        <v>8347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6">
        <v>3000</v>
      </c>
      <c r="E2042" s="16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6">
        <f>IFERROR(E2042/L2042, 0)</f>
        <v>27.472841328413285</v>
      </c>
      <c r="N2042" t="b">
        <v>1</v>
      </c>
      <c r="O2042" s="5">
        <f>E2042/D2042</f>
        <v>2.4817133333333334</v>
      </c>
      <c r="P2042" s="15">
        <f>(((J2042/60)/60)/24)+DATE(1970,1,1)</f>
        <v>41578.927118055559</v>
      </c>
      <c r="Q2042" s="15">
        <f>(((I2042/60)/60)/24)+DATE(1970,1,1)</f>
        <v>41593.968784722223</v>
      </c>
      <c r="R2042" t="s">
        <v>8295</v>
      </c>
      <c r="S2042" t="s">
        <v>8317</v>
      </c>
      <c r="T2042" t="s">
        <v>8347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6">
        <v>9500</v>
      </c>
      <c r="E2043" s="16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6">
        <f>IFERROR(E2043/L2043, 0)</f>
        <v>143.97499999999999</v>
      </c>
      <c r="N2043" t="b">
        <v>1</v>
      </c>
      <c r="O2043" s="5">
        <f>E2043/D2043</f>
        <v>1.8186315789473684</v>
      </c>
      <c r="P2043" s="15">
        <f>(((J2043/60)/60)/24)+DATE(1970,1,1)</f>
        <v>42654.525775462964</v>
      </c>
      <c r="Q2043" s="15">
        <f>(((I2043/60)/60)/24)+DATE(1970,1,1)</f>
        <v>42684.567442129628</v>
      </c>
      <c r="R2043" t="s">
        <v>8295</v>
      </c>
      <c r="S2043" t="s">
        <v>8317</v>
      </c>
      <c r="T2043" t="s">
        <v>8347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6">
        <v>10000</v>
      </c>
      <c r="E2044" s="16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6">
        <f>IFERROR(E2044/L2044, 0)</f>
        <v>88.23571428571428</v>
      </c>
      <c r="N2044" t="b">
        <v>1</v>
      </c>
      <c r="O2044" s="5">
        <f>E2044/D2044</f>
        <v>1.2353000000000001</v>
      </c>
      <c r="P2044" s="15">
        <f>(((J2044/60)/60)/24)+DATE(1970,1,1)</f>
        <v>42331.708032407405</v>
      </c>
      <c r="Q2044" s="15">
        <f>(((I2044/60)/60)/24)+DATE(1970,1,1)</f>
        <v>42391.708032407405</v>
      </c>
      <c r="R2044" t="s">
        <v>8295</v>
      </c>
      <c r="S2044" t="s">
        <v>8317</v>
      </c>
      <c r="T2044" t="s">
        <v>8347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6">
        <v>1385</v>
      </c>
      <c r="E2045" s="16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6">
        <f>IFERROR(E2045/L2045, 0)</f>
        <v>36.326424870466319</v>
      </c>
      <c r="N2045" t="b">
        <v>1</v>
      </c>
      <c r="O2045" s="5">
        <f>E2045/D2045</f>
        <v>5.0620938628158845</v>
      </c>
      <c r="P2045" s="15">
        <f>(((J2045/60)/60)/24)+DATE(1970,1,1)</f>
        <v>42661.176817129628</v>
      </c>
      <c r="Q2045" s="15">
        <f>(((I2045/60)/60)/24)+DATE(1970,1,1)</f>
        <v>42715.207638888889</v>
      </c>
      <c r="R2045" t="s">
        <v>8295</v>
      </c>
      <c r="S2045" t="s">
        <v>8317</v>
      </c>
      <c r="T2045" t="s">
        <v>8347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6">
        <v>15000</v>
      </c>
      <c r="E2046" s="1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6">
        <f>IFERROR(E2046/L2046, 0)</f>
        <v>90.177777777777777</v>
      </c>
      <c r="N2046" t="b">
        <v>1</v>
      </c>
      <c r="O2046" s="5">
        <f>E2046/D2046</f>
        <v>1.0821333333333334</v>
      </c>
      <c r="P2046" s="15">
        <f>(((J2046/60)/60)/24)+DATE(1970,1,1)</f>
        <v>42138.684189814812</v>
      </c>
      <c r="Q2046" s="15">
        <f>(((I2046/60)/60)/24)+DATE(1970,1,1)</f>
        <v>42168.684189814812</v>
      </c>
      <c r="R2046" t="s">
        <v>8295</v>
      </c>
      <c r="S2046" t="s">
        <v>8317</v>
      </c>
      <c r="T2046" t="s">
        <v>8347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6">
        <v>4900</v>
      </c>
      <c r="E2047" s="16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6">
        <f>IFERROR(E2047/L2047, 0)</f>
        <v>152.62361216730039</v>
      </c>
      <c r="N2047" t="b">
        <v>1</v>
      </c>
      <c r="O2047" s="5">
        <f>E2047/D2047</f>
        <v>8.1918387755102042</v>
      </c>
      <c r="P2047" s="15">
        <f>(((J2047/60)/60)/24)+DATE(1970,1,1)</f>
        <v>41069.088506944441</v>
      </c>
      <c r="Q2047" s="15">
        <f>(((I2047/60)/60)/24)+DATE(1970,1,1)</f>
        <v>41099.088506944441</v>
      </c>
      <c r="R2047" t="s">
        <v>8295</v>
      </c>
      <c r="S2047" t="s">
        <v>8317</v>
      </c>
      <c r="T2047" t="s">
        <v>8347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6">
        <v>10000</v>
      </c>
      <c r="E2048" s="16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6">
        <f>IFERROR(E2048/L2048, 0)</f>
        <v>55.806451612903224</v>
      </c>
      <c r="N2048" t="b">
        <v>1</v>
      </c>
      <c r="O2048" s="5">
        <f>E2048/D2048</f>
        <v>1.2110000000000001</v>
      </c>
      <c r="P2048" s="15">
        <f>(((J2048/60)/60)/24)+DATE(1970,1,1)</f>
        <v>41387.171805555554</v>
      </c>
      <c r="Q2048" s="15">
        <f>(((I2048/60)/60)/24)+DATE(1970,1,1)</f>
        <v>41417.171805555554</v>
      </c>
      <c r="R2048" t="s">
        <v>8295</v>
      </c>
      <c r="S2048" t="s">
        <v>8317</v>
      </c>
      <c r="T2048" t="s">
        <v>8347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6">
        <v>98000</v>
      </c>
      <c r="E2049" s="16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6">
        <f>IFERROR(E2049/L2049, 0)</f>
        <v>227.85327313769753</v>
      </c>
      <c r="N2049" t="b">
        <v>1</v>
      </c>
      <c r="O2049" s="5">
        <f>E2049/D2049</f>
        <v>1.0299897959183673</v>
      </c>
      <c r="P2049" s="15">
        <f>(((J2049/60)/60)/24)+DATE(1970,1,1)</f>
        <v>42081.903587962966</v>
      </c>
      <c r="Q2049" s="15">
        <f>(((I2049/60)/60)/24)+DATE(1970,1,1)</f>
        <v>42111</v>
      </c>
      <c r="R2049" t="s">
        <v>8295</v>
      </c>
      <c r="S2049" t="s">
        <v>8317</v>
      </c>
      <c r="T2049" t="s">
        <v>8347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6">
        <v>85000</v>
      </c>
      <c r="E2050" s="16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6">
        <f>IFERROR(E2050/L2050, 0)</f>
        <v>91.82989803350327</v>
      </c>
      <c r="N2050" t="b">
        <v>1</v>
      </c>
      <c r="O2050" s="5">
        <f>E2050/D2050</f>
        <v>1.4833229411764706</v>
      </c>
      <c r="P2050" s="15">
        <f>(((J2050/60)/60)/24)+DATE(1970,1,1)</f>
        <v>41387.651516203703</v>
      </c>
      <c r="Q2050" s="15">
        <f>(((I2050/60)/60)/24)+DATE(1970,1,1)</f>
        <v>41417.651516203703</v>
      </c>
      <c r="R2050" t="s">
        <v>8295</v>
      </c>
      <c r="S2050" t="s">
        <v>8317</v>
      </c>
      <c r="T2050" t="s">
        <v>8347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6">
        <v>50000</v>
      </c>
      <c r="E2051" s="16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6">
        <f>IFERROR(E2051/L2051, 0)</f>
        <v>80.991037735849048</v>
      </c>
      <c r="N2051" t="b">
        <v>1</v>
      </c>
      <c r="O2051" s="5">
        <f>E2051/D2051</f>
        <v>1.2019070000000001</v>
      </c>
      <c r="P2051" s="15">
        <f>(((J2051/60)/60)/24)+DATE(1970,1,1)</f>
        <v>41575.527349537035</v>
      </c>
      <c r="Q2051" s="15">
        <f>(((I2051/60)/60)/24)+DATE(1970,1,1)</f>
        <v>41610.957638888889</v>
      </c>
      <c r="R2051" t="s">
        <v>8295</v>
      </c>
      <c r="S2051" t="s">
        <v>8317</v>
      </c>
      <c r="T2051" t="s">
        <v>8347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6">
        <v>10000</v>
      </c>
      <c r="E2052" s="16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6">
        <f>IFERROR(E2052/L2052, 0)</f>
        <v>278.39411764705881</v>
      </c>
      <c r="N2052" t="b">
        <v>1</v>
      </c>
      <c r="O2052" s="5">
        <f>E2052/D2052</f>
        <v>4.7327000000000004</v>
      </c>
      <c r="P2052" s="15">
        <f>(((J2052/60)/60)/24)+DATE(1970,1,1)</f>
        <v>42115.071504629625</v>
      </c>
      <c r="Q2052" s="15">
        <f>(((I2052/60)/60)/24)+DATE(1970,1,1)</f>
        <v>42155.071504629625</v>
      </c>
      <c r="R2052" t="s">
        <v>8295</v>
      </c>
      <c r="S2052" t="s">
        <v>8317</v>
      </c>
      <c r="T2052" t="s">
        <v>8347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6">
        <v>8000</v>
      </c>
      <c r="E2053" s="16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6">
        <f>IFERROR(E2053/L2053, 0)</f>
        <v>43.095041322314053</v>
      </c>
      <c r="N2053" t="b">
        <v>1</v>
      </c>
      <c r="O2053" s="5">
        <f>E2053/D2053</f>
        <v>1.303625</v>
      </c>
      <c r="P2053" s="15">
        <f>(((J2053/60)/60)/24)+DATE(1970,1,1)</f>
        <v>41604.022418981483</v>
      </c>
      <c r="Q2053" s="15">
        <f>(((I2053/60)/60)/24)+DATE(1970,1,1)</f>
        <v>41634.022418981483</v>
      </c>
      <c r="R2053" t="s">
        <v>8295</v>
      </c>
      <c r="S2053" t="s">
        <v>8317</v>
      </c>
      <c r="T2053" t="s">
        <v>8347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6">
        <v>50000</v>
      </c>
      <c r="E2054" s="16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6">
        <f>IFERROR(E2054/L2054, 0)</f>
        <v>326.29205175600737</v>
      </c>
      <c r="N2054" t="b">
        <v>1</v>
      </c>
      <c r="O2054" s="5">
        <f>E2054/D2054</f>
        <v>3.5304799999999998</v>
      </c>
      <c r="P2054" s="15">
        <f>(((J2054/60)/60)/24)+DATE(1970,1,1)</f>
        <v>42375.08394675926</v>
      </c>
      <c r="Q2054" s="15">
        <f>(((I2054/60)/60)/24)+DATE(1970,1,1)</f>
        <v>42420.08394675926</v>
      </c>
      <c r="R2054" t="s">
        <v>8295</v>
      </c>
      <c r="S2054" t="s">
        <v>8317</v>
      </c>
      <c r="T2054" t="s">
        <v>8347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6">
        <v>5000</v>
      </c>
      <c r="E2055" s="16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6">
        <f>IFERROR(E2055/L2055, 0)</f>
        <v>41.743801652892564</v>
      </c>
      <c r="N2055" t="b">
        <v>1</v>
      </c>
      <c r="O2055" s="5">
        <f>E2055/D2055</f>
        <v>1.0102</v>
      </c>
      <c r="P2055" s="15">
        <f>(((J2055/60)/60)/24)+DATE(1970,1,1)</f>
        <v>42303.617488425924</v>
      </c>
      <c r="Q2055" s="15">
        <f>(((I2055/60)/60)/24)+DATE(1970,1,1)</f>
        <v>42333.659155092595</v>
      </c>
      <c r="R2055" t="s">
        <v>8295</v>
      </c>
      <c r="S2055" t="s">
        <v>8317</v>
      </c>
      <c r="T2055" t="s">
        <v>8347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6">
        <v>35000</v>
      </c>
      <c r="E2056" s="1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6">
        <f>IFERROR(E2056/L2056, 0)</f>
        <v>64.020933977455712</v>
      </c>
      <c r="N2056" t="b">
        <v>1</v>
      </c>
      <c r="O2056" s="5">
        <f>E2056/D2056</f>
        <v>1.1359142857142857</v>
      </c>
      <c r="P2056" s="15">
        <f>(((J2056/60)/60)/24)+DATE(1970,1,1)</f>
        <v>41731.520949074074</v>
      </c>
      <c r="Q2056" s="15">
        <f>(((I2056/60)/60)/24)+DATE(1970,1,1)</f>
        <v>41761.520949074074</v>
      </c>
      <c r="R2056" t="s">
        <v>8295</v>
      </c>
      <c r="S2056" t="s">
        <v>8317</v>
      </c>
      <c r="T2056" t="s">
        <v>8347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6">
        <v>6000</v>
      </c>
      <c r="E2057" s="16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6">
        <f>IFERROR(E2057/L2057, 0)</f>
        <v>99.455445544554451</v>
      </c>
      <c r="N2057" t="b">
        <v>1</v>
      </c>
      <c r="O2057" s="5">
        <f>E2057/D2057</f>
        <v>1.6741666666666666</v>
      </c>
      <c r="P2057" s="15">
        <f>(((J2057/60)/60)/24)+DATE(1970,1,1)</f>
        <v>41946.674108796295</v>
      </c>
      <c r="Q2057" s="15">
        <f>(((I2057/60)/60)/24)+DATE(1970,1,1)</f>
        <v>41976.166666666672</v>
      </c>
      <c r="R2057" t="s">
        <v>8295</v>
      </c>
      <c r="S2057" t="s">
        <v>8317</v>
      </c>
      <c r="T2057" t="s">
        <v>8347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6">
        <v>50000</v>
      </c>
      <c r="E2058" s="16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6">
        <f>IFERROR(E2058/L2058, 0)</f>
        <v>138.49458483754512</v>
      </c>
      <c r="N2058" t="b">
        <v>1</v>
      </c>
      <c r="O2058" s="5">
        <f>E2058/D2058</f>
        <v>1.5345200000000001</v>
      </c>
      <c r="P2058" s="15">
        <f>(((J2058/60)/60)/24)+DATE(1970,1,1)</f>
        <v>41351.76090277778</v>
      </c>
      <c r="Q2058" s="15">
        <f>(((I2058/60)/60)/24)+DATE(1970,1,1)</f>
        <v>41381.76090277778</v>
      </c>
      <c r="R2058" t="s">
        <v>8295</v>
      </c>
      <c r="S2058" t="s">
        <v>8317</v>
      </c>
      <c r="T2058" t="s">
        <v>8347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6">
        <v>15000</v>
      </c>
      <c r="E2059" s="16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6">
        <f>IFERROR(E2059/L2059, 0)</f>
        <v>45.547792792792798</v>
      </c>
      <c r="N2059" t="b">
        <v>1</v>
      </c>
      <c r="O2059" s="5">
        <f>E2059/D2059</f>
        <v>2.022322</v>
      </c>
      <c r="P2059" s="15">
        <f>(((J2059/60)/60)/24)+DATE(1970,1,1)</f>
        <v>42396.494583333333</v>
      </c>
      <c r="Q2059" s="15">
        <f>(((I2059/60)/60)/24)+DATE(1970,1,1)</f>
        <v>42426.494583333333</v>
      </c>
      <c r="R2059" t="s">
        <v>8295</v>
      </c>
      <c r="S2059" t="s">
        <v>8317</v>
      </c>
      <c r="T2059" t="s">
        <v>8347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6">
        <v>2560</v>
      </c>
      <c r="E2060" s="16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6">
        <f>IFERROR(E2060/L2060, 0)</f>
        <v>10.507317073170732</v>
      </c>
      <c r="N2060" t="b">
        <v>1</v>
      </c>
      <c r="O2060" s="5">
        <f>E2060/D2060</f>
        <v>1.6828125</v>
      </c>
      <c r="P2060" s="15">
        <f>(((J2060/60)/60)/24)+DATE(1970,1,1)</f>
        <v>42026.370717592596</v>
      </c>
      <c r="Q2060" s="15">
        <f>(((I2060/60)/60)/24)+DATE(1970,1,1)</f>
        <v>42065.833333333328</v>
      </c>
      <c r="R2060" t="s">
        <v>8295</v>
      </c>
      <c r="S2060" t="s">
        <v>8317</v>
      </c>
      <c r="T2060" t="s">
        <v>8347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6">
        <v>30000</v>
      </c>
      <c r="E2061" s="16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6">
        <f>IFERROR(E2061/L2061, 0)</f>
        <v>114.76533333333333</v>
      </c>
      <c r="N2061" t="b">
        <v>1</v>
      </c>
      <c r="O2061" s="5">
        <f>E2061/D2061</f>
        <v>1.4345666666666668</v>
      </c>
      <c r="P2061" s="15">
        <f>(((J2061/60)/60)/24)+DATE(1970,1,1)</f>
        <v>42361.602476851855</v>
      </c>
      <c r="Q2061" s="15">
        <f>(((I2061/60)/60)/24)+DATE(1970,1,1)</f>
        <v>42400.915972222225</v>
      </c>
      <c r="R2061" t="s">
        <v>8295</v>
      </c>
      <c r="S2061" t="s">
        <v>8317</v>
      </c>
      <c r="T2061" t="s">
        <v>8347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6">
        <v>25000</v>
      </c>
      <c r="E2062" s="16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6">
        <f>IFERROR(E2062/L2062, 0)</f>
        <v>35.997067448680355</v>
      </c>
      <c r="N2062" t="b">
        <v>1</v>
      </c>
      <c r="O2062" s="5">
        <f>E2062/D2062</f>
        <v>1.964</v>
      </c>
      <c r="P2062" s="15">
        <f>(((J2062/60)/60)/24)+DATE(1970,1,1)</f>
        <v>41783.642939814818</v>
      </c>
      <c r="Q2062" s="15">
        <f>(((I2062/60)/60)/24)+DATE(1970,1,1)</f>
        <v>41843.642939814818</v>
      </c>
      <c r="R2062" t="s">
        <v>8295</v>
      </c>
      <c r="S2062" t="s">
        <v>8317</v>
      </c>
      <c r="T2062" t="s">
        <v>8347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6">
        <v>5000</v>
      </c>
      <c r="E2063" s="16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6">
        <f>IFERROR(E2063/L2063, 0)</f>
        <v>154.17142857142858</v>
      </c>
      <c r="N2063" t="b">
        <v>1</v>
      </c>
      <c r="O2063" s="5">
        <f>E2063/D2063</f>
        <v>1.0791999999999999</v>
      </c>
      <c r="P2063" s="15">
        <f>(((J2063/60)/60)/24)+DATE(1970,1,1)</f>
        <v>42705.764513888891</v>
      </c>
      <c r="Q2063" s="15">
        <f>(((I2063/60)/60)/24)+DATE(1970,1,1)</f>
        <v>42735.764513888891</v>
      </c>
      <c r="R2063" t="s">
        <v>8295</v>
      </c>
      <c r="S2063" t="s">
        <v>8317</v>
      </c>
      <c r="T2063" t="s">
        <v>8347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6">
        <v>100000</v>
      </c>
      <c r="E2064" s="16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6">
        <f>IFERROR(E2064/L2064, 0)</f>
        <v>566.38916256157631</v>
      </c>
      <c r="N2064" t="b">
        <v>1</v>
      </c>
      <c r="O2064" s="5">
        <f>E2064/D2064</f>
        <v>1.14977</v>
      </c>
      <c r="P2064" s="15">
        <f>(((J2064/60)/60)/24)+DATE(1970,1,1)</f>
        <v>42423.3830787037</v>
      </c>
      <c r="Q2064" s="15">
        <f>(((I2064/60)/60)/24)+DATE(1970,1,1)</f>
        <v>42453.341412037036</v>
      </c>
      <c r="R2064" t="s">
        <v>8295</v>
      </c>
      <c r="S2064" t="s">
        <v>8317</v>
      </c>
      <c r="T2064" t="s">
        <v>8347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6">
        <v>4000</v>
      </c>
      <c r="E2065" s="16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6">
        <f>IFERROR(E2065/L2065, 0)</f>
        <v>120.85714285714286</v>
      </c>
      <c r="N2065" t="b">
        <v>1</v>
      </c>
      <c r="O2065" s="5">
        <f>E2065/D2065</f>
        <v>1.4804999999999999</v>
      </c>
      <c r="P2065" s="15">
        <f>(((J2065/60)/60)/24)+DATE(1970,1,1)</f>
        <v>42472.73265046296</v>
      </c>
      <c r="Q2065" s="15">
        <f>(((I2065/60)/60)/24)+DATE(1970,1,1)</f>
        <v>42505.73265046296</v>
      </c>
      <c r="R2065" t="s">
        <v>8295</v>
      </c>
      <c r="S2065" t="s">
        <v>8317</v>
      </c>
      <c r="T2065" t="s">
        <v>8347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6">
        <v>261962</v>
      </c>
      <c r="E2066" s="1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6">
        <f>IFERROR(E2066/L2066, 0)</f>
        <v>86.163845492085343</v>
      </c>
      <c r="N2066" t="b">
        <v>1</v>
      </c>
      <c r="O2066" s="5">
        <f>E2066/D2066</f>
        <v>1.9116676082790633</v>
      </c>
      <c r="P2066" s="15">
        <f>(((J2066/60)/60)/24)+DATE(1970,1,1)</f>
        <v>41389.364849537036</v>
      </c>
      <c r="Q2066" s="15">
        <f>(((I2066/60)/60)/24)+DATE(1970,1,1)</f>
        <v>41425.5</v>
      </c>
      <c r="R2066" t="s">
        <v>8295</v>
      </c>
      <c r="S2066" t="s">
        <v>8317</v>
      </c>
      <c r="T2066" t="s">
        <v>8347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6">
        <v>40000</v>
      </c>
      <c r="E2067" s="16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6">
        <f>IFERROR(E2067/L2067, 0)</f>
        <v>51.212114395886893</v>
      </c>
      <c r="N2067" t="b">
        <v>1</v>
      </c>
      <c r="O2067" s="5">
        <f>E2067/D2067</f>
        <v>1.99215125</v>
      </c>
      <c r="P2067" s="15">
        <f>(((J2067/60)/60)/24)+DATE(1970,1,1)</f>
        <v>41603.333668981482</v>
      </c>
      <c r="Q2067" s="15">
        <f>(((I2067/60)/60)/24)+DATE(1970,1,1)</f>
        <v>41633.333668981482</v>
      </c>
      <c r="R2067" t="s">
        <v>8295</v>
      </c>
      <c r="S2067" t="s">
        <v>8317</v>
      </c>
      <c r="T2067" t="s">
        <v>8347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6">
        <v>2000</v>
      </c>
      <c r="E2068" s="16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6">
        <f>IFERROR(E2068/L2068, 0)</f>
        <v>67.261538461538464</v>
      </c>
      <c r="N2068" t="b">
        <v>1</v>
      </c>
      <c r="O2068" s="5">
        <f>E2068/D2068</f>
        <v>2.1859999999999999</v>
      </c>
      <c r="P2068" s="15">
        <f>(((J2068/60)/60)/24)+DATE(1970,1,1)</f>
        <v>41844.771793981483</v>
      </c>
      <c r="Q2068" s="15">
        <f>(((I2068/60)/60)/24)+DATE(1970,1,1)</f>
        <v>41874.771793981483</v>
      </c>
      <c r="R2068" t="s">
        <v>8295</v>
      </c>
      <c r="S2068" t="s">
        <v>8317</v>
      </c>
      <c r="T2068" t="s">
        <v>8347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6">
        <v>495</v>
      </c>
      <c r="E2069" s="16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6">
        <f>IFERROR(E2069/L2069, 0)</f>
        <v>62.8</v>
      </c>
      <c r="N2069" t="b">
        <v>1</v>
      </c>
      <c r="O2069" s="5">
        <f>E2069/D2069</f>
        <v>1.2686868686868686</v>
      </c>
      <c r="P2069" s="15">
        <f>(((J2069/60)/60)/24)+DATE(1970,1,1)</f>
        <v>42115.853888888887</v>
      </c>
      <c r="Q2069" s="15">
        <f>(((I2069/60)/60)/24)+DATE(1970,1,1)</f>
        <v>42148.853888888887</v>
      </c>
      <c r="R2069" t="s">
        <v>8295</v>
      </c>
      <c r="S2069" t="s">
        <v>8317</v>
      </c>
      <c r="T2069" t="s">
        <v>8347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6">
        <v>25000</v>
      </c>
      <c r="E2070" s="16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6">
        <f>IFERROR(E2070/L2070, 0)</f>
        <v>346.13118421052633</v>
      </c>
      <c r="N2070" t="b">
        <v>1</v>
      </c>
      <c r="O2070" s="5">
        <f>E2070/D2070</f>
        <v>1.0522388</v>
      </c>
      <c r="P2070" s="15">
        <f>(((J2070/60)/60)/24)+DATE(1970,1,1)</f>
        <v>42633.841608796298</v>
      </c>
      <c r="Q2070" s="15">
        <f>(((I2070/60)/60)/24)+DATE(1970,1,1)</f>
        <v>42663.841608796298</v>
      </c>
      <c r="R2070" t="s">
        <v>8295</v>
      </c>
      <c r="S2070" t="s">
        <v>8317</v>
      </c>
      <c r="T2070" t="s">
        <v>8347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6">
        <v>50000</v>
      </c>
      <c r="E2071" s="16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6">
        <f>IFERROR(E2071/L2071, 0)</f>
        <v>244.11912547528519</v>
      </c>
      <c r="N2071" t="b">
        <v>1</v>
      </c>
      <c r="O2071" s="5">
        <f>E2071/D2071</f>
        <v>1.2840666000000001</v>
      </c>
      <c r="P2071" s="15">
        <f>(((J2071/60)/60)/24)+DATE(1970,1,1)</f>
        <v>42340.972118055557</v>
      </c>
      <c r="Q2071" s="15">
        <f>(((I2071/60)/60)/24)+DATE(1970,1,1)</f>
        <v>42371.972118055557</v>
      </c>
      <c r="R2071" t="s">
        <v>8295</v>
      </c>
      <c r="S2071" t="s">
        <v>8317</v>
      </c>
      <c r="T2071" t="s">
        <v>8347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6">
        <v>125000</v>
      </c>
      <c r="E2072" s="16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6">
        <f>IFERROR(E2072/L2072, 0)</f>
        <v>259.25424836601309</v>
      </c>
      <c r="N2072" t="b">
        <v>1</v>
      </c>
      <c r="O2072" s="5">
        <f>E2072/D2072</f>
        <v>3.1732719999999999</v>
      </c>
      <c r="P2072" s="15">
        <f>(((J2072/60)/60)/24)+DATE(1970,1,1)</f>
        <v>42519.6565162037</v>
      </c>
      <c r="Q2072" s="15">
        <f>(((I2072/60)/60)/24)+DATE(1970,1,1)</f>
        <v>42549.6565162037</v>
      </c>
      <c r="R2072" t="s">
        <v>8295</v>
      </c>
      <c r="S2072" t="s">
        <v>8317</v>
      </c>
      <c r="T2072" t="s">
        <v>8347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6">
        <v>20000</v>
      </c>
      <c r="E2073" s="16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6">
        <f>IFERROR(E2073/L2073, 0)</f>
        <v>201.96402877697841</v>
      </c>
      <c r="N2073" t="b">
        <v>1</v>
      </c>
      <c r="O2073" s="5">
        <f>E2073/D2073</f>
        <v>2.8073000000000001</v>
      </c>
      <c r="P2073" s="15">
        <f>(((J2073/60)/60)/24)+DATE(1970,1,1)</f>
        <v>42600.278749999998</v>
      </c>
      <c r="Q2073" s="15">
        <f>(((I2073/60)/60)/24)+DATE(1970,1,1)</f>
        <v>42645.278749999998</v>
      </c>
      <c r="R2073" t="s">
        <v>8295</v>
      </c>
      <c r="S2073" t="s">
        <v>8317</v>
      </c>
      <c r="T2073" t="s">
        <v>8347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6">
        <v>71500</v>
      </c>
      <c r="E2074" s="16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6">
        <f>IFERROR(E2074/L2074, 0)</f>
        <v>226.20857142857142</v>
      </c>
      <c r="N2074" t="b">
        <v>1</v>
      </c>
      <c r="O2074" s="5">
        <f>E2074/D2074</f>
        <v>1.1073146853146854</v>
      </c>
      <c r="P2074" s="15">
        <f>(((J2074/60)/60)/24)+DATE(1970,1,1)</f>
        <v>42467.581388888888</v>
      </c>
      <c r="Q2074" s="15">
        <f>(((I2074/60)/60)/24)+DATE(1970,1,1)</f>
        <v>42497.581388888888</v>
      </c>
      <c r="R2074" t="s">
        <v>8295</v>
      </c>
      <c r="S2074" t="s">
        <v>8317</v>
      </c>
      <c r="T2074" t="s">
        <v>8347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6">
        <v>100000</v>
      </c>
      <c r="E2075" s="16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6">
        <f>IFERROR(E2075/L2075, 0)</f>
        <v>324.69</v>
      </c>
      <c r="N2075" t="b">
        <v>1</v>
      </c>
      <c r="O2075" s="5">
        <f>E2075/D2075</f>
        <v>1.5260429999999998</v>
      </c>
      <c r="P2075" s="15">
        <f>(((J2075/60)/60)/24)+DATE(1970,1,1)</f>
        <v>42087.668032407411</v>
      </c>
      <c r="Q2075" s="15">
        <f>(((I2075/60)/60)/24)+DATE(1970,1,1)</f>
        <v>42132.668032407411</v>
      </c>
      <c r="R2075" t="s">
        <v>8295</v>
      </c>
      <c r="S2075" t="s">
        <v>8317</v>
      </c>
      <c r="T2075" t="s">
        <v>8347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6">
        <v>600</v>
      </c>
      <c r="E2076" s="1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6">
        <f>IFERROR(E2076/L2076, 0)</f>
        <v>205</v>
      </c>
      <c r="N2076" t="b">
        <v>1</v>
      </c>
      <c r="O2076" s="5">
        <f>E2076/D2076</f>
        <v>1.0249999999999999</v>
      </c>
      <c r="P2076" s="15">
        <f>(((J2076/60)/60)/24)+DATE(1970,1,1)</f>
        <v>42466.826180555552</v>
      </c>
      <c r="Q2076" s="15">
        <f>(((I2076/60)/60)/24)+DATE(1970,1,1)</f>
        <v>42496.826180555552</v>
      </c>
      <c r="R2076" t="s">
        <v>8295</v>
      </c>
      <c r="S2076" t="s">
        <v>8317</v>
      </c>
      <c r="T2076" t="s">
        <v>8347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6">
        <v>9999</v>
      </c>
      <c r="E2077" s="16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6">
        <f>IFERROR(E2077/L2077, 0)</f>
        <v>20.465926829268295</v>
      </c>
      <c r="N2077" t="b">
        <v>1</v>
      </c>
      <c r="O2077" s="5">
        <f>E2077/D2077</f>
        <v>16.783738373837384</v>
      </c>
      <c r="P2077" s="15">
        <f>(((J2077/60)/60)/24)+DATE(1970,1,1)</f>
        <v>41450.681574074071</v>
      </c>
      <c r="Q2077" s="15">
        <f>(((I2077/60)/60)/24)+DATE(1970,1,1)</f>
        <v>41480.681574074071</v>
      </c>
      <c r="R2077" t="s">
        <v>8295</v>
      </c>
      <c r="S2077" t="s">
        <v>8317</v>
      </c>
      <c r="T2077" t="s">
        <v>8347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6">
        <v>179000</v>
      </c>
      <c r="E2078" s="16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6">
        <f>IFERROR(E2078/L2078, 0)</f>
        <v>116.35303146309367</v>
      </c>
      <c r="N2078" t="b">
        <v>1</v>
      </c>
      <c r="O2078" s="5">
        <f>E2078/D2078</f>
        <v>5.4334915642458101</v>
      </c>
      <c r="P2078" s="15">
        <f>(((J2078/60)/60)/24)+DATE(1970,1,1)</f>
        <v>41803.880659722221</v>
      </c>
      <c r="Q2078" s="15">
        <f>(((I2078/60)/60)/24)+DATE(1970,1,1)</f>
        <v>41843.880659722221</v>
      </c>
      <c r="R2078" t="s">
        <v>8295</v>
      </c>
      <c r="S2078" t="s">
        <v>8317</v>
      </c>
      <c r="T2078" t="s">
        <v>8347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6">
        <v>50000</v>
      </c>
      <c r="E2079" s="16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6">
        <f>IFERROR(E2079/L2079, 0)</f>
        <v>307.20212765957444</v>
      </c>
      <c r="N2079" t="b">
        <v>1</v>
      </c>
      <c r="O2079" s="5">
        <f>E2079/D2079</f>
        <v>1.1550800000000001</v>
      </c>
      <c r="P2079" s="15">
        <f>(((J2079/60)/60)/24)+DATE(1970,1,1)</f>
        <v>42103.042546296296</v>
      </c>
      <c r="Q2079" s="15">
        <f>(((I2079/60)/60)/24)+DATE(1970,1,1)</f>
        <v>42160.875</v>
      </c>
      <c r="R2079" t="s">
        <v>8295</v>
      </c>
      <c r="S2079" t="s">
        <v>8317</v>
      </c>
      <c r="T2079" t="s">
        <v>8347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6">
        <v>20000</v>
      </c>
      <c r="E2080" s="16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6">
        <f>IFERROR(E2080/L2080, 0)</f>
        <v>546.6875</v>
      </c>
      <c r="N2080" t="b">
        <v>1</v>
      </c>
      <c r="O2080" s="5">
        <f>E2080/D2080</f>
        <v>1.3120499999999999</v>
      </c>
      <c r="P2080" s="15">
        <f>(((J2080/60)/60)/24)+DATE(1970,1,1)</f>
        <v>42692.771493055552</v>
      </c>
      <c r="Q2080" s="15">
        <f>(((I2080/60)/60)/24)+DATE(1970,1,1)</f>
        <v>42722.771493055552</v>
      </c>
      <c r="R2080" t="s">
        <v>8295</v>
      </c>
      <c r="S2080" t="s">
        <v>8317</v>
      </c>
      <c r="T2080" t="s">
        <v>8347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6">
        <v>10000</v>
      </c>
      <c r="E2081" s="16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6">
        <f>IFERROR(E2081/L2081, 0)</f>
        <v>47.474464579901152</v>
      </c>
      <c r="N2081" t="b">
        <v>1</v>
      </c>
      <c r="O2081" s="5">
        <f>E2081/D2081</f>
        <v>2.8816999999999999</v>
      </c>
      <c r="P2081" s="15">
        <f>(((J2081/60)/60)/24)+DATE(1970,1,1)</f>
        <v>42150.71056712963</v>
      </c>
      <c r="Q2081" s="15">
        <f>(((I2081/60)/60)/24)+DATE(1970,1,1)</f>
        <v>42180.791666666672</v>
      </c>
      <c r="R2081" t="s">
        <v>8295</v>
      </c>
      <c r="S2081" t="s">
        <v>8317</v>
      </c>
      <c r="T2081" t="s">
        <v>8347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6">
        <v>1000</v>
      </c>
      <c r="E2082" s="16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6">
        <f>IFERROR(E2082/L2082, 0)</f>
        <v>101.56</v>
      </c>
      <c r="N2082" t="b">
        <v>1</v>
      </c>
      <c r="O2082" s="5">
        <f>E2082/D2082</f>
        <v>5.0780000000000003</v>
      </c>
      <c r="P2082" s="15">
        <f>(((J2082/60)/60)/24)+DATE(1970,1,1)</f>
        <v>42289.957175925927</v>
      </c>
      <c r="Q2082" s="15">
        <f>(((I2082/60)/60)/24)+DATE(1970,1,1)</f>
        <v>42319.998842592591</v>
      </c>
      <c r="R2082" t="s">
        <v>8295</v>
      </c>
      <c r="S2082" t="s">
        <v>8317</v>
      </c>
      <c r="T2082" t="s">
        <v>8347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6">
        <v>3500</v>
      </c>
      <c r="E2083" s="16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6">
        <f>IFERROR(E2083/L2083, 0)</f>
        <v>72.909090909090907</v>
      </c>
      <c r="N2083" t="b">
        <v>1</v>
      </c>
      <c r="O2083" s="5">
        <f>E2083/D2083</f>
        <v>1.1457142857142857</v>
      </c>
      <c r="P2083" s="15">
        <f>(((J2083/60)/60)/24)+DATE(1970,1,1)</f>
        <v>41004.156886574077</v>
      </c>
      <c r="Q2083" s="15">
        <f>(((I2083/60)/60)/24)+DATE(1970,1,1)</f>
        <v>41045.207638888889</v>
      </c>
      <c r="R2083" t="s">
        <v>8279</v>
      </c>
      <c r="S2083" t="s">
        <v>8323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6">
        <v>1500</v>
      </c>
      <c r="E2084" s="16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6">
        <f>IFERROR(E2084/L2084, 0)</f>
        <v>43.710526315789473</v>
      </c>
      <c r="N2084" t="b">
        <v>1</v>
      </c>
      <c r="O2084" s="5">
        <f>E2084/D2084</f>
        <v>1.1073333333333333</v>
      </c>
      <c r="P2084" s="15">
        <f>(((J2084/60)/60)/24)+DATE(1970,1,1)</f>
        <v>40811.120324074072</v>
      </c>
      <c r="Q2084" s="15">
        <f>(((I2084/60)/60)/24)+DATE(1970,1,1)</f>
        <v>40871.161990740737</v>
      </c>
      <c r="R2084" t="s">
        <v>8279</v>
      </c>
      <c r="S2084" t="s">
        <v>8323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6">
        <v>750</v>
      </c>
      <c r="E2085" s="16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6">
        <f>IFERROR(E2085/L2085, 0)</f>
        <v>34</v>
      </c>
      <c r="N2085" t="b">
        <v>1</v>
      </c>
      <c r="O2085" s="5">
        <f>E2085/D2085</f>
        <v>1.1333333333333333</v>
      </c>
      <c r="P2085" s="15">
        <f>(((J2085/60)/60)/24)+DATE(1970,1,1)</f>
        <v>41034.72216435185</v>
      </c>
      <c r="Q2085" s="15">
        <f>(((I2085/60)/60)/24)+DATE(1970,1,1)</f>
        <v>41064.72216435185</v>
      </c>
      <c r="R2085" t="s">
        <v>8279</v>
      </c>
      <c r="S2085" t="s">
        <v>8323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6">
        <v>3000</v>
      </c>
      <c r="E2086" s="1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6">
        <f>IFERROR(E2086/L2086, 0)</f>
        <v>70.652173913043484</v>
      </c>
      <c r="N2086" t="b">
        <v>1</v>
      </c>
      <c r="O2086" s="5">
        <f>E2086/D2086</f>
        <v>1.0833333333333333</v>
      </c>
      <c r="P2086" s="15">
        <f>(((J2086/60)/60)/24)+DATE(1970,1,1)</f>
        <v>41731.833124999997</v>
      </c>
      <c r="Q2086" s="15">
        <f>(((I2086/60)/60)/24)+DATE(1970,1,1)</f>
        <v>41763.290972222225</v>
      </c>
      <c r="R2086" t="s">
        <v>8279</v>
      </c>
      <c r="S2086" t="s">
        <v>8323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6">
        <v>6000</v>
      </c>
      <c r="E2087" s="16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6">
        <f>IFERROR(E2087/L2087, 0)</f>
        <v>89.301204819277103</v>
      </c>
      <c r="N2087" t="b">
        <v>1</v>
      </c>
      <c r="O2087" s="5">
        <f>E2087/D2087</f>
        <v>1.2353333333333334</v>
      </c>
      <c r="P2087" s="15">
        <f>(((J2087/60)/60)/24)+DATE(1970,1,1)</f>
        <v>41075.835497685184</v>
      </c>
      <c r="Q2087" s="15">
        <f>(((I2087/60)/60)/24)+DATE(1970,1,1)</f>
        <v>41105.835497685184</v>
      </c>
      <c r="R2087" t="s">
        <v>8279</v>
      </c>
      <c r="S2087" t="s">
        <v>8323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6">
        <v>4000</v>
      </c>
      <c r="E2088" s="16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6">
        <f>IFERROR(E2088/L2088, 0)</f>
        <v>115.08571428571429</v>
      </c>
      <c r="N2088" t="b">
        <v>1</v>
      </c>
      <c r="O2088" s="5">
        <f>E2088/D2088</f>
        <v>1.0069999999999999</v>
      </c>
      <c r="P2088" s="15">
        <f>(((J2088/60)/60)/24)+DATE(1970,1,1)</f>
        <v>40860.67050925926</v>
      </c>
      <c r="Q2088" s="15">
        <f>(((I2088/60)/60)/24)+DATE(1970,1,1)</f>
        <v>40891.207638888889</v>
      </c>
      <c r="R2088" t="s">
        <v>8279</v>
      </c>
      <c r="S2088" t="s">
        <v>8323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6">
        <v>1500</v>
      </c>
      <c r="E2089" s="16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6">
        <f>IFERROR(E2089/L2089, 0)</f>
        <v>62.12</v>
      </c>
      <c r="N2089" t="b">
        <v>1</v>
      </c>
      <c r="O2089" s="5">
        <f>E2089/D2089</f>
        <v>1.0353333333333334</v>
      </c>
      <c r="P2089" s="15">
        <f>(((J2089/60)/60)/24)+DATE(1970,1,1)</f>
        <v>40764.204375000001</v>
      </c>
      <c r="Q2089" s="15">
        <f>(((I2089/60)/60)/24)+DATE(1970,1,1)</f>
        <v>40794.204375000001</v>
      </c>
      <c r="R2089" t="s">
        <v>8279</v>
      </c>
      <c r="S2089" t="s">
        <v>8323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6">
        <v>3000</v>
      </c>
      <c r="E2090" s="16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6">
        <f>IFERROR(E2090/L2090, 0)</f>
        <v>46.204266666666669</v>
      </c>
      <c r="N2090" t="b">
        <v>1</v>
      </c>
      <c r="O2090" s="5">
        <f>E2090/D2090</f>
        <v>1.1551066666666667</v>
      </c>
      <c r="P2090" s="15">
        <f>(((J2090/60)/60)/24)+DATE(1970,1,1)</f>
        <v>40395.714722222219</v>
      </c>
      <c r="Q2090" s="15">
        <f>(((I2090/60)/60)/24)+DATE(1970,1,1)</f>
        <v>40432.165972222225</v>
      </c>
      <c r="R2090" t="s">
        <v>8279</v>
      </c>
      <c r="S2090" t="s">
        <v>8323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6">
        <v>2500</v>
      </c>
      <c r="E2091" s="16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6">
        <f>IFERROR(E2091/L2091, 0)</f>
        <v>48.54854838709678</v>
      </c>
      <c r="N2091" t="b">
        <v>1</v>
      </c>
      <c r="O2091" s="5">
        <f>E2091/D2091</f>
        <v>1.2040040000000001</v>
      </c>
      <c r="P2091" s="15">
        <f>(((J2091/60)/60)/24)+DATE(1970,1,1)</f>
        <v>41453.076319444444</v>
      </c>
      <c r="Q2091" s="15">
        <f>(((I2091/60)/60)/24)+DATE(1970,1,1)</f>
        <v>41488.076319444444</v>
      </c>
      <c r="R2091" t="s">
        <v>8279</v>
      </c>
      <c r="S2091" t="s">
        <v>8323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6">
        <v>8000</v>
      </c>
      <c r="E2092" s="16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6">
        <f>IFERROR(E2092/L2092, 0)</f>
        <v>57.520187499999999</v>
      </c>
      <c r="N2092" t="b">
        <v>1</v>
      </c>
      <c r="O2092" s="5">
        <f>E2092/D2092</f>
        <v>1.1504037499999999</v>
      </c>
      <c r="P2092" s="15">
        <f>(((J2092/60)/60)/24)+DATE(1970,1,1)</f>
        <v>41299.381423611114</v>
      </c>
      <c r="Q2092" s="15">
        <f>(((I2092/60)/60)/24)+DATE(1970,1,1)</f>
        <v>41329.381423611114</v>
      </c>
      <c r="R2092" t="s">
        <v>8279</v>
      </c>
      <c r="S2092" t="s">
        <v>8323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6">
        <v>18000</v>
      </c>
      <c r="E2093" s="16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6">
        <f>IFERROR(E2093/L2093, 0)</f>
        <v>88.147154471544724</v>
      </c>
      <c r="N2093" t="b">
        <v>1</v>
      </c>
      <c r="O2093" s="5">
        <f>E2093/D2093</f>
        <v>1.2046777777777777</v>
      </c>
      <c r="P2093" s="15">
        <f>(((J2093/60)/60)/24)+DATE(1970,1,1)</f>
        <v>40555.322662037033</v>
      </c>
      <c r="Q2093" s="15">
        <f>(((I2093/60)/60)/24)+DATE(1970,1,1)</f>
        <v>40603.833333333336</v>
      </c>
      <c r="R2093" t="s">
        <v>8279</v>
      </c>
      <c r="S2093" t="s">
        <v>8323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6">
        <v>6000</v>
      </c>
      <c r="E2094" s="16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6">
        <f>IFERROR(E2094/L2094, 0)</f>
        <v>110.49090909090908</v>
      </c>
      <c r="N2094" t="b">
        <v>1</v>
      </c>
      <c r="O2094" s="5">
        <f>E2094/D2094</f>
        <v>1.0128333333333333</v>
      </c>
      <c r="P2094" s="15">
        <f>(((J2094/60)/60)/24)+DATE(1970,1,1)</f>
        <v>40763.707546296297</v>
      </c>
      <c r="Q2094" s="15">
        <f>(((I2094/60)/60)/24)+DATE(1970,1,1)</f>
        <v>40823.707546296297</v>
      </c>
      <c r="R2094" t="s">
        <v>8279</v>
      </c>
      <c r="S2094" t="s">
        <v>8323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6">
        <v>1500</v>
      </c>
      <c r="E2095" s="16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6">
        <f>IFERROR(E2095/L2095, 0)</f>
        <v>66.826086956521735</v>
      </c>
      <c r="N2095" t="b">
        <v>1</v>
      </c>
      <c r="O2095" s="5">
        <f>E2095/D2095</f>
        <v>1.0246666666666666</v>
      </c>
      <c r="P2095" s="15">
        <f>(((J2095/60)/60)/24)+DATE(1970,1,1)</f>
        <v>41205.854537037041</v>
      </c>
      <c r="Q2095" s="15">
        <f>(((I2095/60)/60)/24)+DATE(1970,1,1)</f>
        <v>41265.896203703705</v>
      </c>
      <c r="R2095" t="s">
        <v>8279</v>
      </c>
      <c r="S2095" t="s">
        <v>8323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6">
        <v>3500</v>
      </c>
      <c r="E2096" s="1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6">
        <f>IFERROR(E2096/L2096, 0)</f>
        <v>58.597222222222221</v>
      </c>
      <c r="N2096" t="b">
        <v>1</v>
      </c>
      <c r="O2096" s="5">
        <f>E2096/D2096</f>
        <v>1.2054285714285715</v>
      </c>
      <c r="P2096" s="15">
        <f>(((J2096/60)/60)/24)+DATE(1970,1,1)</f>
        <v>40939.02002314815</v>
      </c>
      <c r="Q2096" s="15">
        <f>(((I2096/60)/60)/24)+DATE(1970,1,1)</f>
        <v>40973.125</v>
      </c>
      <c r="R2096" t="s">
        <v>8279</v>
      </c>
      <c r="S2096" t="s">
        <v>8323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6">
        <v>2500</v>
      </c>
      <c r="E2097" s="16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6">
        <f>IFERROR(E2097/L2097, 0)</f>
        <v>113.63636363636364</v>
      </c>
      <c r="N2097" t="b">
        <v>1</v>
      </c>
      <c r="O2097" s="5">
        <f>E2097/D2097</f>
        <v>1</v>
      </c>
      <c r="P2097" s="15">
        <f>(((J2097/60)/60)/24)+DATE(1970,1,1)</f>
        <v>40758.733483796292</v>
      </c>
      <c r="Q2097" s="15">
        <f>(((I2097/60)/60)/24)+DATE(1970,1,1)</f>
        <v>40818.733483796292</v>
      </c>
      <c r="R2097" t="s">
        <v>8279</v>
      </c>
      <c r="S2097" t="s">
        <v>8323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6">
        <v>600</v>
      </c>
      <c r="E2098" s="16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6">
        <f>IFERROR(E2098/L2098, 0)</f>
        <v>43.571428571428569</v>
      </c>
      <c r="N2098" t="b">
        <v>1</v>
      </c>
      <c r="O2098" s="5">
        <f>E2098/D2098</f>
        <v>1.0166666666666666</v>
      </c>
      <c r="P2098" s="15">
        <f>(((J2098/60)/60)/24)+DATE(1970,1,1)</f>
        <v>41192.758506944447</v>
      </c>
      <c r="Q2098" s="15">
        <f>(((I2098/60)/60)/24)+DATE(1970,1,1)</f>
        <v>41208.165972222225</v>
      </c>
      <c r="R2098" t="s">
        <v>8279</v>
      </c>
      <c r="S2098" t="s">
        <v>8323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6">
        <v>3000</v>
      </c>
      <c r="E2099" s="16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6">
        <f>IFERROR(E2099/L2099, 0)</f>
        <v>78.94736842105263</v>
      </c>
      <c r="N2099" t="b">
        <v>1</v>
      </c>
      <c r="O2099" s="5">
        <f>E2099/D2099</f>
        <v>1</v>
      </c>
      <c r="P2099" s="15">
        <f>(((J2099/60)/60)/24)+DATE(1970,1,1)</f>
        <v>40818.58489583333</v>
      </c>
      <c r="Q2099" s="15">
        <f>(((I2099/60)/60)/24)+DATE(1970,1,1)</f>
        <v>40878.626562500001</v>
      </c>
      <c r="R2099" t="s">
        <v>8279</v>
      </c>
      <c r="S2099" t="s">
        <v>8323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6">
        <v>6000</v>
      </c>
      <c r="E2100" s="16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6">
        <f>IFERROR(E2100/L2100, 0)</f>
        <v>188.125</v>
      </c>
      <c r="N2100" t="b">
        <v>1</v>
      </c>
      <c r="O2100" s="5">
        <f>E2100/D2100</f>
        <v>1.0033333333333334</v>
      </c>
      <c r="P2100" s="15">
        <f>(((J2100/60)/60)/24)+DATE(1970,1,1)</f>
        <v>40946.11383101852</v>
      </c>
      <c r="Q2100" s="15">
        <f>(((I2100/60)/60)/24)+DATE(1970,1,1)</f>
        <v>40976.11383101852</v>
      </c>
      <c r="R2100" t="s">
        <v>8279</v>
      </c>
      <c r="S2100" t="s">
        <v>8323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6">
        <v>3000</v>
      </c>
      <c r="E2101" s="16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6">
        <f>IFERROR(E2101/L2101, 0)</f>
        <v>63.031746031746032</v>
      </c>
      <c r="N2101" t="b">
        <v>1</v>
      </c>
      <c r="O2101" s="5">
        <f>E2101/D2101</f>
        <v>1.3236666666666668</v>
      </c>
      <c r="P2101" s="15">
        <f>(((J2101/60)/60)/24)+DATE(1970,1,1)</f>
        <v>42173.746342592596</v>
      </c>
      <c r="Q2101" s="15">
        <f>(((I2101/60)/60)/24)+DATE(1970,1,1)</f>
        <v>42187.152777777781</v>
      </c>
      <c r="R2101" t="s">
        <v>8279</v>
      </c>
      <c r="S2101" t="s">
        <v>8323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6">
        <v>600</v>
      </c>
      <c r="E2102" s="16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6">
        <f>IFERROR(E2102/L2102, 0)</f>
        <v>30.37037037037037</v>
      </c>
      <c r="N2102" t="b">
        <v>1</v>
      </c>
      <c r="O2102" s="5">
        <f>E2102/D2102</f>
        <v>1.3666666666666667</v>
      </c>
      <c r="P2102" s="15">
        <f>(((J2102/60)/60)/24)+DATE(1970,1,1)</f>
        <v>41074.834965277776</v>
      </c>
      <c r="Q2102" s="15">
        <f>(((I2102/60)/60)/24)+DATE(1970,1,1)</f>
        <v>41090.165972222225</v>
      </c>
      <c r="R2102" t="s">
        <v>8279</v>
      </c>
      <c r="S2102" t="s">
        <v>8323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6">
        <v>2000</v>
      </c>
      <c r="E2103" s="16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6">
        <f>IFERROR(E2103/L2103, 0)</f>
        <v>51.477272727272727</v>
      </c>
      <c r="N2103" t="b">
        <v>1</v>
      </c>
      <c r="O2103" s="5">
        <f>E2103/D2103</f>
        <v>1.1325000000000001</v>
      </c>
      <c r="P2103" s="15">
        <f>(((J2103/60)/60)/24)+DATE(1970,1,1)</f>
        <v>40892.149467592593</v>
      </c>
      <c r="Q2103" s="15">
        <f>(((I2103/60)/60)/24)+DATE(1970,1,1)</f>
        <v>40952.149467592593</v>
      </c>
      <c r="R2103" t="s">
        <v>8279</v>
      </c>
      <c r="S2103" t="s">
        <v>8323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6">
        <v>1000</v>
      </c>
      <c r="E2104" s="16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6">
        <f>IFERROR(E2104/L2104, 0)</f>
        <v>35.789473684210527</v>
      </c>
      <c r="N2104" t="b">
        <v>1</v>
      </c>
      <c r="O2104" s="5">
        <f>E2104/D2104</f>
        <v>1.36</v>
      </c>
      <c r="P2104" s="15">
        <f>(((J2104/60)/60)/24)+DATE(1970,1,1)</f>
        <v>40638.868611111109</v>
      </c>
      <c r="Q2104" s="15">
        <f>(((I2104/60)/60)/24)+DATE(1970,1,1)</f>
        <v>40668.868611111109</v>
      </c>
      <c r="R2104" t="s">
        <v>8279</v>
      </c>
      <c r="S2104" t="s">
        <v>8323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6">
        <v>7777</v>
      </c>
      <c r="E2105" s="16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6">
        <f>IFERROR(E2105/L2105, 0)</f>
        <v>98.817391304347822</v>
      </c>
      <c r="N2105" t="b">
        <v>1</v>
      </c>
      <c r="O2105" s="5">
        <f>E2105/D2105</f>
        <v>1.4612318374694613</v>
      </c>
      <c r="P2105" s="15">
        <f>(((J2105/60)/60)/24)+DATE(1970,1,1)</f>
        <v>41192.754942129628</v>
      </c>
      <c r="Q2105" s="15">
        <f>(((I2105/60)/60)/24)+DATE(1970,1,1)</f>
        <v>41222.7966087963</v>
      </c>
      <c r="R2105" t="s">
        <v>8279</v>
      </c>
      <c r="S2105" t="s">
        <v>8323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6">
        <v>800</v>
      </c>
      <c r="E2106" s="1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6">
        <f>IFERROR(E2106/L2106, 0)</f>
        <v>28</v>
      </c>
      <c r="N2106" t="b">
        <v>1</v>
      </c>
      <c r="O2106" s="5">
        <f>E2106/D2106</f>
        <v>1.2949999999999999</v>
      </c>
      <c r="P2106" s="15">
        <f>(((J2106/60)/60)/24)+DATE(1970,1,1)</f>
        <v>41394.074467592596</v>
      </c>
      <c r="Q2106" s="15">
        <f>(((I2106/60)/60)/24)+DATE(1970,1,1)</f>
        <v>41425</v>
      </c>
      <c r="R2106" t="s">
        <v>8279</v>
      </c>
      <c r="S2106" t="s">
        <v>8323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6">
        <v>2000</v>
      </c>
      <c r="E2107" s="16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6">
        <f>IFERROR(E2107/L2107, 0)</f>
        <v>51.313131313131315</v>
      </c>
      <c r="N2107" t="b">
        <v>1</v>
      </c>
      <c r="O2107" s="5">
        <f>E2107/D2107</f>
        <v>2.54</v>
      </c>
      <c r="P2107" s="15">
        <f>(((J2107/60)/60)/24)+DATE(1970,1,1)</f>
        <v>41951.788807870369</v>
      </c>
      <c r="Q2107" s="15">
        <f>(((I2107/60)/60)/24)+DATE(1970,1,1)</f>
        <v>41964.166666666672</v>
      </c>
      <c r="R2107" t="s">
        <v>8279</v>
      </c>
      <c r="S2107" t="s">
        <v>8323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6">
        <v>2200</v>
      </c>
      <c r="E2108" s="16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6">
        <f>IFERROR(E2108/L2108, 0)</f>
        <v>53.522727272727273</v>
      </c>
      <c r="N2108" t="b">
        <v>1</v>
      </c>
      <c r="O2108" s="5">
        <f>E2108/D2108</f>
        <v>1.0704545454545455</v>
      </c>
      <c r="P2108" s="15">
        <f>(((J2108/60)/60)/24)+DATE(1970,1,1)</f>
        <v>41270.21497685185</v>
      </c>
      <c r="Q2108" s="15">
        <f>(((I2108/60)/60)/24)+DATE(1970,1,1)</f>
        <v>41300.21497685185</v>
      </c>
      <c r="R2108" t="s">
        <v>8279</v>
      </c>
      <c r="S2108" t="s">
        <v>8323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6">
        <v>2000</v>
      </c>
      <c r="E2109" s="16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6">
        <f>IFERROR(E2109/L2109, 0)</f>
        <v>37.149310344827583</v>
      </c>
      <c r="N2109" t="b">
        <v>1</v>
      </c>
      <c r="O2109" s="5">
        <f>E2109/D2109</f>
        <v>1.0773299999999999</v>
      </c>
      <c r="P2109" s="15">
        <f>(((J2109/60)/60)/24)+DATE(1970,1,1)</f>
        <v>41934.71056712963</v>
      </c>
      <c r="Q2109" s="15">
        <f>(((I2109/60)/60)/24)+DATE(1970,1,1)</f>
        <v>41955.752233796295</v>
      </c>
      <c r="R2109" t="s">
        <v>8279</v>
      </c>
      <c r="S2109" t="s">
        <v>8323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6">
        <v>16000</v>
      </c>
      <c r="E2110" s="16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6">
        <f>IFERROR(E2110/L2110, 0)</f>
        <v>89.895287958115176</v>
      </c>
      <c r="N2110" t="b">
        <v>1</v>
      </c>
      <c r="O2110" s="5">
        <f>E2110/D2110</f>
        <v>1.0731250000000001</v>
      </c>
      <c r="P2110" s="15">
        <f>(((J2110/60)/60)/24)+DATE(1970,1,1)</f>
        <v>41135.175694444442</v>
      </c>
      <c r="Q2110" s="15">
        <f>(((I2110/60)/60)/24)+DATE(1970,1,1)</f>
        <v>41162.163194444445</v>
      </c>
      <c r="R2110" t="s">
        <v>8279</v>
      </c>
      <c r="S2110" t="s">
        <v>8323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6">
        <v>4000</v>
      </c>
      <c r="E2111" s="16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6">
        <f>IFERROR(E2111/L2111, 0)</f>
        <v>106.52500000000001</v>
      </c>
      <c r="N2111" t="b">
        <v>1</v>
      </c>
      <c r="O2111" s="5">
        <f>E2111/D2111</f>
        <v>1.06525</v>
      </c>
      <c r="P2111" s="15">
        <f>(((J2111/60)/60)/24)+DATE(1970,1,1)</f>
        <v>42160.708530092597</v>
      </c>
      <c r="Q2111" s="15">
        <f>(((I2111/60)/60)/24)+DATE(1970,1,1)</f>
        <v>42190.708530092597</v>
      </c>
      <c r="R2111" t="s">
        <v>8279</v>
      </c>
      <c r="S2111" t="s">
        <v>8323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6">
        <v>2000</v>
      </c>
      <c r="E2112" s="16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6">
        <f>IFERROR(E2112/L2112, 0)</f>
        <v>52.815789473684212</v>
      </c>
      <c r="N2112" t="b">
        <v>1</v>
      </c>
      <c r="O2112" s="5">
        <f>E2112/D2112</f>
        <v>1.0035000000000001</v>
      </c>
      <c r="P2112" s="15">
        <f>(((J2112/60)/60)/24)+DATE(1970,1,1)</f>
        <v>41759.670937499999</v>
      </c>
      <c r="Q2112" s="15">
        <f>(((I2112/60)/60)/24)+DATE(1970,1,1)</f>
        <v>41787.207638888889</v>
      </c>
      <c r="R2112" t="s">
        <v>8279</v>
      </c>
      <c r="S2112" t="s">
        <v>8323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6">
        <v>2000</v>
      </c>
      <c r="E2113" s="16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6">
        <f>IFERROR(E2113/L2113, 0)</f>
        <v>54.615384615384613</v>
      </c>
      <c r="N2113" t="b">
        <v>1</v>
      </c>
      <c r="O2113" s="5">
        <f>E2113/D2113</f>
        <v>1.0649999999999999</v>
      </c>
      <c r="P2113" s="15">
        <f>(((J2113/60)/60)/24)+DATE(1970,1,1)</f>
        <v>40703.197048611109</v>
      </c>
      <c r="Q2113" s="15">
        <f>(((I2113/60)/60)/24)+DATE(1970,1,1)</f>
        <v>40770.041666666664</v>
      </c>
      <c r="R2113" t="s">
        <v>8279</v>
      </c>
      <c r="S2113" t="s">
        <v>8323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6">
        <v>300</v>
      </c>
      <c r="E2114" s="16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6">
        <f>IFERROR(E2114/L2114, 0)</f>
        <v>27.272727272727273</v>
      </c>
      <c r="N2114" t="b">
        <v>1</v>
      </c>
      <c r="O2114" s="5">
        <f>E2114/D2114</f>
        <v>1</v>
      </c>
      <c r="P2114" s="15">
        <f>(((J2114/60)/60)/24)+DATE(1970,1,1)</f>
        <v>41365.928159722222</v>
      </c>
      <c r="Q2114" s="15">
        <f>(((I2114/60)/60)/24)+DATE(1970,1,1)</f>
        <v>41379.928159722222</v>
      </c>
      <c r="R2114" t="s">
        <v>8279</v>
      </c>
      <c r="S2114" t="s">
        <v>8323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6">
        <v>7000</v>
      </c>
      <c r="E2115" s="16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6">
        <f>IFERROR(E2115/L2115, 0)</f>
        <v>68.598130841121488</v>
      </c>
      <c r="N2115" t="b">
        <v>1</v>
      </c>
      <c r="O2115" s="5">
        <f>E2115/D2115</f>
        <v>1.0485714285714285</v>
      </c>
      <c r="P2115" s="15">
        <f>(((J2115/60)/60)/24)+DATE(1970,1,1)</f>
        <v>41870.86546296296</v>
      </c>
      <c r="Q2115" s="15">
        <f>(((I2115/60)/60)/24)+DATE(1970,1,1)</f>
        <v>41905.86546296296</v>
      </c>
      <c r="R2115" t="s">
        <v>8279</v>
      </c>
      <c r="S2115" t="s">
        <v>8323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6">
        <v>5000</v>
      </c>
      <c r="E2116" s="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6">
        <f>IFERROR(E2116/L2116, 0)</f>
        <v>35.612244897959187</v>
      </c>
      <c r="N2116" t="b">
        <v>1</v>
      </c>
      <c r="O2116" s="5">
        <f>E2116/D2116</f>
        <v>1.0469999999999999</v>
      </c>
      <c r="P2116" s="15">
        <f>(((J2116/60)/60)/24)+DATE(1970,1,1)</f>
        <v>40458.815625000003</v>
      </c>
      <c r="Q2116" s="15">
        <f>(((I2116/60)/60)/24)+DATE(1970,1,1)</f>
        <v>40521.207638888889</v>
      </c>
      <c r="R2116" t="s">
        <v>8279</v>
      </c>
      <c r="S2116" t="s">
        <v>8323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6">
        <v>1500</v>
      </c>
      <c r="E2117" s="16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6">
        <f>IFERROR(E2117/L2117, 0)</f>
        <v>94.027777777777771</v>
      </c>
      <c r="N2117" t="b">
        <v>1</v>
      </c>
      <c r="O2117" s="5">
        <f>E2117/D2117</f>
        <v>2.2566666666666668</v>
      </c>
      <c r="P2117" s="15">
        <f>(((J2117/60)/60)/24)+DATE(1970,1,1)</f>
        <v>40564.081030092595</v>
      </c>
      <c r="Q2117" s="15">
        <f>(((I2117/60)/60)/24)+DATE(1970,1,1)</f>
        <v>40594.081030092595</v>
      </c>
      <c r="R2117" t="s">
        <v>8279</v>
      </c>
      <c r="S2117" t="s">
        <v>8323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6">
        <v>48000</v>
      </c>
      <c r="E2118" s="16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6">
        <f>IFERROR(E2118/L2118, 0)</f>
        <v>526.45652173913038</v>
      </c>
      <c r="N2118" t="b">
        <v>1</v>
      </c>
      <c r="O2118" s="5">
        <f>E2118/D2118</f>
        <v>1.0090416666666666</v>
      </c>
      <c r="P2118" s="15">
        <f>(((J2118/60)/60)/24)+DATE(1970,1,1)</f>
        <v>41136.777812500004</v>
      </c>
      <c r="Q2118" s="15">
        <f>(((I2118/60)/60)/24)+DATE(1970,1,1)</f>
        <v>41184.777812500004</v>
      </c>
      <c r="R2118" t="s">
        <v>8279</v>
      </c>
      <c r="S2118" t="s">
        <v>8323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6">
        <v>1200</v>
      </c>
      <c r="E2119" s="16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6">
        <f>IFERROR(E2119/L2119, 0)</f>
        <v>50.657142857142858</v>
      </c>
      <c r="N2119" t="b">
        <v>1</v>
      </c>
      <c r="O2119" s="5">
        <f>E2119/D2119</f>
        <v>1.4775</v>
      </c>
      <c r="P2119" s="15">
        <f>(((J2119/60)/60)/24)+DATE(1970,1,1)</f>
        <v>42290.059594907405</v>
      </c>
      <c r="Q2119" s="15">
        <f>(((I2119/60)/60)/24)+DATE(1970,1,1)</f>
        <v>42304.207638888889</v>
      </c>
      <c r="R2119" t="s">
        <v>8279</v>
      </c>
      <c r="S2119" t="s">
        <v>8323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6">
        <v>1000</v>
      </c>
      <c r="E2120" s="16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6">
        <f>IFERROR(E2120/L2120, 0)</f>
        <v>79.182941176470578</v>
      </c>
      <c r="N2120" t="b">
        <v>1</v>
      </c>
      <c r="O2120" s="5">
        <f>E2120/D2120</f>
        <v>1.3461099999999999</v>
      </c>
      <c r="P2120" s="15">
        <f>(((J2120/60)/60)/24)+DATE(1970,1,1)</f>
        <v>40718.839537037034</v>
      </c>
      <c r="Q2120" s="15">
        <f>(((I2120/60)/60)/24)+DATE(1970,1,1)</f>
        <v>40748.839537037034</v>
      </c>
      <c r="R2120" t="s">
        <v>8279</v>
      </c>
      <c r="S2120" t="s">
        <v>8323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6">
        <v>2000</v>
      </c>
      <c r="E2121" s="16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6">
        <f>IFERROR(E2121/L2121, 0)</f>
        <v>91.590909090909093</v>
      </c>
      <c r="N2121" t="b">
        <v>1</v>
      </c>
      <c r="O2121" s="5">
        <f>E2121/D2121</f>
        <v>1.0075000000000001</v>
      </c>
      <c r="P2121" s="15">
        <f>(((J2121/60)/60)/24)+DATE(1970,1,1)</f>
        <v>41107.130150462966</v>
      </c>
      <c r="Q2121" s="15">
        <f>(((I2121/60)/60)/24)+DATE(1970,1,1)</f>
        <v>41137.130150462966</v>
      </c>
      <c r="R2121" t="s">
        <v>8279</v>
      </c>
      <c r="S2121" t="s">
        <v>8323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6">
        <v>8000</v>
      </c>
      <c r="E2122" s="16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6">
        <f>IFERROR(E2122/L2122, 0)</f>
        <v>116.96275362318841</v>
      </c>
      <c r="N2122" t="b">
        <v>1</v>
      </c>
      <c r="O2122" s="5">
        <f>E2122/D2122</f>
        <v>1.00880375</v>
      </c>
      <c r="P2122" s="15">
        <f>(((J2122/60)/60)/24)+DATE(1970,1,1)</f>
        <v>41591.964537037034</v>
      </c>
      <c r="Q2122" s="15">
        <f>(((I2122/60)/60)/24)+DATE(1970,1,1)</f>
        <v>41640.964537037034</v>
      </c>
      <c r="R2122" t="s">
        <v>8279</v>
      </c>
      <c r="S2122" t="s">
        <v>8323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6">
        <v>50000</v>
      </c>
      <c r="E2123" s="16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6">
        <f>IFERROR(E2123/L2123, 0)</f>
        <v>28.4</v>
      </c>
      <c r="N2123" t="b">
        <v>0</v>
      </c>
      <c r="O2123" s="5">
        <f>E2123/D2123</f>
        <v>5.6800000000000002E-3</v>
      </c>
      <c r="P2123" s="15">
        <f>(((J2123/60)/60)/24)+DATE(1970,1,1)</f>
        <v>42716.7424537037</v>
      </c>
      <c r="Q2123" s="15">
        <f>(((I2123/60)/60)/24)+DATE(1970,1,1)</f>
        <v>42746.7424537037</v>
      </c>
      <c r="R2123" t="s">
        <v>8282</v>
      </c>
      <c r="S2123" t="s">
        <v>8331</v>
      </c>
      <c r="T2123" t="s">
        <v>8332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6">
        <v>80000</v>
      </c>
      <c r="E2124" s="16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6">
        <f>IFERROR(E2124/L2124, 0)</f>
        <v>103.33333333333333</v>
      </c>
      <c r="N2124" t="b">
        <v>0</v>
      </c>
      <c r="O2124" s="5">
        <f>E2124/D2124</f>
        <v>3.875E-3</v>
      </c>
      <c r="P2124" s="15">
        <f>(((J2124/60)/60)/24)+DATE(1970,1,1)</f>
        <v>42712.300567129627</v>
      </c>
      <c r="Q2124" s="15">
        <f>(((I2124/60)/60)/24)+DATE(1970,1,1)</f>
        <v>42742.300567129627</v>
      </c>
      <c r="R2124" t="s">
        <v>8282</v>
      </c>
      <c r="S2124" t="s">
        <v>8331</v>
      </c>
      <c r="T2124" t="s">
        <v>8332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6">
        <v>500</v>
      </c>
      <c r="E2125" s="16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6">
        <f>IFERROR(E2125/L2125, 0)</f>
        <v>10</v>
      </c>
      <c r="N2125" t="b">
        <v>0</v>
      </c>
      <c r="O2125" s="5">
        <f>E2125/D2125</f>
        <v>0.1</v>
      </c>
      <c r="P2125" s="15">
        <f>(((J2125/60)/60)/24)+DATE(1970,1,1)</f>
        <v>40198.424849537041</v>
      </c>
      <c r="Q2125" s="15">
        <f>(((I2125/60)/60)/24)+DATE(1970,1,1)</f>
        <v>40252.290972222225</v>
      </c>
      <c r="R2125" t="s">
        <v>8282</v>
      </c>
      <c r="S2125" t="s">
        <v>8331</v>
      </c>
      <c r="T2125" t="s">
        <v>8332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6">
        <v>1100</v>
      </c>
      <c r="E2126" s="1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6">
        <f>IFERROR(E2126/L2126, 0)</f>
        <v>23</v>
      </c>
      <c r="N2126" t="b">
        <v>0</v>
      </c>
      <c r="O2126" s="5">
        <f>E2126/D2126</f>
        <v>0.10454545454545454</v>
      </c>
      <c r="P2126" s="15">
        <f>(((J2126/60)/60)/24)+DATE(1970,1,1)</f>
        <v>40464.028182870366</v>
      </c>
      <c r="Q2126" s="15">
        <f>(((I2126/60)/60)/24)+DATE(1970,1,1)</f>
        <v>40512.208333333336</v>
      </c>
      <c r="R2126" t="s">
        <v>8282</v>
      </c>
      <c r="S2126" t="s">
        <v>8331</v>
      </c>
      <c r="T2126" t="s">
        <v>8332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6">
        <v>60000</v>
      </c>
      <c r="E2127" s="16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6">
        <f>IFERROR(E2127/L2127, 0)</f>
        <v>31.555555555555557</v>
      </c>
      <c r="N2127" t="b">
        <v>0</v>
      </c>
      <c r="O2127" s="5">
        <f>E2127/D2127</f>
        <v>1.4200000000000001E-2</v>
      </c>
      <c r="P2127" s="15">
        <f>(((J2127/60)/60)/24)+DATE(1970,1,1)</f>
        <v>42191.023530092592</v>
      </c>
      <c r="Q2127" s="15">
        <f>(((I2127/60)/60)/24)+DATE(1970,1,1)</f>
        <v>42221.023530092592</v>
      </c>
      <c r="R2127" t="s">
        <v>8282</v>
      </c>
      <c r="S2127" t="s">
        <v>8331</v>
      </c>
      <c r="T2127" t="s">
        <v>8332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6">
        <v>20000</v>
      </c>
      <c r="E2128" s="16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6">
        <f>IFERROR(E2128/L2128, 0)</f>
        <v>5</v>
      </c>
      <c r="N2128" t="b">
        <v>0</v>
      </c>
      <c r="O2128" s="5">
        <f>E2128/D2128</f>
        <v>5.0000000000000001E-4</v>
      </c>
      <c r="P2128" s="15">
        <f>(((J2128/60)/60)/24)+DATE(1970,1,1)</f>
        <v>41951.973229166666</v>
      </c>
      <c r="Q2128" s="15">
        <f>(((I2128/60)/60)/24)+DATE(1970,1,1)</f>
        <v>41981.973229166666</v>
      </c>
      <c r="R2128" t="s">
        <v>8282</v>
      </c>
      <c r="S2128" t="s">
        <v>8331</v>
      </c>
      <c r="T2128" t="s">
        <v>8332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6">
        <v>28000</v>
      </c>
      <c r="E2129" s="16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6">
        <f>IFERROR(E2129/L2129, 0)</f>
        <v>34.220338983050844</v>
      </c>
      <c r="N2129" t="b">
        <v>0</v>
      </c>
      <c r="O2129" s="5">
        <f>E2129/D2129</f>
        <v>0.28842857142857142</v>
      </c>
      <c r="P2129" s="15">
        <f>(((J2129/60)/60)/24)+DATE(1970,1,1)</f>
        <v>42045.50535879629</v>
      </c>
      <c r="Q2129" s="15">
        <f>(((I2129/60)/60)/24)+DATE(1970,1,1)</f>
        <v>42075.463692129633</v>
      </c>
      <c r="R2129" t="s">
        <v>8282</v>
      </c>
      <c r="S2129" t="s">
        <v>8331</v>
      </c>
      <c r="T2129" t="s">
        <v>8332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6">
        <v>15000</v>
      </c>
      <c r="E2130" s="16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6">
        <f>IFERROR(E2130/L2130, 0)</f>
        <v>25</v>
      </c>
      <c r="N2130" t="b">
        <v>0</v>
      </c>
      <c r="O2130" s="5">
        <f>E2130/D2130</f>
        <v>1.6666666666666668E-3</v>
      </c>
      <c r="P2130" s="15">
        <f>(((J2130/60)/60)/24)+DATE(1970,1,1)</f>
        <v>41843.772789351853</v>
      </c>
      <c r="Q2130" s="15">
        <f>(((I2130/60)/60)/24)+DATE(1970,1,1)</f>
        <v>41903.772789351853</v>
      </c>
      <c r="R2130" t="s">
        <v>8282</v>
      </c>
      <c r="S2130" t="s">
        <v>8331</v>
      </c>
      <c r="T2130" t="s">
        <v>8332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6">
        <v>2000</v>
      </c>
      <c r="E2131" s="16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6">
        <f>IFERROR(E2131/L2131, 0)</f>
        <v>19.666666666666668</v>
      </c>
      <c r="N2131" t="b">
        <v>0</v>
      </c>
      <c r="O2131" s="5">
        <f>E2131/D2131</f>
        <v>0.11799999999999999</v>
      </c>
      <c r="P2131" s="15">
        <f>(((J2131/60)/60)/24)+DATE(1970,1,1)</f>
        <v>42409.024305555555</v>
      </c>
      <c r="Q2131" s="15">
        <f>(((I2131/60)/60)/24)+DATE(1970,1,1)</f>
        <v>42439.024305555555</v>
      </c>
      <c r="R2131" t="s">
        <v>8282</v>
      </c>
      <c r="S2131" t="s">
        <v>8331</v>
      </c>
      <c r="T2131" t="s">
        <v>8332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6">
        <v>42000</v>
      </c>
      <c r="E2132" s="16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6">
        <f>IFERROR(E2132/L2132, 0)</f>
        <v>21.25</v>
      </c>
      <c r="N2132" t="b">
        <v>0</v>
      </c>
      <c r="O2132" s="5">
        <f>E2132/D2132</f>
        <v>2.0238095238095236E-3</v>
      </c>
      <c r="P2132" s="15">
        <f>(((J2132/60)/60)/24)+DATE(1970,1,1)</f>
        <v>41832.086377314816</v>
      </c>
      <c r="Q2132" s="15">
        <f>(((I2132/60)/60)/24)+DATE(1970,1,1)</f>
        <v>41867.086377314816</v>
      </c>
      <c r="R2132" t="s">
        <v>8282</v>
      </c>
      <c r="S2132" t="s">
        <v>8331</v>
      </c>
      <c r="T2132" t="s">
        <v>8332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6">
        <v>500</v>
      </c>
      <c r="E2133" s="16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6">
        <f>IFERROR(E2133/L2133, 0)</f>
        <v>8.3333333333333339</v>
      </c>
      <c r="N2133" t="b">
        <v>0</v>
      </c>
      <c r="O2133" s="5">
        <f>E2133/D2133</f>
        <v>0.05</v>
      </c>
      <c r="P2133" s="15">
        <f>(((J2133/60)/60)/24)+DATE(1970,1,1)</f>
        <v>42167.207071759258</v>
      </c>
      <c r="Q2133" s="15">
        <f>(((I2133/60)/60)/24)+DATE(1970,1,1)</f>
        <v>42197.207071759258</v>
      </c>
      <c r="R2133" t="s">
        <v>8282</v>
      </c>
      <c r="S2133" t="s">
        <v>8331</v>
      </c>
      <c r="T2133" t="s">
        <v>8332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6">
        <v>100000</v>
      </c>
      <c r="E2134" s="16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6">
        <f>IFERROR(E2134/L2134, 0)</f>
        <v>21.34333333333333</v>
      </c>
      <c r="N2134" t="b">
        <v>0</v>
      </c>
      <c r="O2134" s="5">
        <f>E2134/D2134</f>
        <v>2.1129899999999997E-2</v>
      </c>
      <c r="P2134" s="15">
        <f>(((J2134/60)/60)/24)+DATE(1970,1,1)</f>
        <v>41643.487175925926</v>
      </c>
      <c r="Q2134" s="15">
        <f>(((I2134/60)/60)/24)+DATE(1970,1,1)</f>
        <v>41673.487175925926</v>
      </c>
      <c r="R2134" t="s">
        <v>8282</v>
      </c>
      <c r="S2134" t="s">
        <v>8331</v>
      </c>
      <c r="T2134" t="s">
        <v>8332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6">
        <v>1000</v>
      </c>
      <c r="E2135" s="16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6">
        <f>IFERROR(E2135/L2135, 0)</f>
        <v>5.333333333333333</v>
      </c>
      <c r="N2135" t="b">
        <v>0</v>
      </c>
      <c r="O2135" s="5">
        <f>E2135/D2135</f>
        <v>1.6E-2</v>
      </c>
      <c r="P2135" s="15">
        <f>(((J2135/60)/60)/24)+DATE(1970,1,1)</f>
        <v>40619.097210648149</v>
      </c>
      <c r="Q2135" s="15">
        <f>(((I2135/60)/60)/24)+DATE(1970,1,1)</f>
        <v>40657.290972222225</v>
      </c>
      <c r="R2135" t="s">
        <v>8282</v>
      </c>
      <c r="S2135" t="s">
        <v>8331</v>
      </c>
      <c r="T2135" t="s">
        <v>8332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6">
        <v>6000</v>
      </c>
      <c r="E2136" s="1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6">
        <f>IFERROR(E2136/L2136, 0)</f>
        <v>34.666666666666664</v>
      </c>
      <c r="N2136" t="b">
        <v>0</v>
      </c>
      <c r="O2136" s="5">
        <f>E2136/D2136</f>
        <v>1.7333333333333333E-2</v>
      </c>
      <c r="P2136" s="15">
        <f>(((J2136/60)/60)/24)+DATE(1970,1,1)</f>
        <v>41361.886469907404</v>
      </c>
      <c r="Q2136" s="15">
        <f>(((I2136/60)/60)/24)+DATE(1970,1,1)</f>
        <v>41391.886469907404</v>
      </c>
      <c r="R2136" t="s">
        <v>8282</v>
      </c>
      <c r="S2136" t="s">
        <v>8331</v>
      </c>
      <c r="T2136" t="s">
        <v>8332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6">
        <v>5000</v>
      </c>
      <c r="E2137" s="16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6">
        <f>IFERROR(E2137/L2137, 0)</f>
        <v>21.727272727272727</v>
      </c>
      <c r="N2137" t="b">
        <v>0</v>
      </c>
      <c r="O2137" s="5">
        <f>E2137/D2137</f>
        <v>9.5600000000000004E-2</v>
      </c>
      <c r="P2137" s="15">
        <f>(((J2137/60)/60)/24)+DATE(1970,1,1)</f>
        <v>41156.963344907403</v>
      </c>
      <c r="Q2137" s="15">
        <f>(((I2137/60)/60)/24)+DATE(1970,1,1)</f>
        <v>41186.963344907403</v>
      </c>
      <c r="R2137" t="s">
        <v>8282</v>
      </c>
      <c r="S2137" t="s">
        <v>8331</v>
      </c>
      <c r="T2137" t="s">
        <v>8332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6">
        <v>80000</v>
      </c>
      <c r="E2138" s="16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6">
        <f>IFERROR(E2138/L2138, 0)</f>
        <v>11.922499999999999</v>
      </c>
      <c r="N2138" t="b">
        <v>0</v>
      </c>
      <c r="O2138" s="5">
        <f>E2138/D2138</f>
        <v>5.9612499999999998E-4</v>
      </c>
      <c r="P2138" s="15">
        <f>(((J2138/60)/60)/24)+DATE(1970,1,1)</f>
        <v>41536.509097222224</v>
      </c>
      <c r="Q2138" s="15">
        <f>(((I2138/60)/60)/24)+DATE(1970,1,1)</f>
        <v>41566.509097222224</v>
      </c>
      <c r="R2138" t="s">
        <v>8282</v>
      </c>
      <c r="S2138" t="s">
        <v>8331</v>
      </c>
      <c r="T2138" t="s">
        <v>8332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6">
        <v>50000</v>
      </c>
      <c r="E2139" s="16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6">
        <f>IFERROR(E2139/L2139, 0)</f>
        <v>26.59737827715356</v>
      </c>
      <c r="N2139" t="b">
        <v>0</v>
      </c>
      <c r="O2139" s="5">
        <f>E2139/D2139</f>
        <v>0.28405999999999998</v>
      </c>
      <c r="P2139" s="15">
        <f>(((J2139/60)/60)/24)+DATE(1970,1,1)</f>
        <v>41948.771168981482</v>
      </c>
      <c r="Q2139" s="15">
        <f>(((I2139/60)/60)/24)+DATE(1970,1,1)</f>
        <v>41978.771168981482</v>
      </c>
      <c r="R2139" t="s">
        <v>8282</v>
      </c>
      <c r="S2139" t="s">
        <v>8331</v>
      </c>
      <c r="T2139" t="s">
        <v>8332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6">
        <v>1000</v>
      </c>
      <c r="E2140" s="16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6">
        <f>IFERROR(E2140/L2140, 0)</f>
        <v>10.666666666666666</v>
      </c>
      <c r="N2140" t="b">
        <v>0</v>
      </c>
      <c r="O2140" s="5">
        <f>E2140/D2140</f>
        <v>0.128</v>
      </c>
      <c r="P2140" s="15">
        <f>(((J2140/60)/60)/24)+DATE(1970,1,1)</f>
        <v>41557.013182870374</v>
      </c>
      <c r="Q2140" s="15">
        <f>(((I2140/60)/60)/24)+DATE(1970,1,1)</f>
        <v>41587.054849537039</v>
      </c>
      <c r="R2140" t="s">
        <v>8282</v>
      </c>
      <c r="S2140" t="s">
        <v>8331</v>
      </c>
      <c r="T2140" t="s">
        <v>8332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6">
        <v>30000</v>
      </c>
      <c r="E2141" s="16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6">
        <f>IFERROR(E2141/L2141, 0)</f>
        <v>29.035714285714285</v>
      </c>
      <c r="N2141" t="b">
        <v>0</v>
      </c>
      <c r="O2141" s="5">
        <f>E2141/D2141</f>
        <v>5.4199999999999998E-2</v>
      </c>
      <c r="P2141" s="15">
        <f>(((J2141/60)/60)/24)+DATE(1970,1,1)</f>
        <v>42647.750092592592</v>
      </c>
      <c r="Q2141" s="15">
        <f>(((I2141/60)/60)/24)+DATE(1970,1,1)</f>
        <v>42677.750092592592</v>
      </c>
      <c r="R2141" t="s">
        <v>8282</v>
      </c>
      <c r="S2141" t="s">
        <v>8331</v>
      </c>
      <c r="T2141" t="s">
        <v>8332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6">
        <v>500000</v>
      </c>
      <c r="E2142" s="16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6">
        <f>IFERROR(E2142/L2142, 0)</f>
        <v>50.909090909090907</v>
      </c>
      <c r="N2142" t="b">
        <v>0</v>
      </c>
      <c r="O2142" s="5">
        <f>E2142/D2142</f>
        <v>1.1199999999999999E-3</v>
      </c>
      <c r="P2142" s="15">
        <f>(((J2142/60)/60)/24)+DATE(1970,1,1)</f>
        <v>41255.833611111113</v>
      </c>
      <c r="Q2142" s="15">
        <f>(((I2142/60)/60)/24)+DATE(1970,1,1)</f>
        <v>41285.833611111113</v>
      </c>
      <c r="R2142" t="s">
        <v>8282</v>
      </c>
      <c r="S2142" t="s">
        <v>8331</v>
      </c>
      <c r="T2142" t="s">
        <v>8332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6">
        <v>15000</v>
      </c>
      <c r="E2143" s="16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6">
        <f>IFERROR(E2143/L2143, 0)</f>
        <v>0</v>
      </c>
      <c r="N2143" t="b">
        <v>0</v>
      </c>
      <c r="O2143" s="5">
        <f>E2143/D2143</f>
        <v>0</v>
      </c>
      <c r="P2143" s="15">
        <f>(((J2143/60)/60)/24)+DATE(1970,1,1)</f>
        <v>41927.235636574071</v>
      </c>
      <c r="Q2143" s="15">
        <f>(((I2143/60)/60)/24)+DATE(1970,1,1)</f>
        <v>41957.277303240742</v>
      </c>
      <c r="R2143" t="s">
        <v>8282</v>
      </c>
      <c r="S2143" t="s">
        <v>8331</v>
      </c>
      <c r="T2143" t="s">
        <v>8332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6">
        <v>10500</v>
      </c>
      <c r="E2144" s="16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6">
        <f>IFERROR(E2144/L2144, 0)</f>
        <v>50.083333333333336</v>
      </c>
      <c r="N2144" t="b">
        <v>0</v>
      </c>
      <c r="O2144" s="5">
        <f>E2144/D2144</f>
        <v>5.7238095238095241E-2</v>
      </c>
      <c r="P2144" s="15">
        <f>(((J2144/60)/60)/24)+DATE(1970,1,1)</f>
        <v>42340.701504629629</v>
      </c>
      <c r="Q2144" s="15">
        <f>(((I2144/60)/60)/24)+DATE(1970,1,1)</f>
        <v>42368.701504629629</v>
      </c>
      <c r="R2144" t="s">
        <v>8282</v>
      </c>
      <c r="S2144" t="s">
        <v>8331</v>
      </c>
      <c r="T2144" t="s">
        <v>8332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6">
        <v>2000</v>
      </c>
      <c r="E2145" s="16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6">
        <f>IFERROR(E2145/L2145, 0)</f>
        <v>45</v>
      </c>
      <c r="N2145" t="b">
        <v>0</v>
      </c>
      <c r="O2145" s="5">
        <f>E2145/D2145</f>
        <v>0.1125</v>
      </c>
      <c r="P2145" s="15">
        <f>(((J2145/60)/60)/24)+DATE(1970,1,1)</f>
        <v>40332.886712962965</v>
      </c>
      <c r="Q2145" s="15">
        <f>(((I2145/60)/60)/24)+DATE(1970,1,1)</f>
        <v>40380.791666666664</v>
      </c>
      <c r="R2145" t="s">
        <v>8282</v>
      </c>
      <c r="S2145" t="s">
        <v>8331</v>
      </c>
      <c r="T2145" t="s">
        <v>8332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6">
        <v>35500</v>
      </c>
      <c r="E2146" s="1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6">
        <f>IFERROR(E2146/L2146, 0)</f>
        <v>25.291666666666668</v>
      </c>
      <c r="N2146" t="b">
        <v>0</v>
      </c>
      <c r="O2146" s="5">
        <f>E2146/D2146</f>
        <v>1.7098591549295775E-2</v>
      </c>
      <c r="P2146" s="15">
        <f>(((J2146/60)/60)/24)+DATE(1970,1,1)</f>
        <v>41499.546759259261</v>
      </c>
      <c r="Q2146" s="15">
        <f>(((I2146/60)/60)/24)+DATE(1970,1,1)</f>
        <v>41531.546759259261</v>
      </c>
      <c r="R2146" t="s">
        <v>8282</v>
      </c>
      <c r="S2146" t="s">
        <v>8331</v>
      </c>
      <c r="T2146" t="s">
        <v>8332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6">
        <v>15000</v>
      </c>
      <c r="E2147" s="16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6">
        <f>IFERROR(E2147/L2147, 0)</f>
        <v>51.292134831460672</v>
      </c>
      <c r="N2147" t="b">
        <v>0</v>
      </c>
      <c r="O2147" s="5">
        <f>E2147/D2147</f>
        <v>0.30433333333333334</v>
      </c>
      <c r="P2147" s="15">
        <f>(((J2147/60)/60)/24)+DATE(1970,1,1)</f>
        <v>41575.237430555557</v>
      </c>
      <c r="Q2147" s="15">
        <f>(((I2147/60)/60)/24)+DATE(1970,1,1)</f>
        <v>41605.279097222221</v>
      </c>
      <c r="R2147" t="s">
        <v>8282</v>
      </c>
      <c r="S2147" t="s">
        <v>8331</v>
      </c>
      <c r="T2147" t="s">
        <v>8332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6">
        <v>5000</v>
      </c>
      <c r="E2148" s="16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6">
        <f>IFERROR(E2148/L2148, 0)</f>
        <v>1</v>
      </c>
      <c r="N2148" t="b">
        <v>0</v>
      </c>
      <c r="O2148" s="5">
        <f>E2148/D2148</f>
        <v>2.0000000000000001E-4</v>
      </c>
      <c r="P2148" s="15">
        <f>(((J2148/60)/60)/24)+DATE(1970,1,1)</f>
        <v>42397.679513888885</v>
      </c>
      <c r="Q2148" s="15">
        <f>(((I2148/60)/60)/24)+DATE(1970,1,1)</f>
        <v>42411.679513888885</v>
      </c>
      <c r="R2148" t="s">
        <v>8282</v>
      </c>
      <c r="S2148" t="s">
        <v>8331</v>
      </c>
      <c r="T2148" t="s">
        <v>8332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6">
        <v>390000</v>
      </c>
      <c r="E2149" s="16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6">
        <f>IFERROR(E2149/L2149, 0)</f>
        <v>49.381818181818183</v>
      </c>
      <c r="N2149" t="b">
        <v>0</v>
      </c>
      <c r="O2149" s="5">
        <f>E2149/D2149</f>
        <v>6.9641025641025639E-3</v>
      </c>
      <c r="P2149" s="15">
        <f>(((J2149/60)/60)/24)+DATE(1970,1,1)</f>
        <v>41927.295694444445</v>
      </c>
      <c r="Q2149" s="15">
        <f>(((I2149/60)/60)/24)+DATE(1970,1,1)</f>
        <v>41959.337361111116</v>
      </c>
      <c r="R2149" t="s">
        <v>8282</v>
      </c>
      <c r="S2149" t="s">
        <v>8331</v>
      </c>
      <c r="T2149" t="s">
        <v>8332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6">
        <v>100</v>
      </c>
      <c r="E2150" s="16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6">
        <f>IFERROR(E2150/L2150, 0)</f>
        <v>1</v>
      </c>
      <c r="N2150" t="b">
        <v>0</v>
      </c>
      <c r="O2150" s="5">
        <f>E2150/D2150</f>
        <v>0.02</v>
      </c>
      <c r="P2150" s="15">
        <f>(((J2150/60)/60)/24)+DATE(1970,1,1)</f>
        <v>42066.733587962968</v>
      </c>
      <c r="Q2150" s="15">
        <f>(((I2150/60)/60)/24)+DATE(1970,1,1)</f>
        <v>42096.691921296297</v>
      </c>
      <c r="R2150" t="s">
        <v>8282</v>
      </c>
      <c r="S2150" t="s">
        <v>8331</v>
      </c>
      <c r="T2150" t="s">
        <v>8332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6">
        <v>2000</v>
      </c>
      <c r="E2151" s="16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6">
        <f>IFERROR(E2151/L2151, 0)</f>
        <v>0</v>
      </c>
      <c r="N2151" t="b">
        <v>0</v>
      </c>
      <c r="O2151" s="5">
        <f>E2151/D2151</f>
        <v>0</v>
      </c>
      <c r="P2151" s="15">
        <f>(((J2151/60)/60)/24)+DATE(1970,1,1)</f>
        <v>40355.024953703702</v>
      </c>
      <c r="Q2151" s="15">
        <f>(((I2151/60)/60)/24)+DATE(1970,1,1)</f>
        <v>40390</v>
      </c>
      <c r="R2151" t="s">
        <v>8282</v>
      </c>
      <c r="S2151" t="s">
        <v>8331</v>
      </c>
      <c r="T2151" t="s">
        <v>8332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6">
        <v>50000</v>
      </c>
      <c r="E2152" s="16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6">
        <f>IFERROR(E2152/L2152, 0)</f>
        <v>101.25</v>
      </c>
      <c r="N2152" t="b">
        <v>0</v>
      </c>
      <c r="O2152" s="5">
        <f>E2152/D2152</f>
        <v>8.0999999999999996E-3</v>
      </c>
      <c r="P2152" s="15">
        <f>(((J2152/60)/60)/24)+DATE(1970,1,1)</f>
        <v>42534.284710648149</v>
      </c>
      <c r="Q2152" s="15">
        <f>(((I2152/60)/60)/24)+DATE(1970,1,1)</f>
        <v>42564.284710648149</v>
      </c>
      <c r="R2152" t="s">
        <v>8282</v>
      </c>
      <c r="S2152" t="s">
        <v>8331</v>
      </c>
      <c r="T2152" t="s">
        <v>8332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6">
        <v>45000</v>
      </c>
      <c r="E2153" s="16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6">
        <f>IFERROR(E2153/L2153, 0)</f>
        <v>19.666666666666668</v>
      </c>
      <c r="N2153" t="b">
        <v>0</v>
      </c>
      <c r="O2153" s="5">
        <f>E2153/D2153</f>
        <v>2.6222222222222224E-3</v>
      </c>
      <c r="P2153" s="15">
        <f>(((J2153/60)/60)/24)+DATE(1970,1,1)</f>
        <v>42520.847384259265</v>
      </c>
      <c r="Q2153" s="15">
        <f>(((I2153/60)/60)/24)+DATE(1970,1,1)</f>
        <v>42550.847384259265</v>
      </c>
      <c r="R2153" t="s">
        <v>8282</v>
      </c>
      <c r="S2153" t="s">
        <v>8331</v>
      </c>
      <c r="T2153" t="s">
        <v>8332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6">
        <v>30000</v>
      </c>
      <c r="E2154" s="16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6">
        <f>IFERROR(E2154/L2154, 0)</f>
        <v>12.5</v>
      </c>
      <c r="N2154" t="b">
        <v>0</v>
      </c>
      <c r="O2154" s="5">
        <f>E2154/D2154</f>
        <v>1.6666666666666668E-3</v>
      </c>
      <c r="P2154" s="15">
        <f>(((J2154/60)/60)/24)+DATE(1970,1,1)</f>
        <v>41683.832280092596</v>
      </c>
      <c r="Q2154" s="15">
        <f>(((I2154/60)/60)/24)+DATE(1970,1,1)</f>
        <v>41713.790613425925</v>
      </c>
      <c r="R2154" t="s">
        <v>8282</v>
      </c>
      <c r="S2154" t="s">
        <v>8331</v>
      </c>
      <c r="T2154" t="s">
        <v>8332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6">
        <v>372625</v>
      </c>
      <c r="E2155" s="16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6">
        <f>IFERROR(E2155/L2155, 0)</f>
        <v>8.5</v>
      </c>
      <c r="N2155" t="b">
        <v>0</v>
      </c>
      <c r="O2155" s="5">
        <f>E2155/D2155</f>
        <v>9.1244548809124457E-5</v>
      </c>
      <c r="P2155" s="15">
        <f>(((J2155/60)/60)/24)+DATE(1970,1,1)</f>
        <v>41974.911087962959</v>
      </c>
      <c r="Q2155" s="15">
        <f>(((I2155/60)/60)/24)+DATE(1970,1,1)</f>
        <v>42014.332638888889</v>
      </c>
      <c r="R2155" t="s">
        <v>8282</v>
      </c>
      <c r="S2155" t="s">
        <v>8331</v>
      </c>
      <c r="T2155" t="s">
        <v>8332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6">
        <v>250</v>
      </c>
      <c r="E2156" s="1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6">
        <f>IFERROR(E2156/L2156, 0)</f>
        <v>1</v>
      </c>
      <c r="N2156" t="b">
        <v>0</v>
      </c>
      <c r="O2156" s="5">
        <f>E2156/D2156</f>
        <v>8.0000000000000002E-3</v>
      </c>
      <c r="P2156" s="15">
        <f>(((J2156/60)/60)/24)+DATE(1970,1,1)</f>
        <v>41647.632256944446</v>
      </c>
      <c r="Q2156" s="15">
        <f>(((I2156/60)/60)/24)+DATE(1970,1,1)</f>
        <v>41667.632256944446</v>
      </c>
      <c r="R2156" t="s">
        <v>8282</v>
      </c>
      <c r="S2156" t="s">
        <v>8331</v>
      </c>
      <c r="T2156" t="s">
        <v>8332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6">
        <v>5000</v>
      </c>
      <c r="E2157" s="16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6">
        <f>IFERROR(E2157/L2157, 0)</f>
        <v>23</v>
      </c>
      <c r="N2157" t="b">
        <v>0</v>
      </c>
      <c r="O2157" s="5">
        <f>E2157/D2157</f>
        <v>2.3E-2</v>
      </c>
      <c r="P2157" s="15">
        <f>(((J2157/60)/60)/24)+DATE(1970,1,1)</f>
        <v>42430.747511574074</v>
      </c>
      <c r="Q2157" s="15">
        <f>(((I2157/60)/60)/24)+DATE(1970,1,1)</f>
        <v>42460.70584490741</v>
      </c>
      <c r="R2157" t="s">
        <v>8282</v>
      </c>
      <c r="S2157" t="s">
        <v>8331</v>
      </c>
      <c r="T2157" t="s">
        <v>8332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6">
        <v>56000</v>
      </c>
      <c r="E2158" s="16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6">
        <f>IFERROR(E2158/L2158, 0)</f>
        <v>17.987951807228917</v>
      </c>
      <c r="N2158" t="b">
        <v>0</v>
      </c>
      <c r="O2158" s="5">
        <f>E2158/D2158</f>
        <v>2.6660714285714284E-2</v>
      </c>
      <c r="P2158" s="15">
        <f>(((J2158/60)/60)/24)+DATE(1970,1,1)</f>
        <v>41488.85423611111</v>
      </c>
      <c r="Q2158" s="15">
        <f>(((I2158/60)/60)/24)+DATE(1970,1,1)</f>
        <v>41533.85423611111</v>
      </c>
      <c r="R2158" t="s">
        <v>8282</v>
      </c>
      <c r="S2158" t="s">
        <v>8331</v>
      </c>
      <c r="T2158" t="s">
        <v>8332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6">
        <v>75000</v>
      </c>
      <c r="E2159" s="16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6">
        <f>IFERROR(E2159/L2159, 0)</f>
        <v>370.94736842105266</v>
      </c>
      <c r="N2159" t="b">
        <v>0</v>
      </c>
      <c r="O2159" s="5">
        <f>E2159/D2159</f>
        <v>0.28192</v>
      </c>
      <c r="P2159" s="15">
        <f>(((J2159/60)/60)/24)+DATE(1970,1,1)</f>
        <v>42694.98128472222</v>
      </c>
      <c r="Q2159" s="15">
        <f>(((I2159/60)/60)/24)+DATE(1970,1,1)</f>
        <v>42727.332638888889</v>
      </c>
      <c r="R2159" t="s">
        <v>8282</v>
      </c>
      <c r="S2159" t="s">
        <v>8331</v>
      </c>
      <c r="T2159" t="s">
        <v>8332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6">
        <v>300000</v>
      </c>
      <c r="E2160" s="16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6">
        <f>IFERROR(E2160/L2160, 0)</f>
        <v>63.569485530546629</v>
      </c>
      <c r="N2160" t="b">
        <v>0</v>
      </c>
      <c r="O2160" s="5">
        <f>E2160/D2160</f>
        <v>6.5900366666666668E-2</v>
      </c>
      <c r="P2160" s="15">
        <f>(((J2160/60)/60)/24)+DATE(1970,1,1)</f>
        <v>41264.853865740741</v>
      </c>
      <c r="Q2160" s="15">
        <f>(((I2160/60)/60)/24)+DATE(1970,1,1)</f>
        <v>41309.853865740741</v>
      </c>
      <c r="R2160" t="s">
        <v>8282</v>
      </c>
      <c r="S2160" t="s">
        <v>8331</v>
      </c>
      <c r="T2160" t="s">
        <v>8332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6">
        <v>3600</v>
      </c>
      <c r="E2161" s="16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6">
        <f>IFERROR(E2161/L2161, 0)</f>
        <v>13</v>
      </c>
      <c r="N2161" t="b">
        <v>0</v>
      </c>
      <c r="O2161" s="5">
        <f>E2161/D2161</f>
        <v>7.2222222222222219E-3</v>
      </c>
      <c r="P2161" s="15">
        <f>(((J2161/60)/60)/24)+DATE(1970,1,1)</f>
        <v>40710.731180555551</v>
      </c>
      <c r="Q2161" s="15">
        <f>(((I2161/60)/60)/24)+DATE(1970,1,1)</f>
        <v>40740.731180555551</v>
      </c>
      <c r="R2161" t="s">
        <v>8282</v>
      </c>
      <c r="S2161" t="s">
        <v>8331</v>
      </c>
      <c r="T2161" t="s">
        <v>8332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6">
        <v>10000</v>
      </c>
      <c r="E2162" s="16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6">
        <f>IFERROR(E2162/L2162, 0)</f>
        <v>5.3125</v>
      </c>
      <c r="N2162" t="b">
        <v>0</v>
      </c>
      <c r="O2162" s="5">
        <f>E2162/D2162</f>
        <v>8.5000000000000006E-3</v>
      </c>
      <c r="P2162" s="15">
        <f>(((J2162/60)/60)/24)+DATE(1970,1,1)</f>
        <v>41018.711863425924</v>
      </c>
      <c r="Q2162" s="15">
        <f>(((I2162/60)/60)/24)+DATE(1970,1,1)</f>
        <v>41048.711863425924</v>
      </c>
      <c r="R2162" t="s">
        <v>8282</v>
      </c>
      <c r="S2162" t="s">
        <v>8331</v>
      </c>
      <c r="T2162" t="s">
        <v>8332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6">
        <v>400</v>
      </c>
      <c r="E2163" s="16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6">
        <f>IFERROR(E2163/L2163, 0)</f>
        <v>35.615384615384613</v>
      </c>
      <c r="N2163" t="b">
        <v>1</v>
      </c>
      <c r="O2163" s="5">
        <f>E2163/D2163</f>
        <v>1.1575</v>
      </c>
      <c r="P2163" s="15">
        <f>(((J2163/60)/60)/24)+DATE(1970,1,1)</f>
        <v>42240.852534722217</v>
      </c>
      <c r="Q2163" s="15">
        <f>(((I2163/60)/60)/24)+DATE(1970,1,1)</f>
        <v>42270.852534722217</v>
      </c>
      <c r="R2163" t="s">
        <v>8276</v>
      </c>
      <c r="S2163" t="s">
        <v>8323</v>
      </c>
      <c r="T2163" t="s">
        <v>8324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6">
        <v>4500</v>
      </c>
      <c r="E2164" s="16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6">
        <f>IFERROR(E2164/L2164, 0)</f>
        <v>87.103448275862064</v>
      </c>
      <c r="N2164" t="b">
        <v>1</v>
      </c>
      <c r="O2164" s="5">
        <f>E2164/D2164</f>
        <v>1.1226666666666667</v>
      </c>
      <c r="P2164" s="15">
        <f>(((J2164/60)/60)/24)+DATE(1970,1,1)</f>
        <v>41813.766099537039</v>
      </c>
      <c r="Q2164" s="15">
        <f>(((I2164/60)/60)/24)+DATE(1970,1,1)</f>
        <v>41844.766099537039</v>
      </c>
      <c r="R2164" t="s">
        <v>8276</v>
      </c>
      <c r="S2164" t="s">
        <v>8323</v>
      </c>
      <c r="T2164" t="s">
        <v>8324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6">
        <v>2500</v>
      </c>
      <c r="E2165" s="16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6">
        <f>IFERROR(E2165/L2165, 0)</f>
        <v>75.11363636363636</v>
      </c>
      <c r="N2165" t="b">
        <v>1</v>
      </c>
      <c r="O2165" s="5">
        <f>E2165/D2165</f>
        <v>1.3220000000000001</v>
      </c>
      <c r="P2165" s="15">
        <f>(((J2165/60)/60)/24)+DATE(1970,1,1)</f>
        <v>42111.899537037039</v>
      </c>
      <c r="Q2165" s="15">
        <f>(((I2165/60)/60)/24)+DATE(1970,1,1)</f>
        <v>42163.159722222219</v>
      </c>
      <c r="R2165" t="s">
        <v>8276</v>
      </c>
      <c r="S2165" t="s">
        <v>8323</v>
      </c>
      <c r="T2165" t="s">
        <v>8324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6">
        <v>5500</v>
      </c>
      <c r="E2166" s="1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6">
        <f>IFERROR(E2166/L2166, 0)</f>
        <v>68.01204819277109</v>
      </c>
      <c r="N2166" t="b">
        <v>1</v>
      </c>
      <c r="O2166" s="5">
        <f>E2166/D2166</f>
        <v>1.0263636363636364</v>
      </c>
      <c r="P2166" s="15">
        <f>(((J2166/60)/60)/24)+DATE(1970,1,1)</f>
        <v>42515.71775462963</v>
      </c>
      <c r="Q2166" s="15">
        <f>(((I2166/60)/60)/24)+DATE(1970,1,1)</f>
        <v>42546.165972222225</v>
      </c>
      <c r="R2166" t="s">
        <v>8276</v>
      </c>
      <c r="S2166" t="s">
        <v>8323</v>
      </c>
      <c r="T2166" t="s">
        <v>8324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6">
        <v>2500</v>
      </c>
      <c r="E2167" s="16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6">
        <f>IFERROR(E2167/L2167, 0)</f>
        <v>29.623931623931625</v>
      </c>
      <c r="N2167" t="b">
        <v>1</v>
      </c>
      <c r="O2167" s="5">
        <f>E2167/D2167</f>
        <v>1.3864000000000001</v>
      </c>
      <c r="P2167" s="15">
        <f>(((J2167/60)/60)/24)+DATE(1970,1,1)</f>
        <v>42438.667071759264</v>
      </c>
      <c r="Q2167" s="15">
        <f>(((I2167/60)/60)/24)+DATE(1970,1,1)</f>
        <v>42468.625405092593</v>
      </c>
      <c r="R2167" t="s">
        <v>8276</v>
      </c>
      <c r="S2167" t="s">
        <v>8323</v>
      </c>
      <c r="T2167" t="s">
        <v>8324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6">
        <v>2000</v>
      </c>
      <c r="E2168" s="16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6">
        <f>IFERROR(E2168/L2168, 0)</f>
        <v>91.625</v>
      </c>
      <c r="N2168" t="b">
        <v>1</v>
      </c>
      <c r="O2168" s="5">
        <f>E2168/D2168</f>
        <v>1.466</v>
      </c>
      <c r="P2168" s="15">
        <f>(((J2168/60)/60)/24)+DATE(1970,1,1)</f>
        <v>41933.838171296295</v>
      </c>
      <c r="Q2168" s="15">
        <f>(((I2168/60)/60)/24)+DATE(1970,1,1)</f>
        <v>41978.879837962959</v>
      </c>
      <c r="R2168" t="s">
        <v>8276</v>
      </c>
      <c r="S2168" t="s">
        <v>8323</v>
      </c>
      <c r="T2168" t="s">
        <v>8324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6">
        <v>150</v>
      </c>
      <c r="E2169" s="16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6">
        <f>IFERROR(E2169/L2169, 0)</f>
        <v>22.5</v>
      </c>
      <c r="N2169" t="b">
        <v>1</v>
      </c>
      <c r="O2169" s="5">
        <f>E2169/D2169</f>
        <v>1.2</v>
      </c>
      <c r="P2169" s="15">
        <f>(((J2169/60)/60)/24)+DATE(1970,1,1)</f>
        <v>41153.066400462965</v>
      </c>
      <c r="Q2169" s="15">
        <f>(((I2169/60)/60)/24)+DATE(1970,1,1)</f>
        <v>41167.066400462965</v>
      </c>
      <c r="R2169" t="s">
        <v>8276</v>
      </c>
      <c r="S2169" t="s">
        <v>8323</v>
      </c>
      <c r="T2169" t="s">
        <v>8324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6">
        <v>18000</v>
      </c>
      <c r="E2170" s="16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6">
        <f>IFERROR(E2170/L2170, 0)</f>
        <v>64.366735294117646</v>
      </c>
      <c r="N2170" t="b">
        <v>1</v>
      </c>
      <c r="O2170" s="5">
        <f>E2170/D2170</f>
        <v>1.215816111111111</v>
      </c>
      <c r="P2170" s="15">
        <f>(((J2170/60)/60)/24)+DATE(1970,1,1)</f>
        <v>42745.600243055553</v>
      </c>
      <c r="Q2170" s="15">
        <f>(((I2170/60)/60)/24)+DATE(1970,1,1)</f>
        <v>42776.208333333328</v>
      </c>
      <c r="R2170" t="s">
        <v>8276</v>
      </c>
      <c r="S2170" t="s">
        <v>8323</v>
      </c>
      <c r="T2170" t="s">
        <v>8324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6">
        <v>153</v>
      </c>
      <c r="E2171" s="16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6">
        <f>IFERROR(E2171/L2171, 0)</f>
        <v>21.857142857142858</v>
      </c>
      <c r="N2171" t="b">
        <v>1</v>
      </c>
      <c r="O2171" s="5">
        <f>E2171/D2171</f>
        <v>1</v>
      </c>
      <c r="P2171" s="15">
        <f>(((J2171/60)/60)/24)+DATE(1970,1,1)</f>
        <v>42793.700821759259</v>
      </c>
      <c r="Q2171" s="15">
        <f>(((I2171/60)/60)/24)+DATE(1970,1,1)</f>
        <v>42796.700821759259</v>
      </c>
      <c r="R2171" t="s">
        <v>8276</v>
      </c>
      <c r="S2171" t="s">
        <v>8323</v>
      </c>
      <c r="T2171" t="s">
        <v>8324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6">
        <v>350</v>
      </c>
      <c r="E2172" s="16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6">
        <f>IFERROR(E2172/L2172, 0)</f>
        <v>33.315789473684212</v>
      </c>
      <c r="N2172" t="b">
        <v>1</v>
      </c>
      <c r="O2172" s="5">
        <f>E2172/D2172</f>
        <v>1.8085714285714285</v>
      </c>
      <c r="P2172" s="15">
        <f>(((J2172/60)/60)/24)+DATE(1970,1,1)</f>
        <v>42198.750254629631</v>
      </c>
      <c r="Q2172" s="15">
        <f>(((I2172/60)/60)/24)+DATE(1970,1,1)</f>
        <v>42238.750254629631</v>
      </c>
      <c r="R2172" t="s">
        <v>8276</v>
      </c>
      <c r="S2172" t="s">
        <v>8323</v>
      </c>
      <c r="T2172" t="s">
        <v>8324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6">
        <v>4000</v>
      </c>
      <c r="E2173" s="16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6">
        <f>IFERROR(E2173/L2173, 0)</f>
        <v>90.276595744680847</v>
      </c>
      <c r="N2173" t="b">
        <v>1</v>
      </c>
      <c r="O2173" s="5">
        <f>E2173/D2173</f>
        <v>1.0607500000000001</v>
      </c>
      <c r="P2173" s="15">
        <f>(((J2173/60)/60)/24)+DATE(1970,1,1)</f>
        <v>42141.95711805555</v>
      </c>
      <c r="Q2173" s="15">
        <f>(((I2173/60)/60)/24)+DATE(1970,1,1)</f>
        <v>42177.208333333328</v>
      </c>
      <c r="R2173" t="s">
        <v>8276</v>
      </c>
      <c r="S2173" t="s">
        <v>8323</v>
      </c>
      <c r="T2173" t="s">
        <v>8324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6">
        <v>1000</v>
      </c>
      <c r="E2174" s="16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6">
        <f>IFERROR(E2174/L2174, 0)</f>
        <v>76.92307692307692</v>
      </c>
      <c r="N2174" t="b">
        <v>1</v>
      </c>
      <c r="O2174" s="5">
        <f>E2174/D2174</f>
        <v>1</v>
      </c>
      <c r="P2174" s="15">
        <f>(((J2174/60)/60)/24)+DATE(1970,1,1)</f>
        <v>42082.580092592587</v>
      </c>
      <c r="Q2174" s="15">
        <f>(((I2174/60)/60)/24)+DATE(1970,1,1)</f>
        <v>42112.580092592587</v>
      </c>
      <c r="R2174" t="s">
        <v>8276</v>
      </c>
      <c r="S2174" t="s">
        <v>8323</v>
      </c>
      <c r="T2174" t="s">
        <v>8324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6">
        <v>4200</v>
      </c>
      <c r="E2175" s="16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6">
        <f>IFERROR(E2175/L2175, 0)</f>
        <v>59.233333333333334</v>
      </c>
      <c r="N2175" t="b">
        <v>1</v>
      </c>
      <c r="O2175" s="5">
        <f>E2175/D2175</f>
        <v>1.2692857142857144</v>
      </c>
      <c r="P2175" s="15">
        <f>(((J2175/60)/60)/24)+DATE(1970,1,1)</f>
        <v>41495.692627314813</v>
      </c>
      <c r="Q2175" s="15">
        <f>(((I2175/60)/60)/24)+DATE(1970,1,1)</f>
        <v>41527.165972222225</v>
      </c>
      <c r="R2175" t="s">
        <v>8276</v>
      </c>
      <c r="S2175" t="s">
        <v>8323</v>
      </c>
      <c r="T2175" t="s">
        <v>8324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6">
        <v>4000</v>
      </c>
      <c r="E2176" s="1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6">
        <f>IFERROR(E2176/L2176, 0)</f>
        <v>65.38095238095238</v>
      </c>
      <c r="N2176" t="b">
        <v>1</v>
      </c>
      <c r="O2176" s="5">
        <f>E2176/D2176</f>
        <v>1.0297499999999999</v>
      </c>
      <c r="P2176" s="15">
        <f>(((J2176/60)/60)/24)+DATE(1970,1,1)</f>
        <v>42465.542905092589</v>
      </c>
      <c r="Q2176" s="15">
        <f>(((I2176/60)/60)/24)+DATE(1970,1,1)</f>
        <v>42495.542905092589</v>
      </c>
      <c r="R2176" t="s">
        <v>8276</v>
      </c>
      <c r="S2176" t="s">
        <v>8323</v>
      </c>
      <c r="T2176" t="s">
        <v>8324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6">
        <v>700</v>
      </c>
      <c r="E2177" s="16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6">
        <f>IFERROR(E2177/L2177, 0)</f>
        <v>67.307692307692307</v>
      </c>
      <c r="N2177" t="b">
        <v>1</v>
      </c>
      <c r="O2177" s="5">
        <f>E2177/D2177</f>
        <v>2.5</v>
      </c>
      <c r="P2177" s="15">
        <f>(((J2177/60)/60)/24)+DATE(1970,1,1)</f>
        <v>42565.009097222224</v>
      </c>
      <c r="Q2177" s="15">
        <f>(((I2177/60)/60)/24)+DATE(1970,1,1)</f>
        <v>42572.009097222224</v>
      </c>
      <c r="R2177" t="s">
        <v>8276</v>
      </c>
      <c r="S2177" t="s">
        <v>8323</v>
      </c>
      <c r="T2177" t="s">
        <v>8324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6">
        <v>5000</v>
      </c>
      <c r="E2178" s="16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6">
        <f>IFERROR(E2178/L2178, 0)</f>
        <v>88.74647887323944</v>
      </c>
      <c r="N2178" t="b">
        <v>1</v>
      </c>
      <c r="O2178" s="5">
        <f>E2178/D2178</f>
        <v>1.2602</v>
      </c>
      <c r="P2178" s="15">
        <f>(((J2178/60)/60)/24)+DATE(1970,1,1)</f>
        <v>42096.633206018523</v>
      </c>
      <c r="Q2178" s="15">
        <f>(((I2178/60)/60)/24)+DATE(1970,1,1)</f>
        <v>42126.633206018523</v>
      </c>
      <c r="R2178" t="s">
        <v>8276</v>
      </c>
      <c r="S2178" t="s">
        <v>8323</v>
      </c>
      <c r="T2178" t="s">
        <v>8324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6">
        <v>2500</v>
      </c>
      <c r="E2179" s="16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6">
        <f>IFERROR(E2179/L2179, 0)</f>
        <v>65.868421052631575</v>
      </c>
      <c r="N2179" t="b">
        <v>1</v>
      </c>
      <c r="O2179" s="5">
        <f>E2179/D2179</f>
        <v>1.0012000000000001</v>
      </c>
      <c r="P2179" s="15">
        <f>(((J2179/60)/60)/24)+DATE(1970,1,1)</f>
        <v>42502.250775462962</v>
      </c>
      <c r="Q2179" s="15">
        <f>(((I2179/60)/60)/24)+DATE(1970,1,1)</f>
        <v>42527.250775462962</v>
      </c>
      <c r="R2179" t="s">
        <v>8276</v>
      </c>
      <c r="S2179" t="s">
        <v>8323</v>
      </c>
      <c r="T2179" t="s">
        <v>8324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6">
        <v>25000</v>
      </c>
      <c r="E2180" s="16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6">
        <f>IFERROR(E2180/L2180, 0)</f>
        <v>40.349243306169967</v>
      </c>
      <c r="N2180" t="b">
        <v>1</v>
      </c>
      <c r="O2180" s="5">
        <f>E2180/D2180</f>
        <v>1.3864000000000001</v>
      </c>
      <c r="P2180" s="15">
        <f>(((J2180/60)/60)/24)+DATE(1970,1,1)</f>
        <v>42723.63653935185</v>
      </c>
      <c r="Q2180" s="15">
        <f>(((I2180/60)/60)/24)+DATE(1970,1,1)</f>
        <v>42753.63653935185</v>
      </c>
      <c r="R2180" t="s">
        <v>8276</v>
      </c>
      <c r="S2180" t="s">
        <v>8323</v>
      </c>
      <c r="T2180" t="s">
        <v>8324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6">
        <v>1000</v>
      </c>
      <c r="E2181" s="16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6">
        <f>IFERROR(E2181/L2181, 0)</f>
        <v>76.857142857142861</v>
      </c>
      <c r="N2181" t="b">
        <v>1</v>
      </c>
      <c r="O2181" s="5">
        <f>E2181/D2181</f>
        <v>1.6140000000000001</v>
      </c>
      <c r="P2181" s="15">
        <f>(((J2181/60)/60)/24)+DATE(1970,1,1)</f>
        <v>42075.171203703707</v>
      </c>
      <c r="Q2181" s="15">
        <f>(((I2181/60)/60)/24)+DATE(1970,1,1)</f>
        <v>42105.171203703707</v>
      </c>
      <c r="R2181" t="s">
        <v>8276</v>
      </c>
      <c r="S2181" t="s">
        <v>8323</v>
      </c>
      <c r="T2181" t="s">
        <v>8324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6">
        <v>5000</v>
      </c>
      <c r="E2182" s="16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6">
        <f>IFERROR(E2182/L2182, 0)</f>
        <v>68.707820512820518</v>
      </c>
      <c r="N2182" t="b">
        <v>1</v>
      </c>
      <c r="O2182" s="5">
        <f>E2182/D2182</f>
        <v>1.071842</v>
      </c>
      <c r="P2182" s="15">
        <f>(((J2182/60)/60)/24)+DATE(1970,1,1)</f>
        <v>42279.669768518521</v>
      </c>
      <c r="Q2182" s="15">
        <f>(((I2182/60)/60)/24)+DATE(1970,1,1)</f>
        <v>42321.711435185185</v>
      </c>
      <c r="R2182" t="s">
        <v>8276</v>
      </c>
      <c r="S2182" t="s">
        <v>8323</v>
      </c>
      <c r="T2182" t="s">
        <v>8324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6">
        <v>2000</v>
      </c>
      <c r="E2183" s="16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6">
        <f>IFERROR(E2183/L2183, 0)</f>
        <v>57.773584905660378</v>
      </c>
      <c r="N2183" t="b">
        <v>1</v>
      </c>
      <c r="O2183" s="5">
        <f>E2183/D2183</f>
        <v>1.5309999999999999</v>
      </c>
      <c r="P2183" s="15">
        <f>(((J2183/60)/60)/24)+DATE(1970,1,1)</f>
        <v>42773.005243055552</v>
      </c>
      <c r="Q2183" s="15">
        <f>(((I2183/60)/60)/24)+DATE(1970,1,1)</f>
        <v>42787.005243055552</v>
      </c>
      <c r="R2183" t="s">
        <v>8297</v>
      </c>
      <c r="S2183" t="s">
        <v>8331</v>
      </c>
      <c r="T2183" t="s">
        <v>8349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6">
        <v>3000</v>
      </c>
      <c r="E2184" s="16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6">
        <f>IFERROR(E2184/L2184, 0)</f>
        <v>44.171348314606739</v>
      </c>
      <c r="N2184" t="b">
        <v>1</v>
      </c>
      <c r="O2184" s="5">
        <f>E2184/D2184</f>
        <v>5.2416666666666663</v>
      </c>
      <c r="P2184" s="15">
        <f>(((J2184/60)/60)/24)+DATE(1970,1,1)</f>
        <v>41879.900752314818</v>
      </c>
      <c r="Q2184" s="15">
        <f>(((I2184/60)/60)/24)+DATE(1970,1,1)</f>
        <v>41914.900752314818</v>
      </c>
      <c r="R2184" t="s">
        <v>8297</v>
      </c>
      <c r="S2184" t="s">
        <v>8331</v>
      </c>
      <c r="T2184" t="s">
        <v>8349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6">
        <v>1800</v>
      </c>
      <c r="E2185" s="16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6">
        <f>IFERROR(E2185/L2185, 0)</f>
        <v>31.566308243727597</v>
      </c>
      <c r="N2185" t="b">
        <v>1</v>
      </c>
      <c r="O2185" s="5">
        <f>E2185/D2185</f>
        <v>4.8927777777777779</v>
      </c>
      <c r="P2185" s="15">
        <f>(((J2185/60)/60)/24)+DATE(1970,1,1)</f>
        <v>42745.365474537044</v>
      </c>
      <c r="Q2185" s="15">
        <f>(((I2185/60)/60)/24)+DATE(1970,1,1)</f>
        <v>42775.208333333328</v>
      </c>
      <c r="R2185" t="s">
        <v>8297</v>
      </c>
      <c r="S2185" t="s">
        <v>8331</v>
      </c>
      <c r="T2185" t="s">
        <v>8349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6">
        <v>10000</v>
      </c>
      <c r="E2186" s="1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6">
        <f>IFERROR(E2186/L2186, 0)</f>
        <v>107.04511278195488</v>
      </c>
      <c r="N2186" t="b">
        <v>1</v>
      </c>
      <c r="O2186" s="5">
        <f>E2186/D2186</f>
        <v>2.8473999999999999</v>
      </c>
      <c r="P2186" s="15">
        <f>(((J2186/60)/60)/24)+DATE(1970,1,1)</f>
        <v>42380.690289351856</v>
      </c>
      <c r="Q2186" s="15">
        <f>(((I2186/60)/60)/24)+DATE(1970,1,1)</f>
        <v>42394.666666666672</v>
      </c>
      <c r="R2186" t="s">
        <v>8297</v>
      </c>
      <c r="S2186" t="s">
        <v>8331</v>
      </c>
      <c r="T2186" t="s">
        <v>8349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6">
        <v>5000</v>
      </c>
      <c r="E2187" s="16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6">
        <f>IFERROR(E2187/L2187, 0)</f>
        <v>149.03451043338683</v>
      </c>
      <c r="N2187" t="b">
        <v>1</v>
      </c>
      <c r="O2187" s="5">
        <f>E2187/D2187</f>
        <v>18.569700000000001</v>
      </c>
      <c r="P2187" s="15">
        <f>(((J2187/60)/60)/24)+DATE(1970,1,1)</f>
        <v>41319.349988425929</v>
      </c>
      <c r="Q2187" s="15">
        <f>(((I2187/60)/60)/24)+DATE(1970,1,1)</f>
        <v>41359.349988425929</v>
      </c>
      <c r="R2187" t="s">
        <v>8297</v>
      </c>
      <c r="S2187" t="s">
        <v>8331</v>
      </c>
      <c r="T2187" t="s">
        <v>8349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6">
        <v>20000</v>
      </c>
      <c r="E2188" s="16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6">
        <f>IFERROR(E2188/L2188, 0)</f>
        <v>55.956632653061227</v>
      </c>
      <c r="N2188" t="b">
        <v>1</v>
      </c>
      <c r="O2188" s="5">
        <f>E2188/D2188</f>
        <v>1.0967499999999999</v>
      </c>
      <c r="P2188" s="15">
        <f>(((J2188/60)/60)/24)+DATE(1970,1,1)</f>
        <v>42583.615081018521</v>
      </c>
      <c r="Q2188" s="15">
        <f>(((I2188/60)/60)/24)+DATE(1970,1,1)</f>
        <v>42620.083333333328</v>
      </c>
      <c r="R2188" t="s">
        <v>8297</v>
      </c>
      <c r="S2188" t="s">
        <v>8331</v>
      </c>
      <c r="T2188" t="s">
        <v>8349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6">
        <v>20000</v>
      </c>
      <c r="E2189" s="16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6">
        <f>IFERROR(E2189/L2189, 0)</f>
        <v>56.970381807973048</v>
      </c>
      <c r="N2189" t="b">
        <v>1</v>
      </c>
      <c r="O2189" s="5">
        <f>E2189/D2189</f>
        <v>10.146425000000001</v>
      </c>
      <c r="P2189" s="15">
        <f>(((J2189/60)/60)/24)+DATE(1970,1,1)</f>
        <v>42068.209097222221</v>
      </c>
      <c r="Q2189" s="15">
        <f>(((I2189/60)/60)/24)+DATE(1970,1,1)</f>
        <v>42097.165972222225</v>
      </c>
      <c r="R2189" t="s">
        <v>8297</v>
      </c>
      <c r="S2189" t="s">
        <v>8331</v>
      </c>
      <c r="T2189" t="s">
        <v>8349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6">
        <v>5494</v>
      </c>
      <c r="E2190" s="16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6">
        <f>IFERROR(E2190/L2190, 0)</f>
        <v>44.056420233463037</v>
      </c>
      <c r="N2190" t="b">
        <v>1</v>
      </c>
      <c r="O2190" s="5">
        <f>E2190/D2190</f>
        <v>4.1217692027666546</v>
      </c>
      <c r="P2190" s="15">
        <f>(((J2190/60)/60)/24)+DATE(1970,1,1)</f>
        <v>42633.586122685185</v>
      </c>
      <c r="Q2190" s="15">
        <f>(((I2190/60)/60)/24)+DATE(1970,1,1)</f>
        <v>42668.708333333328</v>
      </c>
      <c r="R2190" t="s">
        <v>8297</v>
      </c>
      <c r="S2190" t="s">
        <v>8331</v>
      </c>
      <c r="T2190" t="s">
        <v>8349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6">
        <v>1200</v>
      </c>
      <c r="E2191" s="16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6">
        <f>IFERROR(E2191/L2191, 0)</f>
        <v>68.625</v>
      </c>
      <c r="N2191" t="b">
        <v>1</v>
      </c>
      <c r="O2191" s="5">
        <f>E2191/D2191</f>
        <v>5.0324999999999998</v>
      </c>
      <c r="P2191" s="15">
        <f>(((J2191/60)/60)/24)+DATE(1970,1,1)</f>
        <v>42467.788194444445</v>
      </c>
      <c r="Q2191" s="15">
        <f>(((I2191/60)/60)/24)+DATE(1970,1,1)</f>
        <v>42481.916666666672</v>
      </c>
      <c r="R2191" t="s">
        <v>8297</v>
      </c>
      <c r="S2191" t="s">
        <v>8331</v>
      </c>
      <c r="T2191" t="s">
        <v>8349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6">
        <v>19000</v>
      </c>
      <c r="E2192" s="16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6">
        <f>IFERROR(E2192/L2192, 0)</f>
        <v>65.318435754189949</v>
      </c>
      <c r="N2192" t="b">
        <v>1</v>
      </c>
      <c r="O2192" s="5">
        <f>E2192/D2192</f>
        <v>1.8461052631578947</v>
      </c>
      <c r="P2192" s="15">
        <f>(((J2192/60)/60)/24)+DATE(1970,1,1)</f>
        <v>42417.625046296293</v>
      </c>
      <c r="Q2192" s="15">
        <f>(((I2192/60)/60)/24)+DATE(1970,1,1)</f>
        <v>42452.290972222225</v>
      </c>
      <c r="R2192" t="s">
        <v>8297</v>
      </c>
      <c r="S2192" t="s">
        <v>8331</v>
      </c>
      <c r="T2192" t="s">
        <v>8349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6">
        <v>750</v>
      </c>
      <c r="E2193" s="16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6">
        <f>IFERROR(E2193/L2193, 0)</f>
        <v>35.92</v>
      </c>
      <c r="N2193" t="b">
        <v>1</v>
      </c>
      <c r="O2193" s="5">
        <f>E2193/D2193</f>
        <v>1.1973333333333334</v>
      </c>
      <c r="P2193" s="15">
        <f>(((J2193/60)/60)/24)+DATE(1970,1,1)</f>
        <v>42768.833645833336</v>
      </c>
      <c r="Q2193" s="15">
        <f>(((I2193/60)/60)/24)+DATE(1970,1,1)</f>
        <v>42780.833645833336</v>
      </c>
      <c r="R2193" t="s">
        <v>8297</v>
      </c>
      <c r="S2193" t="s">
        <v>8331</v>
      </c>
      <c r="T2193" t="s">
        <v>8349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6">
        <v>12000</v>
      </c>
      <c r="E2194" s="16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6">
        <f>IFERROR(E2194/L2194, 0)</f>
        <v>40.070667078443485</v>
      </c>
      <c r="N2194" t="b">
        <v>1</v>
      </c>
      <c r="O2194" s="5">
        <f>E2194/D2194</f>
        <v>10.812401666666668</v>
      </c>
      <c r="P2194" s="15">
        <f>(((J2194/60)/60)/24)+DATE(1970,1,1)</f>
        <v>42691.8512037037</v>
      </c>
      <c r="Q2194" s="15">
        <f>(((I2194/60)/60)/24)+DATE(1970,1,1)</f>
        <v>42719.958333333328</v>
      </c>
      <c r="R2194" t="s">
        <v>8297</v>
      </c>
      <c r="S2194" t="s">
        <v>8331</v>
      </c>
      <c r="T2194" t="s">
        <v>8349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6">
        <v>15000</v>
      </c>
      <c r="E2195" s="16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6">
        <f>IFERROR(E2195/L2195, 0)</f>
        <v>75.647714604236342</v>
      </c>
      <c r="N2195" t="b">
        <v>1</v>
      </c>
      <c r="O2195" s="5">
        <f>E2195/D2195</f>
        <v>4.5237333333333334</v>
      </c>
      <c r="P2195" s="15">
        <f>(((J2195/60)/60)/24)+DATE(1970,1,1)</f>
        <v>42664.405925925923</v>
      </c>
      <c r="Q2195" s="15">
        <f>(((I2195/60)/60)/24)+DATE(1970,1,1)</f>
        <v>42695.207638888889</v>
      </c>
      <c r="R2195" t="s">
        <v>8297</v>
      </c>
      <c r="S2195" t="s">
        <v>8331</v>
      </c>
      <c r="T2195" t="s">
        <v>8349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6">
        <v>10000</v>
      </c>
      <c r="E2196" s="1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6">
        <f>IFERROR(E2196/L2196, 0)</f>
        <v>61.203872437357631</v>
      </c>
      <c r="N2196" t="b">
        <v>1</v>
      </c>
      <c r="O2196" s="5">
        <f>E2196/D2196</f>
        <v>5.3737000000000004</v>
      </c>
      <c r="P2196" s="15">
        <f>(((J2196/60)/60)/24)+DATE(1970,1,1)</f>
        <v>42425.757986111115</v>
      </c>
      <c r="Q2196" s="15">
        <f>(((I2196/60)/60)/24)+DATE(1970,1,1)</f>
        <v>42455.716319444444</v>
      </c>
      <c r="R2196" t="s">
        <v>8297</v>
      </c>
      <c r="S2196" t="s">
        <v>8331</v>
      </c>
      <c r="T2196" t="s">
        <v>8349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6">
        <v>4600</v>
      </c>
      <c r="E2197" s="16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6">
        <f>IFERROR(E2197/L2197, 0)</f>
        <v>48.130434782608695</v>
      </c>
      <c r="N2197" t="b">
        <v>1</v>
      </c>
      <c r="O2197" s="5">
        <f>E2197/D2197</f>
        <v>1.2032608695652174</v>
      </c>
      <c r="P2197" s="15">
        <f>(((J2197/60)/60)/24)+DATE(1970,1,1)</f>
        <v>42197.771990740745</v>
      </c>
      <c r="Q2197" s="15">
        <f>(((I2197/60)/60)/24)+DATE(1970,1,1)</f>
        <v>42227.771990740745</v>
      </c>
      <c r="R2197" t="s">
        <v>8297</v>
      </c>
      <c r="S2197" t="s">
        <v>8331</v>
      </c>
      <c r="T2197" t="s">
        <v>8349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6">
        <v>14000</v>
      </c>
      <c r="E2198" s="16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6">
        <f>IFERROR(E2198/L2198, 0)</f>
        <v>68.106837606837601</v>
      </c>
      <c r="N2198" t="b">
        <v>1</v>
      </c>
      <c r="O2198" s="5">
        <f>E2198/D2198</f>
        <v>1.1383571428571428</v>
      </c>
      <c r="P2198" s="15">
        <f>(((J2198/60)/60)/24)+DATE(1970,1,1)</f>
        <v>42675.487291666665</v>
      </c>
      <c r="Q2198" s="15">
        <f>(((I2198/60)/60)/24)+DATE(1970,1,1)</f>
        <v>42706.291666666672</v>
      </c>
      <c r="R2198" t="s">
        <v>8297</v>
      </c>
      <c r="S2198" t="s">
        <v>8331</v>
      </c>
      <c r="T2198" t="s">
        <v>8349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6">
        <v>30000</v>
      </c>
      <c r="E2199" s="16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6">
        <f>IFERROR(E2199/L2199, 0)</f>
        <v>65.891300230946882</v>
      </c>
      <c r="N2199" t="b">
        <v>1</v>
      </c>
      <c r="O2199" s="5">
        <f>E2199/D2199</f>
        <v>9.5103109999999997</v>
      </c>
      <c r="P2199" s="15">
        <f>(((J2199/60)/60)/24)+DATE(1970,1,1)</f>
        <v>42033.584016203706</v>
      </c>
      <c r="Q2199" s="15">
        <f>(((I2199/60)/60)/24)+DATE(1970,1,1)</f>
        <v>42063.584016203706</v>
      </c>
      <c r="R2199" t="s">
        <v>8297</v>
      </c>
      <c r="S2199" t="s">
        <v>8331</v>
      </c>
      <c r="T2199" t="s">
        <v>8349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6">
        <v>40000</v>
      </c>
      <c r="E2200" s="16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6">
        <f>IFERROR(E2200/L2200, 0)</f>
        <v>81.654377880184327</v>
      </c>
      <c r="N2200" t="b">
        <v>1</v>
      </c>
      <c r="O2200" s="5">
        <f>E2200/D2200</f>
        <v>1.3289249999999999</v>
      </c>
      <c r="P2200" s="15">
        <f>(((J2200/60)/60)/24)+DATE(1970,1,1)</f>
        <v>42292.513888888891</v>
      </c>
      <c r="Q2200" s="15">
        <f>(((I2200/60)/60)/24)+DATE(1970,1,1)</f>
        <v>42322.555555555555</v>
      </c>
      <c r="R2200" t="s">
        <v>8297</v>
      </c>
      <c r="S2200" t="s">
        <v>8331</v>
      </c>
      <c r="T2200" t="s">
        <v>8349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6">
        <v>9000</v>
      </c>
      <c r="E2201" s="16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6">
        <f>IFERROR(E2201/L2201, 0)</f>
        <v>52.701195219123505</v>
      </c>
      <c r="N2201" t="b">
        <v>1</v>
      </c>
      <c r="O2201" s="5">
        <f>E2201/D2201</f>
        <v>1.4697777777777778</v>
      </c>
      <c r="P2201" s="15">
        <f>(((J2201/60)/60)/24)+DATE(1970,1,1)</f>
        <v>42262.416643518518</v>
      </c>
      <c r="Q2201" s="15">
        <f>(((I2201/60)/60)/24)+DATE(1970,1,1)</f>
        <v>42292.416643518518</v>
      </c>
      <c r="R2201" t="s">
        <v>8297</v>
      </c>
      <c r="S2201" t="s">
        <v>8331</v>
      </c>
      <c r="T2201" t="s">
        <v>8349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6">
        <v>2000</v>
      </c>
      <c r="E2202" s="16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6">
        <f>IFERROR(E2202/L2202, 0)</f>
        <v>41.228136882129277</v>
      </c>
      <c r="N2202" t="b">
        <v>1</v>
      </c>
      <c r="O2202" s="5">
        <f>E2202/D2202</f>
        <v>5.4215</v>
      </c>
      <c r="P2202" s="15">
        <f>(((J2202/60)/60)/24)+DATE(1970,1,1)</f>
        <v>42163.625787037032</v>
      </c>
      <c r="Q2202" s="15">
        <f>(((I2202/60)/60)/24)+DATE(1970,1,1)</f>
        <v>42191.125</v>
      </c>
      <c r="R2202" t="s">
        <v>8297</v>
      </c>
      <c r="S2202" t="s">
        <v>8331</v>
      </c>
      <c r="T2202" t="s">
        <v>8349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6">
        <v>110</v>
      </c>
      <c r="E2203" s="16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6">
        <f>IFERROR(E2203/L2203, 0)</f>
        <v>15.035357142857142</v>
      </c>
      <c r="N2203" t="b">
        <v>1</v>
      </c>
      <c r="O2203" s="5">
        <f>E2203/D2203</f>
        <v>3.8271818181818182</v>
      </c>
      <c r="P2203" s="15">
        <f>(((J2203/60)/60)/24)+DATE(1970,1,1)</f>
        <v>41276.846817129634</v>
      </c>
      <c r="Q2203" s="15">
        <f>(((I2203/60)/60)/24)+DATE(1970,1,1)</f>
        <v>41290.846817129634</v>
      </c>
      <c r="R2203" t="s">
        <v>8280</v>
      </c>
      <c r="S2203" t="s">
        <v>8323</v>
      </c>
      <c r="T2203" t="s">
        <v>8328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6">
        <v>4000</v>
      </c>
      <c r="E2204" s="16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6">
        <f>IFERROR(E2204/L2204, 0)</f>
        <v>39.066920943134534</v>
      </c>
      <c r="N2204" t="b">
        <v>1</v>
      </c>
      <c r="O2204" s="5">
        <f>E2204/D2204</f>
        <v>7.0418124999999998</v>
      </c>
      <c r="P2204" s="15">
        <f>(((J2204/60)/60)/24)+DATE(1970,1,1)</f>
        <v>41184.849166666667</v>
      </c>
      <c r="Q2204" s="15">
        <f>(((I2204/60)/60)/24)+DATE(1970,1,1)</f>
        <v>41214.849166666667</v>
      </c>
      <c r="R2204" t="s">
        <v>8280</v>
      </c>
      <c r="S2204" t="s">
        <v>8323</v>
      </c>
      <c r="T2204" t="s">
        <v>8328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6">
        <v>2000</v>
      </c>
      <c r="E2205" s="16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6">
        <f>IFERROR(E2205/L2205, 0)</f>
        <v>43.82</v>
      </c>
      <c r="N2205" t="b">
        <v>1</v>
      </c>
      <c r="O2205" s="5">
        <f>E2205/D2205</f>
        <v>1.0954999999999999</v>
      </c>
      <c r="P2205" s="15">
        <f>(((J2205/60)/60)/24)+DATE(1970,1,1)</f>
        <v>42241.85974537037</v>
      </c>
      <c r="Q2205" s="15">
        <f>(((I2205/60)/60)/24)+DATE(1970,1,1)</f>
        <v>42271.85974537037</v>
      </c>
      <c r="R2205" t="s">
        <v>8280</v>
      </c>
      <c r="S2205" t="s">
        <v>8323</v>
      </c>
      <c r="T2205" t="s">
        <v>8328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6">
        <v>1500</v>
      </c>
      <c r="E2206" s="1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6">
        <f>IFERROR(E2206/L2206, 0)</f>
        <v>27.301369863013697</v>
      </c>
      <c r="N2206" t="b">
        <v>1</v>
      </c>
      <c r="O2206" s="5">
        <f>E2206/D2206</f>
        <v>1.3286666666666667</v>
      </c>
      <c r="P2206" s="15">
        <f>(((J2206/60)/60)/24)+DATE(1970,1,1)</f>
        <v>41312.311562499999</v>
      </c>
      <c r="Q2206" s="15">
        <f>(((I2206/60)/60)/24)+DATE(1970,1,1)</f>
        <v>41342.311562499999</v>
      </c>
      <c r="R2206" t="s">
        <v>8280</v>
      </c>
      <c r="S2206" t="s">
        <v>8323</v>
      </c>
      <c r="T2206" t="s">
        <v>8328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6">
        <v>750</v>
      </c>
      <c r="E2207" s="16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6">
        <f>IFERROR(E2207/L2207, 0)</f>
        <v>42.222222222222221</v>
      </c>
      <c r="N2207" t="b">
        <v>1</v>
      </c>
      <c r="O2207" s="5">
        <f>E2207/D2207</f>
        <v>1.52</v>
      </c>
      <c r="P2207" s="15">
        <f>(((J2207/60)/60)/24)+DATE(1970,1,1)</f>
        <v>41031.82163194444</v>
      </c>
      <c r="Q2207" s="15">
        <f>(((I2207/60)/60)/24)+DATE(1970,1,1)</f>
        <v>41061.82163194444</v>
      </c>
      <c r="R2207" t="s">
        <v>8280</v>
      </c>
      <c r="S2207" t="s">
        <v>8323</v>
      </c>
      <c r="T2207" t="s">
        <v>8328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6">
        <v>1100</v>
      </c>
      <c r="E2208" s="16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6">
        <f>IFERROR(E2208/L2208, 0)</f>
        <v>33.235294117647058</v>
      </c>
      <c r="N2208" t="b">
        <v>1</v>
      </c>
      <c r="O2208" s="5">
        <f>E2208/D2208</f>
        <v>1.0272727272727273</v>
      </c>
      <c r="P2208" s="15">
        <f>(((J2208/60)/60)/24)+DATE(1970,1,1)</f>
        <v>40997.257222222222</v>
      </c>
      <c r="Q2208" s="15">
        <f>(((I2208/60)/60)/24)+DATE(1970,1,1)</f>
        <v>41015.257222222222</v>
      </c>
      <c r="R2208" t="s">
        <v>8280</v>
      </c>
      <c r="S2208" t="s">
        <v>8323</v>
      </c>
      <c r="T2208" t="s">
        <v>8328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6">
        <v>2000</v>
      </c>
      <c r="E2209" s="16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6">
        <f>IFERROR(E2209/L2209, 0)</f>
        <v>285.71428571428572</v>
      </c>
      <c r="N2209" t="b">
        <v>1</v>
      </c>
      <c r="O2209" s="5">
        <f>E2209/D2209</f>
        <v>1</v>
      </c>
      <c r="P2209" s="15">
        <f>(((J2209/60)/60)/24)+DATE(1970,1,1)</f>
        <v>41564.194131944445</v>
      </c>
      <c r="Q2209" s="15">
        <f>(((I2209/60)/60)/24)+DATE(1970,1,1)</f>
        <v>41594.235798611109</v>
      </c>
      <c r="R2209" t="s">
        <v>8280</v>
      </c>
      <c r="S2209" t="s">
        <v>8323</v>
      </c>
      <c r="T2209" t="s">
        <v>8328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6">
        <v>1000</v>
      </c>
      <c r="E2210" s="16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6">
        <f>IFERROR(E2210/L2210, 0)</f>
        <v>42.333333333333336</v>
      </c>
      <c r="N2210" t="b">
        <v>1</v>
      </c>
      <c r="O2210" s="5">
        <f>E2210/D2210</f>
        <v>1.016</v>
      </c>
      <c r="P2210" s="15">
        <f>(((J2210/60)/60)/24)+DATE(1970,1,1)</f>
        <v>40946.882245370369</v>
      </c>
      <c r="Q2210" s="15">
        <f>(((I2210/60)/60)/24)+DATE(1970,1,1)</f>
        <v>41006.166666666664</v>
      </c>
      <c r="R2210" t="s">
        <v>8280</v>
      </c>
      <c r="S2210" t="s">
        <v>8323</v>
      </c>
      <c r="T2210" t="s">
        <v>8328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6">
        <v>500</v>
      </c>
      <c r="E2211" s="16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6">
        <f>IFERROR(E2211/L2211, 0)</f>
        <v>50.266666666666666</v>
      </c>
      <c r="N2211" t="b">
        <v>1</v>
      </c>
      <c r="O2211" s="5">
        <f>E2211/D2211</f>
        <v>1.508</v>
      </c>
      <c r="P2211" s="15">
        <f>(((J2211/60)/60)/24)+DATE(1970,1,1)</f>
        <v>41732.479675925926</v>
      </c>
      <c r="Q2211" s="15">
        <f>(((I2211/60)/60)/24)+DATE(1970,1,1)</f>
        <v>41743.958333333336</v>
      </c>
      <c r="R2211" t="s">
        <v>8280</v>
      </c>
      <c r="S2211" t="s">
        <v>8323</v>
      </c>
      <c r="T2211" t="s">
        <v>8328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6">
        <v>4000</v>
      </c>
      <c r="E2212" s="16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6">
        <f>IFERROR(E2212/L2212, 0)</f>
        <v>61.902777777777779</v>
      </c>
      <c r="N2212" t="b">
        <v>1</v>
      </c>
      <c r="O2212" s="5">
        <f>E2212/D2212</f>
        <v>1.11425</v>
      </c>
      <c r="P2212" s="15">
        <f>(((J2212/60)/60)/24)+DATE(1970,1,1)</f>
        <v>40956.066087962965</v>
      </c>
      <c r="Q2212" s="15">
        <f>(((I2212/60)/60)/24)+DATE(1970,1,1)</f>
        <v>41013.73333333333</v>
      </c>
      <c r="R2212" t="s">
        <v>8280</v>
      </c>
      <c r="S2212" t="s">
        <v>8323</v>
      </c>
      <c r="T2212" t="s">
        <v>8328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6">
        <v>2500</v>
      </c>
      <c r="E2213" s="16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6">
        <f>IFERROR(E2213/L2213, 0)</f>
        <v>40.75</v>
      </c>
      <c r="N2213" t="b">
        <v>1</v>
      </c>
      <c r="O2213" s="5">
        <f>E2213/D2213</f>
        <v>1.956</v>
      </c>
      <c r="P2213" s="15">
        <f>(((J2213/60)/60)/24)+DATE(1970,1,1)</f>
        <v>41716.785011574073</v>
      </c>
      <c r="Q2213" s="15">
        <f>(((I2213/60)/60)/24)+DATE(1970,1,1)</f>
        <v>41739.290972222225</v>
      </c>
      <c r="R2213" t="s">
        <v>8280</v>
      </c>
      <c r="S2213" t="s">
        <v>8323</v>
      </c>
      <c r="T2213" t="s">
        <v>8328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6">
        <v>6000</v>
      </c>
      <c r="E2214" s="16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6">
        <f>IFERROR(E2214/L2214, 0)</f>
        <v>55.796747967479675</v>
      </c>
      <c r="N2214" t="b">
        <v>1</v>
      </c>
      <c r="O2214" s="5">
        <f>E2214/D2214</f>
        <v>1.1438333333333333</v>
      </c>
      <c r="P2214" s="15">
        <f>(((J2214/60)/60)/24)+DATE(1970,1,1)</f>
        <v>41548.747418981482</v>
      </c>
      <c r="Q2214" s="15">
        <f>(((I2214/60)/60)/24)+DATE(1970,1,1)</f>
        <v>41582.041666666664</v>
      </c>
      <c r="R2214" t="s">
        <v>8280</v>
      </c>
      <c r="S2214" t="s">
        <v>8323</v>
      </c>
      <c r="T2214" t="s">
        <v>8328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6">
        <v>5</v>
      </c>
      <c r="E2215" s="16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6">
        <f>IFERROR(E2215/L2215, 0)</f>
        <v>10</v>
      </c>
      <c r="N2215" t="b">
        <v>1</v>
      </c>
      <c r="O2215" s="5">
        <f>E2215/D2215</f>
        <v>2</v>
      </c>
      <c r="P2215" s="15">
        <f>(((J2215/60)/60)/24)+DATE(1970,1,1)</f>
        <v>42109.826145833329</v>
      </c>
      <c r="Q2215" s="15">
        <f>(((I2215/60)/60)/24)+DATE(1970,1,1)</f>
        <v>42139.826145833329</v>
      </c>
      <c r="R2215" t="s">
        <v>8280</v>
      </c>
      <c r="S2215" t="s">
        <v>8323</v>
      </c>
      <c r="T2215" t="s">
        <v>8328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6">
        <v>600</v>
      </c>
      <c r="E2216" s="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6">
        <f>IFERROR(E2216/L2216, 0)</f>
        <v>73.125416666666666</v>
      </c>
      <c r="N2216" t="b">
        <v>1</v>
      </c>
      <c r="O2216" s="5">
        <f>E2216/D2216</f>
        <v>2.9250166666666666</v>
      </c>
      <c r="P2216" s="15">
        <f>(((J2216/60)/60)/24)+DATE(1970,1,1)</f>
        <v>41646.792222222226</v>
      </c>
      <c r="Q2216" s="15">
        <f>(((I2216/60)/60)/24)+DATE(1970,1,1)</f>
        <v>41676.792222222226</v>
      </c>
      <c r="R2216" t="s">
        <v>8280</v>
      </c>
      <c r="S2216" t="s">
        <v>8323</v>
      </c>
      <c r="T2216" t="s">
        <v>8328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6">
        <v>550</v>
      </c>
      <c r="E2217" s="16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6">
        <f>IFERROR(E2217/L2217, 0)</f>
        <v>26.060606060606062</v>
      </c>
      <c r="N2217" t="b">
        <v>1</v>
      </c>
      <c r="O2217" s="5">
        <f>E2217/D2217</f>
        <v>1.5636363636363637</v>
      </c>
      <c r="P2217" s="15">
        <f>(((J2217/60)/60)/24)+DATE(1970,1,1)</f>
        <v>40958.717268518521</v>
      </c>
      <c r="Q2217" s="15">
        <f>(((I2217/60)/60)/24)+DATE(1970,1,1)</f>
        <v>40981.290972222225</v>
      </c>
      <c r="R2217" t="s">
        <v>8280</v>
      </c>
      <c r="S2217" t="s">
        <v>8323</v>
      </c>
      <c r="T2217" t="s">
        <v>8328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6">
        <v>300</v>
      </c>
      <c r="E2218" s="16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6">
        <f>IFERROR(E2218/L2218, 0)</f>
        <v>22.642857142857142</v>
      </c>
      <c r="N2218" t="b">
        <v>1</v>
      </c>
      <c r="O2218" s="5">
        <f>E2218/D2218</f>
        <v>1.0566666666666666</v>
      </c>
      <c r="P2218" s="15">
        <f>(((J2218/60)/60)/24)+DATE(1970,1,1)</f>
        <v>42194.751678240747</v>
      </c>
      <c r="Q2218" s="15">
        <f>(((I2218/60)/60)/24)+DATE(1970,1,1)</f>
        <v>42208.751678240747</v>
      </c>
      <c r="R2218" t="s">
        <v>8280</v>
      </c>
      <c r="S2218" t="s">
        <v>8323</v>
      </c>
      <c r="T2218" t="s">
        <v>8328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6">
        <v>420</v>
      </c>
      <c r="E2219" s="16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6">
        <f>IFERROR(E2219/L2219, 0)</f>
        <v>47.222222222222221</v>
      </c>
      <c r="N2219" t="b">
        <v>1</v>
      </c>
      <c r="O2219" s="5">
        <f>E2219/D2219</f>
        <v>1.0119047619047619</v>
      </c>
      <c r="P2219" s="15">
        <f>(((J2219/60)/60)/24)+DATE(1970,1,1)</f>
        <v>42299.776770833334</v>
      </c>
      <c r="Q2219" s="15">
        <f>(((I2219/60)/60)/24)+DATE(1970,1,1)</f>
        <v>42310.333333333328</v>
      </c>
      <c r="R2219" t="s">
        <v>8280</v>
      </c>
      <c r="S2219" t="s">
        <v>8323</v>
      </c>
      <c r="T2219" t="s">
        <v>8328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6">
        <v>2000</v>
      </c>
      <c r="E2220" s="16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6">
        <f>IFERROR(E2220/L2220, 0)</f>
        <v>32.324473684210524</v>
      </c>
      <c r="N2220" t="b">
        <v>1</v>
      </c>
      <c r="O2220" s="5">
        <f>E2220/D2220</f>
        <v>1.2283299999999999</v>
      </c>
      <c r="P2220" s="15">
        <f>(((J2220/60)/60)/24)+DATE(1970,1,1)</f>
        <v>41127.812303240738</v>
      </c>
      <c r="Q2220" s="15">
        <f>(((I2220/60)/60)/24)+DATE(1970,1,1)</f>
        <v>41150</v>
      </c>
      <c r="R2220" t="s">
        <v>8280</v>
      </c>
      <c r="S2220" t="s">
        <v>8323</v>
      </c>
      <c r="T2220" t="s">
        <v>8328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6">
        <v>1000</v>
      </c>
      <c r="E2221" s="16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6">
        <f>IFERROR(E2221/L2221, 0)</f>
        <v>53.421052631578945</v>
      </c>
      <c r="N2221" t="b">
        <v>1</v>
      </c>
      <c r="O2221" s="5">
        <f>E2221/D2221</f>
        <v>1.0149999999999999</v>
      </c>
      <c r="P2221" s="15">
        <f>(((J2221/60)/60)/24)+DATE(1970,1,1)</f>
        <v>42205.718888888892</v>
      </c>
      <c r="Q2221" s="15">
        <f>(((I2221/60)/60)/24)+DATE(1970,1,1)</f>
        <v>42235.718888888892</v>
      </c>
      <c r="R2221" t="s">
        <v>8280</v>
      </c>
      <c r="S2221" t="s">
        <v>8323</v>
      </c>
      <c r="T2221" t="s">
        <v>8328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6">
        <v>3500</v>
      </c>
      <c r="E2222" s="16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6">
        <f>IFERROR(E2222/L2222, 0)</f>
        <v>51.304347826086953</v>
      </c>
      <c r="N2222" t="b">
        <v>1</v>
      </c>
      <c r="O2222" s="5">
        <f>E2222/D2222</f>
        <v>1.0114285714285713</v>
      </c>
      <c r="P2222" s="15">
        <f>(((J2222/60)/60)/24)+DATE(1970,1,1)</f>
        <v>41452.060601851852</v>
      </c>
      <c r="Q2222" s="15">
        <f>(((I2222/60)/60)/24)+DATE(1970,1,1)</f>
        <v>41482.060601851852</v>
      </c>
      <c r="R2222" t="s">
        <v>8280</v>
      </c>
      <c r="S2222" t="s">
        <v>8323</v>
      </c>
      <c r="T2222" t="s">
        <v>8328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6">
        <v>7500</v>
      </c>
      <c r="E2223" s="16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6">
        <f>IFERROR(E2223/L2223, 0)</f>
        <v>37.197247706422019</v>
      </c>
      <c r="N2223" t="b">
        <v>1</v>
      </c>
      <c r="O2223" s="5">
        <f>E2223/D2223</f>
        <v>1.0811999999999999</v>
      </c>
      <c r="P2223" s="15">
        <f>(((J2223/60)/60)/24)+DATE(1970,1,1)</f>
        <v>42452.666770833333</v>
      </c>
      <c r="Q2223" s="15">
        <f>(((I2223/60)/60)/24)+DATE(1970,1,1)</f>
        <v>42483</v>
      </c>
      <c r="R2223" t="s">
        <v>8297</v>
      </c>
      <c r="S2223" t="s">
        <v>8331</v>
      </c>
      <c r="T2223" t="s">
        <v>8349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6">
        <v>500</v>
      </c>
      <c r="E2224" s="16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6">
        <f>IFERROR(E2224/L2224, 0)</f>
        <v>27.1</v>
      </c>
      <c r="N2224" t="b">
        <v>1</v>
      </c>
      <c r="O2224" s="5">
        <f>E2224/D2224</f>
        <v>1.6259999999999999</v>
      </c>
      <c r="P2224" s="15">
        <f>(((J2224/60)/60)/24)+DATE(1970,1,1)</f>
        <v>40906.787581018521</v>
      </c>
      <c r="Q2224" s="15">
        <f>(((I2224/60)/60)/24)+DATE(1970,1,1)</f>
        <v>40936.787581018521</v>
      </c>
      <c r="R2224" t="s">
        <v>8297</v>
      </c>
      <c r="S2224" t="s">
        <v>8331</v>
      </c>
      <c r="T2224" t="s">
        <v>8349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6">
        <v>19500</v>
      </c>
      <c r="E2225" s="16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6">
        <f>IFERROR(E2225/L2225, 0)</f>
        <v>206.31</v>
      </c>
      <c r="N2225" t="b">
        <v>1</v>
      </c>
      <c r="O2225" s="5">
        <f>E2225/D2225</f>
        <v>1.0580000000000001</v>
      </c>
      <c r="P2225" s="15">
        <f>(((J2225/60)/60)/24)+DATE(1970,1,1)</f>
        <v>42152.640833333338</v>
      </c>
      <c r="Q2225" s="15">
        <f>(((I2225/60)/60)/24)+DATE(1970,1,1)</f>
        <v>42182.640833333338</v>
      </c>
      <c r="R2225" t="s">
        <v>8297</v>
      </c>
      <c r="S2225" t="s">
        <v>8331</v>
      </c>
      <c r="T2225" t="s">
        <v>8349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6">
        <v>10000</v>
      </c>
      <c r="E2226" s="1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6">
        <f>IFERROR(E2226/L2226, 0)</f>
        <v>82.145270270270274</v>
      </c>
      <c r="N2226" t="b">
        <v>1</v>
      </c>
      <c r="O2226" s="5">
        <f>E2226/D2226</f>
        <v>2.4315000000000002</v>
      </c>
      <c r="P2226" s="15">
        <f>(((J2226/60)/60)/24)+DATE(1970,1,1)</f>
        <v>42644.667534722219</v>
      </c>
      <c r="Q2226" s="15">
        <f>(((I2226/60)/60)/24)+DATE(1970,1,1)</f>
        <v>42672.791666666672</v>
      </c>
      <c r="R2226" t="s">
        <v>8297</v>
      </c>
      <c r="S2226" t="s">
        <v>8331</v>
      </c>
      <c r="T2226" t="s">
        <v>8349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6">
        <v>21000</v>
      </c>
      <c r="E2227" s="16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6">
        <f>IFERROR(E2227/L2227, 0)</f>
        <v>164.79651993355483</v>
      </c>
      <c r="N2227" t="b">
        <v>1</v>
      </c>
      <c r="O2227" s="5">
        <f>E2227/D2227</f>
        <v>9.4483338095238096</v>
      </c>
      <c r="P2227" s="15">
        <f>(((J2227/60)/60)/24)+DATE(1970,1,1)</f>
        <v>41873.79184027778</v>
      </c>
      <c r="Q2227" s="15">
        <f>(((I2227/60)/60)/24)+DATE(1970,1,1)</f>
        <v>41903.79184027778</v>
      </c>
      <c r="R2227" t="s">
        <v>8297</v>
      </c>
      <c r="S2227" t="s">
        <v>8331</v>
      </c>
      <c r="T2227" t="s">
        <v>8349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6">
        <v>18000</v>
      </c>
      <c r="E2228" s="16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6">
        <f>IFERROR(E2228/L2228, 0)</f>
        <v>60.820280373831778</v>
      </c>
      <c r="N2228" t="b">
        <v>1</v>
      </c>
      <c r="O2228" s="5">
        <f>E2228/D2228</f>
        <v>1.0846283333333333</v>
      </c>
      <c r="P2228" s="15">
        <f>(((J2228/60)/60)/24)+DATE(1970,1,1)</f>
        <v>42381.79886574074</v>
      </c>
      <c r="Q2228" s="15">
        <f>(((I2228/60)/60)/24)+DATE(1970,1,1)</f>
        <v>42412.207638888889</v>
      </c>
      <c r="R2228" t="s">
        <v>8297</v>
      </c>
      <c r="S2228" t="s">
        <v>8331</v>
      </c>
      <c r="T2228" t="s">
        <v>8349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6">
        <v>13000</v>
      </c>
      <c r="E2229" s="16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6">
        <f>IFERROR(E2229/L2229, 0)</f>
        <v>67.970099667774093</v>
      </c>
      <c r="N2229" t="b">
        <v>1</v>
      </c>
      <c r="O2229" s="5">
        <f>E2229/D2229</f>
        <v>1.5737692307692308</v>
      </c>
      <c r="P2229" s="15">
        <f>(((J2229/60)/60)/24)+DATE(1970,1,1)</f>
        <v>41561.807349537034</v>
      </c>
      <c r="Q2229" s="15">
        <f>(((I2229/60)/60)/24)+DATE(1970,1,1)</f>
        <v>41591.849016203705</v>
      </c>
      <c r="R2229" t="s">
        <v>8297</v>
      </c>
      <c r="S2229" t="s">
        <v>8331</v>
      </c>
      <c r="T2229" t="s">
        <v>8349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6">
        <v>1000</v>
      </c>
      <c r="E2230" s="16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6">
        <f>IFERROR(E2230/L2230, 0)</f>
        <v>81.561805555555551</v>
      </c>
      <c r="N2230" t="b">
        <v>1</v>
      </c>
      <c r="O2230" s="5">
        <f>E2230/D2230</f>
        <v>11.744899999999999</v>
      </c>
      <c r="P2230" s="15">
        <f>(((J2230/60)/60)/24)+DATE(1970,1,1)</f>
        <v>42202.278194444443</v>
      </c>
      <c r="Q2230" s="15">
        <f>(((I2230/60)/60)/24)+DATE(1970,1,1)</f>
        <v>42232.278194444443</v>
      </c>
      <c r="R2230" t="s">
        <v>8297</v>
      </c>
      <c r="S2230" t="s">
        <v>8331</v>
      </c>
      <c r="T2230" t="s">
        <v>8349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6">
        <v>8012</v>
      </c>
      <c r="E2231" s="16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6">
        <f>IFERROR(E2231/L2231, 0)</f>
        <v>25.42547309833024</v>
      </c>
      <c r="N2231" t="b">
        <v>1</v>
      </c>
      <c r="O2231" s="5">
        <f>E2231/D2231</f>
        <v>1.7104755366949576</v>
      </c>
      <c r="P2231" s="15">
        <f>(((J2231/60)/60)/24)+DATE(1970,1,1)</f>
        <v>41484.664247685185</v>
      </c>
      <c r="Q2231" s="15">
        <f>(((I2231/60)/60)/24)+DATE(1970,1,1)</f>
        <v>41520.166666666664</v>
      </c>
      <c r="R2231" t="s">
        <v>8297</v>
      </c>
      <c r="S2231" t="s">
        <v>8331</v>
      </c>
      <c r="T2231" t="s">
        <v>8349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6">
        <v>8500</v>
      </c>
      <c r="E2232" s="16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6">
        <f>IFERROR(E2232/L2232, 0)</f>
        <v>21.497991967871485</v>
      </c>
      <c r="N2232" t="b">
        <v>1</v>
      </c>
      <c r="O2232" s="5">
        <f>E2232/D2232</f>
        <v>1.2595294117647058</v>
      </c>
      <c r="P2232" s="15">
        <f>(((J2232/60)/60)/24)+DATE(1970,1,1)</f>
        <v>41724.881099537037</v>
      </c>
      <c r="Q2232" s="15">
        <f>(((I2232/60)/60)/24)+DATE(1970,1,1)</f>
        <v>41754.881099537037</v>
      </c>
      <c r="R2232" t="s">
        <v>8297</v>
      </c>
      <c r="S2232" t="s">
        <v>8331</v>
      </c>
      <c r="T2232" t="s">
        <v>8349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6">
        <v>2500</v>
      </c>
      <c r="E2233" s="16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6">
        <f>IFERROR(E2233/L2233, 0)</f>
        <v>27.226630727762803</v>
      </c>
      <c r="N2233" t="b">
        <v>1</v>
      </c>
      <c r="O2233" s="5">
        <f>E2233/D2233</f>
        <v>12.121296000000001</v>
      </c>
      <c r="P2233" s="15">
        <f>(((J2233/60)/60)/24)+DATE(1970,1,1)</f>
        <v>41423.910891203705</v>
      </c>
      <c r="Q2233" s="15">
        <f>(((I2233/60)/60)/24)+DATE(1970,1,1)</f>
        <v>41450.208333333336</v>
      </c>
      <c r="R2233" t="s">
        <v>8297</v>
      </c>
      <c r="S2233" t="s">
        <v>8331</v>
      </c>
      <c r="T2233" t="s">
        <v>8349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6">
        <v>5000</v>
      </c>
      <c r="E2234" s="16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6">
        <f>IFERROR(E2234/L2234, 0)</f>
        <v>25.091093117408906</v>
      </c>
      <c r="N2234" t="b">
        <v>1</v>
      </c>
      <c r="O2234" s="5">
        <f>E2234/D2234</f>
        <v>4.9580000000000002</v>
      </c>
      <c r="P2234" s="15">
        <f>(((J2234/60)/60)/24)+DATE(1970,1,1)</f>
        <v>41806.794074074074</v>
      </c>
      <c r="Q2234" s="15">
        <f>(((I2234/60)/60)/24)+DATE(1970,1,1)</f>
        <v>41839.125</v>
      </c>
      <c r="R2234" t="s">
        <v>8297</v>
      </c>
      <c r="S2234" t="s">
        <v>8331</v>
      </c>
      <c r="T2234" t="s">
        <v>8349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6">
        <v>2500</v>
      </c>
      <c r="E2235" s="16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6">
        <f>IFERROR(E2235/L2235, 0)</f>
        <v>21.230179028132991</v>
      </c>
      <c r="N2235" t="b">
        <v>1</v>
      </c>
      <c r="O2235" s="5">
        <f>E2235/D2235</f>
        <v>3.3203999999999998</v>
      </c>
      <c r="P2235" s="15">
        <f>(((J2235/60)/60)/24)+DATE(1970,1,1)</f>
        <v>42331.378923611104</v>
      </c>
      <c r="Q2235" s="15">
        <f>(((I2235/60)/60)/24)+DATE(1970,1,1)</f>
        <v>42352</v>
      </c>
      <c r="R2235" t="s">
        <v>8297</v>
      </c>
      <c r="S2235" t="s">
        <v>8331</v>
      </c>
      <c r="T2235" t="s">
        <v>8349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6">
        <v>100</v>
      </c>
      <c r="E2236" s="1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6">
        <f>IFERROR(E2236/L2236, 0)</f>
        <v>41.607142857142854</v>
      </c>
      <c r="N2236" t="b">
        <v>1</v>
      </c>
      <c r="O2236" s="5">
        <f>E2236/D2236</f>
        <v>11.65</v>
      </c>
      <c r="P2236" s="15">
        <f>(((J2236/60)/60)/24)+DATE(1970,1,1)</f>
        <v>42710.824618055558</v>
      </c>
      <c r="Q2236" s="15">
        <f>(((I2236/60)/60)/24)+DATE(1970,1,1)</f>
        <v>42740.824618055558</v>
      </c>
      <c r="R2236" t="s">
        <v>8297</v>
      </c>
      <c r="S2236" t="s">
        <v>8331</v>
      </c>
      <c r="T2236" t="s">
        <v>8349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6">
        <v>13000</v>
      </c>
      <c r="E2237" s="16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6">
        <f>IFERROR(E2237/L2237, 0)</f>
        <v>135.58503401360545</v>
      </c>
      <c r="N2237" t="b">
        <v>1</v>
      </c>
      <c r="O2237" s="5">
        <f>E2237/D2237</f>
        <v>1.5331538461538461</v>
      </c>
      <c r="P2237" s="15">
        <f>(((J2237/60)/60)/24)+DATE(1970,1,1)</f>
        <v>42062.022118055553</v>
      </c>
      <c r="Q2237" s="15">
        <f>(((I2237/60)/60)/24)+DATE(1970,1,1)</f>
        <v>42091.980451388896</v>
      </c>
      <c r="R2237" t="s">
        <v>8297</v>
      </c>
      <c r="S2237" t="s">
        <v>8331</v>
      </c>
      <c r="T2237" t="s">
        <v>8349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6">
        <v>2800</v>
      </c>
      <c r="E2238" s="16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6">
        <f>IFERROR(E2238/L2238, 0)</f>
        <v>22.116176470588236</v>
      </c>
      <c r="N2238" t="b">
        <v>1</v>
      </c>
      <c r="O2238" s="5">
        <f>E2238/D2238</f>
        <v>5.3710714285714287</v>
      </c>
      <c r="P2238" s="15">
        <f>(((J2238/60)/60)/24)+DATE(1970,1,1)</f>
        <v>42371.617164351846</v>
      </c>
      <c r="Q2238" s="15">
        <f>(((I2238/60)/60)/24)+DATE(1970,1,1)</f>
        <v>42401.617164351846</v>
      </c>
      <c r="R2238" t="s">
        <v>8297</v>
      </c>
      <c r="S2238" t="s">
        <v>8331</v>
      </c>
      <c r="T2238" t="s">
        <v>8349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6">
        <v>18000</v>
      </c>
      <c r="E2239" s="16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6">
        <f>IFERROR(E2239/L2239, 0)</f>
        <v>64.625635808748726</v>
      </c>
      <c r="N2239" t="b">
        <v>1</v>
      </c>
      <c r="O2239" s="5">
        <f>E2239/D2239</f>
        <v>3.5292777777777777</v>
      </c>
      <c r="P2239" s="15">
        <f>(((J2239/60)/60)/24)+DATE(1970,1,1)</f>
        <v>41915.003275462965</v>
      </c>
      <c r="Q2239" s="15">
        <f>(((I2239/60)/60)/24)+DATE(1970,1,1)</f>
        <v>41955.332638888889</v>
      </c>
      <c r="R2239" t="s">
        <v>8297</v>
      </c>
      <c r="S2239" t="s">
        <v>8331</v>
      </c>
      <c r="T2239" t="s">
        <v>8349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6">
        <v>4000</v>
      </c>
      <c r="E2240" s="16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6">
        <f>IFERROR(E2240/L2240, 0)</f>
        <v>69.569620253164558</v>
      </c>
      <c r="N2240" t="b">
        <v>1</v>
      </c>
      <c r="O2240" s="5">
        <f>E2240/D2240</f>
        <v>1.3740000000000001</v>
      </c>
      <c r="P2240" s="15">
        <f>(((J2240/60)/60)/24)+DATE(1970,1,1)</f>
        <v>42774.621712962966</v>
      </c>
      <c r="Q2240" s="15">
        <f>(((I2240/60)/60)/24)+DATE(1970,1,1)</f>
        <v>42804.621712962966</v>
      </c>
      <c r="R2240" t="s">
        <v>8297</v>
      </c>
      <c r="S2240" t="s">
        <v>8331</v>
      </c>
      <c r="T2240" t="s">
        <v>8349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6">
        <v>25000</v>
      </c>
      <c r="E2241" s="16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6">
        <f>IFERROR(E2241/L2241, 0)</f>
        <v>75.133028169014082</v>
      </c>
      <c r="N2241" t="b">
        <v>1</v>
      </c>
      <c r="O2241" s="5">
        <f>E2241/D2241</f>
        <v>1.2802667999999999</v>
      </c>
      <c r="P2241" s="15">
        <f>(((J2241/60)/60)/24)+DATE(1970,1,1)</f>
        <v>41572.958495370374</v>
      </c>
      <c r="Q2241" s="15">
        <f>(((I2241/60)/60)/24)+DATE(1970,1,1)</f>
        <v>41609.168055555558</v>
      </c>
      <c r="R2241" t="s">
        <v>8297</v>
      </c>
      <c r="S2241" t="s">
        <v>8331</v>
      </c>
      <c r="T2241" t="s">
        <v>8349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6">
        <v>5000</v>
      </c>
      <c r="E2242" s="16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6">
        <f>IFERROR(E2242/L2242, 0)</f>
        <v>140.97916666666666</v>
      </c>
      <c r="N2242" t="b">
        <v>1</v>
      </c>
      <c r="O2242" s="5">
        <f>E2242/D2242</f>
        <v>2.7067999999999999</v>
      </c>
      <c r="P2242" s="15">
        <f>(((J2242/60)/60)/24)+DATE(1970,1,1)</f>
        <v>42452.825740740736</v>
      </c>
      <c r="Q2242" s="15">
        <f>(((I2242/60)/60)/24)+DATE(1970,1,1)</f>
        <v>42482.825740740736</v>
      </c>
      <c r="R2242" t="s">
        <v>8297</v>
      </c>
      <c r="S2242" t="s">
        <v>8331</v>
      </c>
      <c r="T2242" t="s">
        <v>8349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6">
        <v>1000</v>
      </c>
      <c r="E2243" s="16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6">
        <f>IFERROR(E2243/L2243, 0)</f>
        <v>49.472392638036808</v>
      </c>
      <c r="N2243" t="b">
        <v>1</v>
      </c>
      <c r="O2243" s="5">
        <f>E2243/D2243</f>
        <v>8.0640000000000001</v>
      </c>
      <c r="P2243" s="15">
        <f>(((J2243/60)/60)/24)+DATE(1970,1,1)</f>
        <v>42766.827546296292</v>
      </c>
      <c r="Q2243" s="15">
        <f>(((I2243/60)/60)/24)+DATE(1970,1,1)</f>
        <v>42796.827546296292</v>
      </c>
      <c r="R2243" t="s">
        <v>8297</v>
      </c>
      <c r="S2243" t="s">
        <v>8331</v>
      </c>
      <c r="T2243" t="s">
        <v>8349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6">
        <v>10000</v>
      </c>
      <c r="E2244" s="16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6">
        <f>IFERROR(E2244/L2244, 0)</f>
        <v>53.865251485148519</v>
      </c>
      <c r="N2244" t="b">
        <v>1</v>
      </c>
      <c r="O2244" s="5">
        <f>E2244/D2244</f>
        <v>13.600976000000001</v>
      </c>
      <c r="P2244" s="15">
        <f>(((J2244/60)/60)/24)+DATE(1970,1,1)</f>
        <v>41569.575613425928</v>
      </c>
      <c r="Q2244" s="15">
        <f>(((I2244/60)/60)/24)+DATE(1970,1,1)</f>
        <v>41605.126388888886</v>
      </c>
      <c r="R2244" t="s">
        <v>8297</v>
      </c>
      <c r="S2244" t="s">
        <v>8331</v>
      </c>
      <c r="T2244" t="s">
        <v>8349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6">
        <v>1</v>
      </c>
      <c r="E2245" s="16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6">
        <f>IFERROR(E2245/L2245, 0)</f>
        <v>4.5712530712530715</v>
      </c>
      <c r="N2245" t="b">
        <v>1</v>
      </c>
      <c r="O2245" s="5">
        <f>E2245/D2245</f>
        <v>9302.5</v>
      </c>
      <c r="P2245" s="15">
        <f>(((J2245/60)/60)/24)+DATE(1970,1,1)</f>
        <v>42800.751041666663</v>
      </c>
      <c r="Q2245" s="15">
        <f>(((I2245/60)/60)/24)+DATE(1970,1,1)</f>
        <v>42807.125</v>
      </c>
      <c r="R2245" t="s">
        <v>8297</v>
      </c>
      <c r="S2245" t="s">
        <v>8331</v>
      </c>
      <c r="T2245" t="s">
        <v>8349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6">
        <v>5000</v>
      </c>
      <c r="E2246" s="1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6">
        <f>IFERROR(E2246/L2246, 0)</f>
        <v>65.00344827586207</v>
      </c>
      <c r="N2246" t="b">
        <v>1</v>
      </c>
      <c r="O2246" s="5">
        <f>E2246/D2246</f>
        <v>3.7702</v>
      </c>
      <c r="P2246" s="15">
        <f>(((J2246/60)/60)/24)+DATE(1970,1,1)</f>
        <v>42647.818819444445</v>
      </c>
      <c r="Q2246" s="15">
        <f>(((I2246/60)/60)/24)+DATE(1970,1,1)</f>
        <v>42659.854166666672</v>
      </c>
      <c r="R2246" t="s">
        <v>8297</v>
      </c>
      <c r="S2246" t="s">
        <v>8331</v>
      </c>
      <c r="T2246" t="s">
        <v>8349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6">
        <v>4000</v>
      </c>
      <c r="E2247" s="16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6">
        <f>IFERROR(E2247/L2247, 0)</f>
        <v>53.475252525252522</v>
      </c>
      <c r="N2247" t="b">
        <v>1</v>
      </c>
      <c r="O2247" s="5">
        <f>E2247/D2247</f>
        <v>26.47025</v>
      </c>
      <c r="P2247" s="15">
        <f>(((J2247/60)/60)/24)+DATE(1970,1,1)</f>
        <v>41660.708530092597</v>
      </c>
      <c r="Q2247" s="15">
        <f>(((I2247/60)/60)/24)+DATE(1970,1,1)</f>
        <v>41691.75</v>
      </c>
      <c r="R2247" t="s">
        <v>8297</v>
      </c>
      <c r="S2247" t="s">
        <v>8331</v>
      </c>
      <c r="T2247" t="s">
        <v>8349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6">
        <v>2500</v>
      </c>
      <c r="E2248" s="16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6">
        <f>IFERROR(E2248/L2248, 0)</f>
        <v>43.912280701754383</v>
      </c>
      <c r="N2248" t="b">
        <v>1</v>
      </c>
      <c r="O2248" s="5">
        <f>E2248/D2248</f>
        <v>1.0012000000000001</v>
      </c>
      <c r="P2248" s="15">
        <f>(((J2248/60)/60)/24)+DATE(1970,1,1)</f>
        <v>42221.79178240741</v>
      </c>
      <c r="Q2248" s="15">
        <f>(((I2248/60)/60)/24)+DATE(1970,1,1)</f>
        <v>42251.79178240741</v>
      </c>
      <c r="R2248" t="s">
        <v>8297</v>
      </c>
      <c r="S2248" t="s">
        <v>8331</v>
      </c>
      <c r="T2248" t="s">
        <v>8349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6">
        <v>18500</v>
      </c>
      <c r="E2249" s="16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6">
        <f>IFERROR(E2249/L2249, 0)</f>
        <v>50.852631578947367</v>
      </c>
      <c r="N2249" t="b">
        <v>1</v>
      </c>
      <c r="O2249" s="5">
        <f>E2249/D2249</f>
        <v>1.0445405405405406</v>
      </c>
      <c r="P2249" s="15">
        <f>(((J2249/60)/60)/24)+DATE(1970,1,1)</f>
        <v>42200.666261574079</v>
      </c>
      <c r="Q2249" s="15">
        <f>(((I2249/60)/60)/24)+DATE(1970,1,1)</f>
        <v>42214.666261574079</v>
      </c>
      <c r="R2249" t="s">
        <v>8297</v>
      </c>
      <c r="S2249" t="s">
        <v>8331</v>
      </c>
      <c r="T2249" t="s">
        <v>8349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6">
        <v>7000</v>
      </c>
      <c r="E2250" s="16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6">
        <f>IFERROR(E2250/L2250, 0)</f>
        <v>58.6328125</v>
      </c>
      <c r="N2250" t="b">
        <v>1</v>
      </c>
      <c r="O2250" s="5">
        <f>E2250/D2250</f>
        <v>1.0721428571428571</v>
      </c>
      <c r="P2250" s="15">
        <f>(((J2250/60)/60)/24)+DATE(1970,1,1)</f>
        <v>42688.875902777778</v>
      </c>
      <c r="Q2250" s="15">
        <f>(((I2250/60)/60)/24)+DATE(1970,1,1)</f>
        <v>42718.875902777778</v>
      </c>
      <c r="R2250" t="s">
        <v>8297</v>
      </c>
      <c r="S2250" t="s">
        <v>8331</v>
      </c>
      <c r="T2250" t="s">
        <v>8349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6">
        <v>3500</v>
      </c>
      <c r="E2251" s="16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6">
        <f>IFERROR(E2251/L2251, 0)</f>
        <v>32.81666666666667</v>
      </c>
      <c r="N2251" t="b">
        <v>1</v>
      </c>
      <c r="O2251" s="5">
        <f>E2251/D2251</f>
        <v>1.6877142857142857</v>
      </c>
      <c r="P2251" s="15">
        <f>(((J2251/60)/60)/24)+DATE(1970,1,1)</f>
        <v>41336.703298611108</v>
      </c>
      <c r="Q2251" s="15">
        <f>(((I2251/60)/60)/24)+DATE(1970,1,1)</f>
        <v>41366.661631944444</v>
      </c>
      <c r="R2251" t="s">
        <v>8297</v>
      </c>
      <c r="S2251" t="s">
        <v>8331</v>
      </c>
      <c r="T2251" t="s">
        <v>8349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6">
        <v>25000</v>
      </c>
      <c r="E2252" s="16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6">
        <f>IFERROR(E2252/L2252, 0)</f>
        <v>426.93169877408059</v>
      </c>
      <c r="N2252" t="b">
        <v>1</v>
      </c>
      <c r="O2252" s="5">
        <f>E2252/D2252</f>
        <v>9.7511200000000002</v>
      </c>
      <c r="P2252" s="15">
        <f>(((J2252/60)/60)/24)+DATE(1970,1,1)</f>
        <v>42677.005474537036</v>
      </c>
      <c r="Q2252" s="15">
        <f>(((I2252/60)/60)/24)+DATE(1970,1,1)</f>
        <v>42707.0471412037</v>
      </c>
      <c r="R2252" t="s">
        <v>8297</v>
      </c>
      <c r="S2252" t="s">
        <v>8331</v>
      </c>
      <c r="T2252" t="s">
        <v>8349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6">
        <v>8500</v>
      </c>
      <c r="E2253" s="16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6">
        <f>IFERROR(E2253/L2253, 0)</f>
        <v>23.808729166666669</v>
      </c>
      <c r="N2253" t="b">
        <v>1</v>
      </c>
      <c r="O2253" s="5">
        <f>E2253/D2253</f>
        <v>1.3444929411764706</v>
      </c>
      <c r="P2253" s="15">
        <f>(((J2253/60)/60)/24)+DATE(1970,1,1)</f>
        <v>41846.34579861111</v>
      </c>
      <c r="Q2253" s="15">
        <f>(((I2253/60)/60)/24)+DATE(1970,1,1)</f>
        <v>41867.34579861111</v>
      </c>
      <c r="R2253" t="s">
        <v>8297</v>
      </c>
      <c r="S2253" t="s">
        <v>8331</v>
      </c>
      <c r="T2253" t="s">
        <v>8349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6">
        <v>9000</v>
      </c>
      <c r="E2254" s="16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6">
        <f>IFERROR(E2254/L2254, 0)</f>
        <v>98.413654618473899</v>
      </c>
      <c r="N2254" t="b">
        <v>1</v>
      </c>
      <c r="O2254" s="5">
        <f>E2254/D2254</f>
        <v>2.722777777777778</v>
      </c>
      <c r="P2254" s="15">
        <f>(((J2254/60)/60)/24)+DATE(1970,1,1)</f>
        <v>42573.327986111108</v>
      </c>
      <c r="Q2254" s="15">
        <f>(((I2254/60)/60)/24)+DATE(1970,1,1)</f>
        <v>42588.327986111108</v>
      </c>
      <c r="R2254" t="s">
        <v>8297</v>
      </c>
      <c r="S2254" t="s">
        <v>8331</v>
      </c>
      <c r="T2254" t="s">
        <v>8349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6">
        <v>8000</v>
      </c>
      <c r="E2255" s="16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6">
        <f>IFERROR(E2255/L2255, 0)</f>
        <v>107.32142857142857</v>
      </c>
      <c r="N2255" t="b">
        <v>1</v>
      </c>
      <c r="O2255" s="5">
        <f>E2255/D2255</f>
        <v>1.1268750000000001</v>
      </c>
      <c r="P2255" s="15">
        <f>(((J2255/60)/60)/24)+DATE(1970,1,1)</f>
        <v>42296.631331018521</v>
      </c>
      <c r="Q2255" s="15">
        <f>(((I2255/60)/60)/24)+DATE(1970,1,1)</f>
        <v>42326.672997685186</v>
      </c>
      <c r="R2255" t="s">
        <v>8297</v>
      </c>
      <c r="S2255" t="s">
        <v>8331</v>
      </c>
      <c r="T2255" t="s">
        <v>8349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6">
        <v>500</v>
      </c>
      <c r="E2256" s="1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6">
        <f>IFERROR(E2256/L2256, 0)</f>
        <v>11.67005076142132</v>
      </c>
      <c r="N2256" t="b">
        <v>1</v>
      </c>
      <c r="O2256" s="5">
        <f>E2256/D2256</f>
        <v>4.5979999999999999</v>
      </c>
      <c r="P2256" s="15">
        <f>(((J2256/60)/60)/24)+DATE(1970,1,1)</f>
        <v>42752.647777777776</v>
      </c>
      <c r="Q2256" s="15">
        <f>(((I2256/60)/60)/24)+DATE(1970,1,1)</f>
        <v>42759.647777777776</v>
      </c>
      <c r="R2256" t="s">
        <v>8297</v>
      </c>
      <c r="S2256" t="s">
        <v>8331</v>
      </c>
      <c r="T2256" t="s">
        <v>8349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6">
        <v>3950</v>
      </c>
      <c r="E2257" s="16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6">
        <f>IFERROR(E2257/L2257, 0)</f>
        <v>41.782287822878232</v>
      </c>
      <c r="N2257" t="b">
        <v>1</v>
      </c>
      <c r="O2257" s="5">
        <f>E2257/D2257</f>
        <v>2.8665822784810127</v>
      </c>
      <c r="P2257" s="15">
        <f>(((J2257/60)/60)/24)+DATE(1970,1,1)</f>
        <v>42467.951979166668</v>
      </c>
      <c r="Q2257" s="15">
        <f>(((I2257/60)/60)/24)+DATE(1970,1,1)</f>
        <v>42497.951979166668</v>
      </c>
      <c r="R2257" t="s">
        <v>8297</v>
      </c>
      <c r="S2257" t="s">
        <v>8331</v>
      </c>
      <c r="T2257" t="s">
        <v>8349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6">
        <v>480</v>
      </c>
      <c r="E2258" s="16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6">
        <f>IFERROR(E2258/L2258, 0)</f>
        <v>21.38</v>
      </c>
      <c r="N2258" t="b">
        <v>1</v>
      </c>
      <c r="O2258" s="5">
        <f>E2258/D2258</f>
        <v>2.2270833333333333</v>
      </c>
      <c r="P2258" s="15">
        <f>(((J2258/60)/60)/24)+DATE(1970,1,1)</f>
        <v>42682.451921296291</v>
      </c>
      <c r="Q2258" s="15">
        <f>(((I2258/60)/60)/24)+DATE(1970,1,1)</f>
        <v>42696.451921296291</v>
      </c>
      <c r="R2258" t="s">
        <v>8297</v>
      </c>
      <c r="S2258" t="s">
        <v>8331</v>
      </c>
      <c r="T2258" t="s">
        <v>8349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6">
        <v>2500</v>
      </c>
      <c r="E2259" s="16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6">
        <f>IFERROR(E2259/L2259, 0)</f>
        <v>94.103550295857985</v>
      </c>
      <c r="N2259" t="b">
        <v>1</v>
      </c>
      <c r="O2259" s="5">
        <f>E2259/D2259</f>
        <v>6.3613999999999997</v>
      </c>
      <c r="P2259" s="15">
        <f>(((J2259/60)/60)/24)+DATE(1970,1,1)</f>
        <v>42505.936678240745</v>
      </c>
      <c r="Q2259" s="15">
        <f>(((I2259/60)/60)/24)+DATE(1970,1,1)</f>
        <v>42540.958333333328</v>
      </c>
      <c r="R2259" t="s">
        <v>8297</v>
      </c>
      <c r="S2259" t="s">
        <v>8331</v>
      </c>
      <c r="T2259" t="s">
        <v>8349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6">
        <v>2200</v>
      </c>
      <c r="E2260" s="16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6">
        <f>IFERROR(E2260/L2260, 0)</f>
        <v>15.721951219512196</v>
      </c>
      <c r="N2260" t="b">
        <v>1</v>
      </c>
      <c r="O2260" s="5">
        <f>E2260/D2260</f>
        <v>1.4650000000000001</v>
      </c>
      <c r="P2260" s="15">
        <f>(((J2260/60)/60)/24)+DATE(1970,1,1)</f>
        <v>42136.75100694444</v>
      </c>
      <c r="Q2260" s="15">
        <f>(((I2260/60)/60)/24)+DATE(1970,1,1)</f>
        <v>42166.75100694444</v>
      </c>
      <c r="R2260" t="s">
        <v>8297</v>
      </c>
      <c r="S2260" t="s">
        <v>8331</v>
      </c>
      <c r="T2260" t="s">
        <v>8349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6">
        <v>1000</v>
      </c>
      <c r="E2261" s="16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6">
        <f>IFERROR(E2261/L2261, 0)</f>
        <v>90.635922330097088</v>
      </c>
      <c r="N2261" t="b">
        <v>1</v>
      </c>
      <c r="O2261" s="5">
        <f>E2261/D2261</f>
        <v>18.670999999999999</v>
      </c>
      <c r="P2261" s="15">
        <f>(((J2261/60)/60)/24)+DATE(1970,1,1)</f>
        <v>42702.804814814815</v>
      </c>
      <c r="Q2261" s="15">
        <f>(((I2261/60)/60)/24)+DATE(1970,1,1)</f>
        <v>42712.804814814815</v>
      </c>
      <c r="R2261" t="s">
        <v>8297</v>
      </c>
      <c r="S2261" t="s">
        <v>8331</v>
      </c>
      <c r="T2261" t="s">
        <v>8349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6">
        <v>2500</v>
      </c>
      <c r="E2262" s="16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6">
        <f>IFERROR(E2262/L2262, 0)</f>
        <v>97.297619047619051</v>
      </c>
      <c r="N2262" t="b">
        <v>1</v>
      </c>
      <c r="O2262" s="5">
        <f>E2262/D2262</f>
        <v>3.2692000000000001</v>
      </c>
      <c r="P2262" s="15">
        <f>(((J2262/60)/60)/24)+DATE(1970,1,1)</f>
        <v>41695.016782407409</v>
      </c>
      <c r="Q2262" s="15">
        <f>(((I2262/60)/60)/24)+DATE(1970,1,1)</f>
        <v>41724.975115740745</v>
      </c>
      <c r="R2262" t="s">
        <v>8297</v>
      </c>
      <c r="S2262" t="s">
        <v>8331</v>
      </c>
      <c r="T2262" t="s">
        <v>8349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6">
        <v>1000</v>
      </c>
      <c r="E2263" s="16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6">
        <f>IFERROR(E2263/L2263, 0)</f>
        <v>37.11904761904762</v>
      </c>
      <c r="N2263" t="b">
        <v>1</v>
      </c>
      <c r="O2263" s="5">
        <f>E2263/D2263</f>
        <v>7.7949999999999999</v>
      </c>
      <c r="P2263" s="15">
        <f>(((J2263/60)/60)/24)+DATE(1970,1,1)</f>
        <v>42759.724768518514</v>
      </c>
      <c r="Q2263" s="15">
        <f>(((I2263/60)/60)/24)+DATE(1970,1,1)</f>
        <v>42780.724768518514</v>
      </c>
      <c r="R2263" t="s">
        <v>8297</v>
      </c>
      <c r="S2263" t="s">
        <v>8331</v>
      </c>
      <c r="T2263" t="s">
        <v>8349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6">
        <v>3300</v>
      </c>
      <c r="E2264" s="16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6">
        <f>IFERROR(E2264/L2264, 0)</f>
        <v>28.104972375690608</v>
      </c>
      <c r="N2264" t="b">
        <v>1</v>
      </c>
      <c r="O2264" s="5">
        <f>E2264/D2264</f>
        <v>1.5415151515151515</v>
      </c>
      <c r="P2264" s="15">
        <f>(((J2264/60)/60)/24)+DATE(1970,1,1)</f>
        <v>41926.585162037038</v>
      </c>
      <c r="Q2264" s="15">
        <f>(((I2264/60)/60)/24)+DATE(1970,1,1)</f>
        <v>41961</v>
      </c>
      <c r="R2264" t="s">
        <v>8297</v>
      </c>
      <c r="S2264" t="s">
        <v>8331</v>
      </c>
      <c r="T2264" t="s">
        <v>8349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6">
        <v>7500</v>
      </c>
      <c r="E2265" s="16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6">
        <f>IFERROR(E2265/L2265, 0)</f>
        <v>144.43333333333334</v>
      </c>
      <c r="N2265" t="b">
        <v>1</v>
      </c>
      <c r="O2265" s="5">
        <f>E2265/D2265</f>
        <v>1.1554666666666666</v>
      </c>
      <c r="P2265" s="15">
        <f>(((J2265/60)/60)/24)+DATE(1970,1,1)</f>
        <v>42014.832326388889</v>
      </c>
      <c r="Q2265" s="15">
        <f>(((I2265/60)/60)/24)+DATE(1970,1,1)</f>
        <v>42035.832326388889</v>
      </c>
      <c r="R2265" t="s">
        <v>8297</v>
      </c>
      <c r="S2265" t="s">
        <v>8331</v>
      </c>
      <c r="T2265" t="s">
        <v>8349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6">
        <v>6000</v>
      </c>
      <c r="E2266" s="1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6">
        <f>IFERROR(E2266/L2266, 0)</f>
        <v>24.274157303370785</v>
      </c>
      <c r="N2266" t="b">
        <v>1</v>
      </c>
      <c r="O2266" s="5">
        <f>E2266/D2266</f>
        <v>1.8003333333333333</v>
      </c>
      <c r="P2266" s="15">
        <f>(((J2266/60)/60)/24)+DATE(1970,1,1)</f>
        <v>42496.582337962958</v>
      </c>
      <c r="Q2266" s="15">
        <f>(((I2266/60)/60)/24)+DATE(1970,1,1)</f>
        <v>42513.125</v>
      </c>
      <c r="R2266" t="s">
        <v>8297</v>
      </c>
      <c r="S2266" t="s">
        <v>8331</v>
      </c>
      <c r="T2266" t="s">
        <v>8349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6">
        <v>200</v>
      </c>
      <c r="E2267" s="16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6">
        <f>IFERROR(E2267/L2267, 0)</f>
        <v>35.117647058823529</v>
      </c>
      <c r="N2267" t="b">
        <v>1</v>
      </c>
      <c r="O2267" s="5">
        <f>E2267/D2267</f>
        <v>2.9849999999999999</v>
      </c>
      <c r="P2267" s="15">
        <f>(((J2267/60)/60)/24)+DATE(1970,1,1)</f>
        <v>42689.853090277778</v>
      </c>
      <c r="Q2267" s="15">
        <f>(((I2267/60)/60)/24)+DATE(1970,1,1)</f>
        <v>42696.853090277778</v>
      </c>
      <c r="R2267" t="s">
        <v>8297</v>
      </c>
      <c r="S2267" t="s">
        <v>8331</v>
      </c>
      <c r="T2267" t="s">
        <v>8349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6">
        <v>1500</v>
      </c>
      <c r="E2268" s="16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6">
        <f>IFERROR(E2268/L2268, 0)</f>
        <v>24.762886597938145</v>
      </c>
      <c r="N2268" t="b">
        <v>1</v>
      </c>
      <c r="O2268" s="5">
        <f>E2268/D2268</f>
        <v>3.2026666666666666</v>
      </c>
      <c r="P2268" s="15">
        <f>(((J2268/60)/60)/24)+DATE(1970,1,1)</f>
        <v>42469.874907407408</v>
      </c>
      <c r="Q2268" s="15">
        <f>(((I2268/60)/60)/24)+DATE(1970,1,1)</f>
        <v>42487.083333333328</v>
      </c>
      <c r="R2268" t="s">
        <v>8297</v>
      </c>
      <c r="S2268" t="s">
        <v>8331</v>
      </c>
      <c r="T2268" t="s">
        <v>8349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6">
        <v>20000</v>
      </c>
      <c r="E2269" s="16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6">
        <f>IFERROR(E2269/L2269, 0)</f>
        <v>188.37871287128712</v>
      </c>
      <c r="N2269" t="b">
        <v>1</v>
      </c>
      <c r="O2269" s="5">
        <f>E2269/D2269</f>
        <v>3.80525</v>
      </c>
      <c r="P2269" s="15">
        <f>(((J2269/60)/60)/24)+DATE(1970,1,1)</f>
        <v>41968.829826388886</v>
      </c>
      <c r="Q2269" s="15">
        <f>(((I2269/60)/60)/24)+DATE(1970,1,1)</f>
        <v>41994.041666666672</v>
      </c>
      <c r="R2269" t="s">
        <v>8297</v>
      </c>
      <c r="S2269" t="s">
        <v>8331</v>
      </c>
      <c r="T2269" t="s">
        <v>8349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6">
        <v>28000</v>
      </c>
      <c r="E2270" s="16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6">
        <f>IFERROR(E2270/L2270, 0)</f>
        <v>148.08247422680412</v>
      </c>
      <c r="N2270" t="b">
        <v>1</v>
      </c>
      <c r="O2270" s="5">
        <f>E2270/D2270</f>
        <v>1.026</v>
      </c>
      <c r="P2270" s="15">
        <f>(((J2270/60)/60)/24)+DATE(1970,1,1)</f>
        <v>42776.082349537035</v>
      </c>
      <c r="Q2270" s="15">
        <f>(((I2270/60)/60)/24)+DATE(1970,1,1)</f>
        <v>42806.082349537035</v>
      </c>
      <c r="R2270" t="s">
        <v>8297</v>
      </c>
      <c r="S2270" t="s">
        <v>8331</v>
      </c>
      <c r="T2270" t="s">
        <v>8349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6">
        <v>2500</v>
      </c>
      <c r="E2271" s="16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6">
        <f>IFERROR(E2271/L2271, 0)</f>
        <v>49.934589800443462</v>
      </c>
      <c r="N2271" t="b">
        <v>1</v>
      </c>
      <c r="O2271" s="5">
        <f>E2271/D2271</f>
        <v>18.016400000000001</v>
      </c>
      <c r="P2271" s="15">
        <f>(((J2271/60)/60)/24)+DATE(1970,1,1)</f>
        <v>42776.704432870371</v>
      </c>
      <c r="Q2271" s="15">
        <f>(((I2271/60)/60)/24)+DATE(1970,1,1)</f>
        <v>42801.208333333328</v>
      </c>
      <c r="R2271" t="s">
        <v>8297</v>
      </c>
      <c r="S2271" t="s">
        <v>8331</v>
      </c>
      <c r="T2271" t="s">
        <v>8349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6">
        <v>25000</v>
      </c>
      <c r="E2272" s="16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6">
        <f>IFERROR(E2272/L2272, 0)</f>
        <v>107.82155688622754</v>
      </c>
      <c r="N2272" t="b">
        <v>1</v>
      </c>
      <c r="O2272" s="5">
        <f>E2272/D2272</f>
        <v>7.2024800000000004</v>
      </c>
      <c r="P2272" s="15">
        <f>(((J2272/60)/60)/24)+DATE(1970,1,1)</f>
        <v>42725.869363425925</v>
      </c>
      <c r="Q2272" s="15">
        <f>(((I2272/60)/60)/24)+DATE(1970,1,1)</f>
        <v>42745.915972222225</v>
      </c>
      <c r="R2272" t="s">
        <v>8297</v>
      </c>
      <c r="S2272" t="s">
        <v>8331</v>
      </c>
      <c r="T2272" t="s">
        <v>8349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6">
        <v>20000</v>
      </c>
      <c r="E2273" s="16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6">
        <f>IFERROR(E2273/L2273, 0)</f>
        <v>42.63403614457831</v>
      </c>
      <c r="N2273" t="b">
        <v>1</v>
      </c>
      <c r="O2273" s="5">
        <f>E2273/D2273</f>
        <v>2.8309000000000002</v>
      </c>
      <c r="P2273" s="15">
        <f>(((J2273/60)/60)/24)+DATE(1970,1,1)</f>
        <v>42684.000046296293</v>
      </c>
      <c r="Q2273" s="15">
        <f>(((I2273/60)/60)/24)+DATE(1970,1,1)</f>
        <v>42714.000046296293</v>
      </c>
      <c r="R2273" t="s">
        <v>8297</v>
      </c>
      <c r="S2273" t="s">
        <v>8331</v>
      </c>
      <c r="T2273" t="s">
        <v>8349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6">
        <v>1000</v>
      </c>
      <c r="E2274" s="16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6">
        <f>IFERROR(E2274/L2274, 0)</f>
        <v>14.370762711864407</v>
      </c>
      <c r="N2274" t="b">
        <v>1</v>
      </c>
      <c r="O2274" s="5">
        <f>E2274/D2274</f>
        <v>13.566000000000001</v>
      </c>
      <c r="P2274" s="15">
        <f>(((J2274/60)/60)/24)+DATE(1970,1,1)</f>
        <v>42315.699490740735</v>
      </c>
      <c r="Q2274" s="15">
        <f>(((I2274/60)/60)/24)+DATE(1970,1,1)</f>
        <v>42345.699490740735</v>
      </c>
      <c r="R2274" t="s">
        <v>8297</v>
      </c>
      <c r="S2274" t="s">
        <v>8331</v>
      </c>
      <c r="T2274" t="s">
        <v>8349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6">
        <v>2500</v>
      </c>
      <c r="E2275" s="16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6">
        <f>IFERROR(E2275/L2275, 0)</f>
        <v>37.476190476190474</v>
      </c>
      <c r="N2275" t="b">
        <v>1</v>
      </c>
      <c r="O2275" s="5">
        <f>E2275/D2275</f>
        <v>2.2035999999999998</v>
      </c>
      <c r="P2275" s="15">
        <f>(((J2275/60)/60)/24)+DATE(1970,1,1)</f>
        <v>42781.549097222218</v>
      </c>
      <c r="Q2275" s="15">
        <f>(((I2275/60)/60)/24)+DATE(1970,1,1)</f>
        <v>42806.507430555561</v>
      </c>
      <c r="R2275" t="s">
        <v>8297</v>
      </c>
      <c r="S2275" t="s">
        <v>8331</v>
      </c>
      <c r="T2275" t="s">
        <v>8349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6">
        <v>2500</v>
      </c>
      <c r="E2276" s="1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6">
        <f>IFERROR(E2276/L2276, 0)</f>
        <v>30.202020202020201</v>
      </c>
      <c r="N2276" t="b">
        <v>1</v>
      </c>
      <c r="O2276" s="5">
        <f>E2276/D2276</f>
        <v>1.196</v>
      </c>
      <c r="P2276" s="15">
        <f>(((J2276/60)/60)/24)+DATE(1970,1,1)</f>
        <v>41663.500659722224</v>
      </c>
      <c r="Q2276" s="15">
        <f>(((I2276/60)/60)/24)+DATE(1970,1,1)</f>
        <v>41693.500659722224</v>
      </c>
      <c r="R2276" t="s">
        <v>8297</v>
      </c>
      <c r="S2276" t="s">
        <v>8331</v>
      </c>
      <c r="T2276" t="s">
        <v>8349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6">
        <v>650</v>
      </c>
      <c r="E2277" s="16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6">
        <f>IFERROR(E2277/L2277, 0)</f>
        <v>33.550632911392405</v>
      </c>
      <c r="N2277" t="b">
        <v>1</v>
      </c>
      <c r="O2277" s="5">
        <f>E2277/D2277</f>
        <v>4.0776923076923079</v>
      </c>
      <c r="P2277" s="15">
        <f>(((J2277/60)/60)/24)+DATE(1970,1,1)</f>
        <v>41965.616655092599</v>
      </c>
      <c r="Q2277" s="15">
        <f>(((I2277/60)/60)/24)+DATE(1970,1,1)</f>
        <v>41995.616655092599</v>
      </c>
      <c r="R2277" t="s">
        <v>8297</v>
      </c>
      <c r="S2277" t="s">
        <v>8331</v>
      </c>
      <c r="T2277" t="s">
        <v>8349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6">
        <v>4589</v>
      </c>
      <c r="E2278" s="16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6">
        <f>IFERROR(E2278/L2278, 0)</f>
        <v>64.74666666666667</v>
      </c>
      <c r="N2278" t="b">
        <v>1</v>
      </c>
      <c r="O2278" s="5">
        <f>E2278/D2278</f>
        <v>1.0581826105905425</v>
      </c>
      <c r="P2278" s="15">
        <f>(((J2278/60)/60)/24)+DATE(1970,1,1)</f>
        <v>41614.651493055557</v>
      </c>
      <c r="Q2278" s="15">
        <f>(((I2278/60)/60)/24)+DATE(1970,1,1)</f>
        <v>41644.651493055557</v>
      </c>
      <c r="R2278" t="s">
        <v>8297</v>
      </c>
      <c r="S2278" t="s">
        <v>8331</v>
      </c>
      <c r="T2278" t="s">
        <v>8349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6">
        <v>8500</v>
      </c>
      <c r="E2279" s="16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6">
        <f>IFERROR(E2279/L2279, 0)</f>
        <v>57.932367149758456</v>
      </c>
      <c r="N2279" t="b">
        <v>1</v>
      </c>
      <c r="O2279" s="5">
        <f>E2279/D2279</f>
        <v>1.4108235294117648</v>
      </c>
      <c r="P2279" s="15">
        <f>(((J2279/60)/60)/24)+DATE(1970,1,1)</f>
        <v>40936.678506944445</v>
      </c>
      <c r="Q2279" s="15">
        <f>(((I2279/60)/60)/24)+DATE(1970,1,1)</f>
        <v>40966.678506944445</v>
      </c>
      <c r="R2279" t="s">
        <v>8297</v>
      </c>
      <c r="S2279" t="s">
        <v>8331</v>
      </c>
      <c r="T2279" t="s">
        <v>8349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6">
        <v>2000</v>
      </c>
      <c r="E2280" s="16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6">
        <f>IFERROR(E2280/L2280, 0)</f>
        <v>53.078431372549019</v>
      </c>
      <c r="N2280" t="b">
        <v>1</v>
      </c>
      <c r="O2280" s="5">
        <f>E2280/D2280</f>
        <v>2.7069999999999999</v>
      </c>
      <c r="P2280" s="15">
        <f>(((J2280/60)/60)/24)+DATE(1970,1,1)</f>
        <v>42338.709108796291</v>
      </c>
      <c r="Q2280" s="15">
        <f>(((I2280/60)/60)/24)+DATE(1970,1,1)</f>
        <v>42372.957638888889</v>
      </c>
      <c r="R2280" t="s">
        <v>8297</v>
      </c>
      <c r="S2280" t="s">
        <v>8331</v>
      </c>
      <c r="T2280" t="s">
        <v>8349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6">
        <v>1000</v>
      </c>
      <c r="E2281" s="16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6">
        <f>IFERROR(E2281/L2281, 0)</f>
        <v>48.0625</v>
      </c>
      <c r="N2281" t="b">
        <v>1</v>
      </c>
      <c r="O2281" s="5">
        <f>E2281/D2281</f>
        <v>1.538</v>
      </c>
      <c r="P2281" s="15">
        <f>(((J2281/60)/60)/24)+DATE(1970,1,1)</f>
        <v>42020.806701388887</v>
      </c>
      <c r="Q2281" s="15">
        <f>(((I2281/60)/60)/24)+DATE(1970,1,1)</f>
        <v>42039.166666666672</v>
      </c>
      <c r="R2281" t="s">
        <v>8297</v>
      </c>
      <c r="S2281" t="s">
        <v>8331</v>
      </c>
      <c r="T2281" t="s">
        <v>8349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6">
        <v>9800</v>
      </c>
      <c r="E2282" s="16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6">
        <f>IFERROR(E2282/L2282, 0)</f>
        <v>82.396874999999994</v>
      </c>
      <c r="N2282" t="b">
        <v>1</v>
      </c>
      <c r="O2282" s="5">
        <f>E2282/D2282</f>
        <v>4.0357653061224488</v>
      </c>
      <c r="P2282" s="15">
        <f>(((J2282/60)/60)/24)+DATE(1970,1,1)</f>
        <v>42234.624895833331</v>
      </c>
      <c r="Q2282" s="15">
        <f>(((I2282/60)/60)/24)+DATE(1970,1,1)</f>
        <v>42264.624895833331</v>
      </c>
      <c r="R2282" t="s">
        <v>8297</v>
      </c>
      <c r="S2282" t="s">
        <v>8331</v>
      </c>
      <c r="T2282" t="s">
        <v>8349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6">
        <v>300</v>
      </c>
      <c r="E2283" s="16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6">
        <f>IFERROR(E2283/L2283, 0)</f>
        <v>50.454545454545453</v>
      </c>
      <c r="N2283" t="b">
        <v>1</v>
      </c>
      <c r="O2283" s="5">
        <f>E2283/D2283</f>
        <v>1.85</v>
      </c>
      <c r="P2283" s="15">
        <f>(((J2283/60)/60)/24)+DATE(1970,1,1)</f>
        <v>40687.285844907405</v>
      </c>
      <c r="Q2283" s="15">
        <f>(((I2283/60)/60)/24)+DATE(1970,1,1)</f>
        <v>40749.284722222219</v>
      </c>
      <c r="R2283" t="s">
        <v>8276</v>
      </c>
      <c r="S2283" t="s">
        <v>8323</v>
      </c>
      <c r="T2283" t="s">
        <v>8324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6">
        <v>750</v>
      </c>
      <c r="E2284" s="16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6">
        <f>IFERROR(E2284/L2284, 0)</f>
        <v>115.83333333333333</v>
      </c>
      <c r="N2284" t="b">
        <v>1</v>
      </c>
      <c r="O2284" s="5">
        <f>E2284/D2284</f>
        <v>1.8533333333333333</v>
      </c>
      <c r="P2284" s="15">
        <f>(((J2284/60)/60)/24)+DATE(1970,1,1)</f>
        <v>42323.17460648148</v>
      </c>
      <c r="Q2284" s="15">
        <f>(((I2284/60)/60)/24)+DATE(1970,1,1)</f>
        <v>42383.17460648148</v>
      </c>
      <c r="R2284" t="s">
        <v>8276</v>
      </c>
      <c r="S2284" t="s">
        <v>8323</v>
      </c>
      <c r="T2284" t="s">
        <v>8324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6">
        <v>3000</v>
      </c>
      <c r="E2285" s="16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6">
        <f>IFERROR(E2285/L2285, 0)</f>
        <v>63.03458333333333</v>
      </c>
      <c r="N2285" t="b">
        <v>1</v>
      </c>
      <c r="O2285" s="5">
        <f>E2285/D2285</f>
        <v>1.0085533333333332</v>
      </c>
      <c r="P2285" s="15">
        <f>(((J2285/60)/60)/24)+DATE(1970,1,1)</f>
        <v>40978.125046296293</v>
      </c>
      <c r="Q2285" s="15">
        <f>(((I2285/60)/60)/24)+DATE(1970,1,1)</f>
        <v>41038.083379629628</v>
      </c>
      <c r="R2285" t="s">
        <v>8276</v>
      </c>
      <c r="S2285" t="s">
        <v>8323</v>
      </c>
      <c r="T2285" t="s">
        <v>8324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6">
        <v>6000</v>
      </c>
      <c r="E2286" s="1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6">
        <f>IFERROR(E2286/L2286, 0)</f>
        <v>108.02152542372882</v>
      </c>
      <c r="N2286" t="b">
        <v>1</v>
      </c>
      <c r="O2286" s="5">
        <f>E2286/D2286</f>
        <v>1.0622116666666668</v>
      </c>
      <c r="P2286" s="15">
        <f>(((J2286/60)/60)/24)+DATE(1970,1,1)</f>
        <v>40585.796817129631</v>
      </c>
      <c r="Q2286" s="15">
        <f>(((I2286/60)/60)/24)+DATE(1970,1,1)</f>
        <v>40614.166666666664</v>
      </c>
      <c r="R2286" t="s">
        <v>8276</v>
      </c>
      <c r="S2286" t="s">
        <v>8323</v>
      </c>
      <c r="T2286" t="s">
        <v>8324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6">
        <v>3000</v>
      </c>
      <c r="E2287" s="16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6">
        <f>IFERROR(E2287/L2287, 0)</f>
        <v>46.088607594936711</v>
      </c>
      <c r="N2287" t="b">
        <v>1</v>
      </c>
      <c r="O2287" s="5">
        <f>E2287/D2287</f>
        <v>1.2136666666666667</v>
      </c>
      <c r="P2287" s="15">
        <f>(((J2287/60)/60)/24)+DATE(1970,1,1)</f>
        <v>41059.185682870368</v>
      </c>
      <c r="Q2287" s="15">
        <f>(((I2287/60)/60)/24)+DATE(1970,1,1)</f>
        <v>41089.185682870368</v>
      </c>
      <c r="R2287" t="s">
        <v>8276</v>
      </c>
      <c r="S2287" t="s">
        <v>8323</v>
      </c>
      <c r="T2287" t="s">
        <v>8324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6">
        <v>1500</v>
      </c>
      <c r="E2288" s="16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6">
        <f>IFERROR(E2288/L2288, 0)</f>
        <v>107.21428571428571</v>
      </c>
      <c r="N2288" t="b">
        <v>1</v>
      </c>
      <c r="O2288" s="5">
        <f>E2288/D2288</f>
        <v>1.0006666666666666</v>
      </c>
      <c r="P2288" s="15">
        <f>(((J2288/60)/60)/24)+DATE(1970,1,1)</f>
        <v>41494.963587962964</v>
      </c>
      <c r="Q2288" s="15">
        <f>(((I2288/60)/60)/24)+DATE(1970,1,1)</f>
        <v>41523.165972222225</v>
      </c>
      <c r="R2288" t="s">
        <v>8276</v>
      </c>
      <c r="S2288" t="s">
        <v>8323</v>
      </c>
      <c r="T2288" t="s">
        <v>8324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6">
        <v>4500</v>
      </c>
      <c r="E2289" s="16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6">
        <f>IFERROR(E2289/L2289, 0)</f>
        <v>50.9338679245283</v>
      </c>
      <c r="N2289" t="b">
        <v>1</v>
      </c>
      <c r="O2289" s="5">
        <f>E2289/D2289</f>
        <v>1.1997755555555556</v>
      </c>
      <c r="P2289" s="15">
        <f>(((J2289/60)/60)/24)+DATE(1970,1,1)</f>
        <v>41792.667361111111</v>
      </c>
      <c r="Q2289" s="15">
        <f>(((I2289/60)/60)/24)+DATE(1970,1,1)</f>
        <v>41813.667361111111</v>
      </c>
      <c r="R2289" t="s">
        <v>8276</v>
      </c>
      <c r="S2289" t="s">
        <v>8323</v>
      </c>
      <c r="T2289" t="s">
        <v>8324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6">
        <v>1000</v>
      </c>
      <c r="E2290" s="16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6">
        <f>IFERROR(E2290/L2290, 0)</f>
        <v>40.04</v>
      </c>
      <c r="N2290" t="b">
        <v>1</v>
      </c>
      <c r="O2290" s="5">
        <f>E2290/D2290</f>
        <v>1.0009999999999999</v>
      </c>
      <c r="P2290" s="15">
        <f>(((J2290/60)/60)/24)+DATE(1970,1,1)</f>
        <v>41067.827418981484</v>
      </c>
      <c r="Q2290" s="15">
        <f>(((I2290/60)/60)/24)+DATE(1970,1,1)</f>
        <v>41086.75</v>
      </c>
      <c r="R2290" t="s">
        <v>8276</v>
      </c>
      <c r="S2290" t="s">
        <v>8323</v>
      </c>
      <c r="T2290" t="s">
        <v>8324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6">
        <v>1500</v>
      </c>
      <c r="E2291" s="16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6">
        <f>IFERROR(E2291/L2291, 0)</f>
        <v>64.44</v>
      </c>
      <c r="N2291" t="b">
        <v>1</v>
      </c>
      <c r="O2291" s="5">
        <f>E2291/D2291</f>
        <v>1.0740000000000001</v>
      </c>
      <c r="P2291" s="15">
        <f>(((J2291/60)/60)/24)+DATE(1970,1,1)</f>
        <v>41571.998379629629</v>
      </c>
      <c r="Q2291" s="15">
        <f>(((I2291/60)/60)/24)+DATE(1970,1,1)</f>
        <v>41614.973611111112</v>
      </c>
      <c r="R2291" t="s">
        <v>8276</v>
      </c>
      <c r="S2291" t="s">
        <v>8323</v>
      </c>
      <c r="T2291" t="s">
        <v>8324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6">
        <v>1500</v>
      </c>
      <c r="E2292" s="16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6">
        <f>IFERROR(E2292/L2292, 0)</f>
        <v>53.827586206896555</v>
      </c>
      <c r="N2292" t="b">
        <v>1</v>
      </c>
      <c r="O2292" s="5">
        <f>E2292/D2292</f>
        <v>1.0406666666666666</v>
      </c>
      <c r="P2292" s="15">
        <f>(((J2292/60)/60)/24)+DATE(1970,1,1)</f>
        <v>40070.253819444442</v>
      </c>
      <c r="Q2292" s="15">
        <f>(((I2292/60)/60)/24)+DATE(1970,1,1)</f>
        <v>40148.708333333336</v>
      </c>
      <c r="R2292" t="s">
        <v>8276</v>
      </c>
      <c r="S2292" t="s">
        <v>8323</v>
      </c>
      <c r="T2292" t="s">
        <v>8324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6">
        <v>2500</v>
      </c>
      <c r="E2293" s="16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6">
        <f>IFERROR(E2293/L2293, 0)</f>
        <v>100.46511627906976</v>
      </c>
      <c r="N2293" t="b">
        <v>1</v>
      </c>
      <c r="O2293" s="5">
        <f>E2293/D2293</f>
        <v>1.728</v>
      </c>
      <c r="P2293" s="15">
        <f>(((J2293/60)/60)/24)+DATE(1970,1,1)</f>
        <v>40987.977060185185</v>
      </c>
      <c r="Q2293" s="15">
        <f>(((I2293/60)/60)/24)+DATE(1970,1,1)</f>
        <v>41022.166666666664</v>
      </c>
      <c r="R2293" t="s">
        <v>8276</v>
      </c>
      <c r="S2293" t="s">
        <v>8323</v>
      </c>
      <c r="T2293" t="s">
        <v>8324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6">
        <v>2000</v>
      </c>
      <c r="E2294" s="16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6">
        <f>IFERROR(E2294/L2294, 0)</f>
        <v>46.630652173913049</v>
      </c>
      <c r="N2294" t="b">
        <v>1</v>
      </c>
      <c r="O2294" s="5">
        <f>E2294/D2294</f>
        <v>1.072505</v>
      </c>
      <c r="P2294" s="15">
        <f>(((J2294/60)/60)/24)+DATE(1970,1,1)</f>
        <v>40987.697638888887</v>
      </c>
      <c r="Q2294" s="15">
        <f>(((I2294/60)/60)/24)+DATE(1970,1,1)</f>
        <v>41017.697638888887</v>
      </c>
      <c r="R2294" t="s">
        <v>8276</v>
      </c>
      <c r="S2294" t="s">
        <v>8323</v>
      </c>
      <c r="T2294" t="s">
        <v>8324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6">
        <v>850</v>
      </c>
      <c r="E2295" s="16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6">
        <f>IFERROR(E2295/L2295, 0)</f>
        <v>34.074074074074076</v>
      </c>
      <c r="N2295" t="b">
        <v>1</v>
      </c>
      <c r="O2295" s="5">
        <f>E2295/D2295</f>
        <v>1.0823529411764705</v>
      </c>
      <c r="P2295" s="15">
        <f>(((J2295/60)/60)/24)+DATE(1970,1,1)</f>
        <v>41151.708321759259</v>
      </c>
      <c r="Q2295" s="15">
        <f>(((I2295/60)/60)/24)+DATE(1970,1,1)</f>
        <v>41177.165972222225</v>
      </c>
      <c r="R2295" t="s">
        <v>8276</v>
      </c>
      <c r="S2295" t="s">
        <v>8323</v>
      </c>
      <c r="T2295" t="s">
        <v>8324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6">
        <v>5000</v>
      </c>
      <c r="E2296" s="1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6">
        <f>IFERROR(E2296/L2296, 0)</f>
        <v>65.214642857142863</v>
      </c>
      <c r="N2296" t="b">
        <v>1</v>
      </c>
      <c r="O2296" s="5">
        <f>E2296/D2296</f>
        <v>1.4608079999999999</v>
      </c>
      <c r="P2296" s="15">
        <f>(((J2296/60)/60)/24)+DATE(1970,1,1)</f>
        <v>41264.72314814815</v>
      </c>
      <c r="Q2296" s="15">
        <f>(((I2296/60)/60)/24)+DATE(1970,1,1)</f>
        <v>41294.72314814815</v>
      </c>
      <c r="R2296" t="s">
        <v>8276</v>
      </c>
      <c r="S2296" t="s">
        <v>8323</v>
      </c>
      <c r="T2296" t="s">
        <v>8324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6">
        <v>1200</v>
      </c>
      <c r="E2297" s="16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6">
        <f>IFERROR(E2297/L2297, 0)</f>
        <v>44.205882352941174</v>
      </c>
      <c r="N2297" t="b">
        <v>1</v>
      </c>
      <c r="O2297" s="5">
        <f>E2297/D2297</f>
        <v>1.2524999999999999</v>
      </c>
      <c r="P2297" s="15">
        <f>(((J2297/60)/60)/24)+DATE(1970,1,1)</f>
        <v>41270.954351851848</v>
      </c>
      <c r="Q2297" s="15">
        <f>(((I2297/60)/60)/24)+DATE(1970,1,1)</f>
        <v>41300.954351851848</v>
      </c>
      <c r="R2297" t="s">
        <v>8276</v>
      </c>
      <c r="S2297" t="s">
        <v>8323</v>
      </c>
      <c r="T2297" t="s">
        <v>8324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6">
        <v>7000</v>
      </c>
      <c r="E2298" s="16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6">
        <f>IFERROR(E2298/L2298, 0)</f>
        <v>71.965517241379317</v>
      </c>
      <c r="N2298" t="b">
        <v>1</v>
      </c>
      <c r="O2298" s="5">
        <f>E2298/D2298</f>
        <v>1.4907142857142857</v>
      </c>
      <c r="P2298" s="15">
        <f>(((J2298/60)/60)/24)+DATE(1970,1,1)</f>
        <v>40927.731782407405</v>
      </c>
      <c r="Q2298" s="15">
        <f>(((I2298/60)/60)/24)+DATE(1970,1,1)</f>
        <v>40962.731782407405</v>
      </c>
      <c r="R2298" t="s">
        <v>8276</v>
      </c>
      <c r="S2298" t="s">
        <v>8323</v>
      </c>
      <c r="T2298" t="s">
        <v>8324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6">
        <v>1000</v>
      </c>
      <c r="E2299" s="16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6">
        <f>IFERROR(E2299/L2299, 0)</f>
        <v>52.94736842105263</v>
      </c>
      <c r="N2299" t="b">
        <v>1</v>
      </c>
      <c r="O2299" s="5">
        <f>E2299/D2299</f>
        <v>1.006</v>
      </c>
      <c r="P2299" s="15">
        <f>(((J2299/60)/60)/24)+DATE(1970,1,1)</f>
        <v>40948.042233796295</v>
      </c>
      <c r="Q2299" s="15">
        <f>(((I2299/60)/60)/24)+DATE(1970,1,1)</f>
        <v>40982.165972222225</v>
      </c>
      <c r="R2299" t="s">
        <v>8276</v>
      </c>
      <c r="S2299" t="s">
        <v>8323</v>
      </c>
      <c r="T2299" t="s">
        <v>8324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6">
        <v>30000</v>
      </c>
      <c r="E2300" s="16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6">
        <f>IFERROR(E2300/L2300, 0)</f>
        <v>109.45138888888889</v>
      </c>
      <c r="N2300" t="b">
        <v>1</v>
      </c>
      <c r="O2300" s="5">
        <f>E2300/D2300</f>
        <v>1.0507333333333333</v>
      </c>
      <c r="P2300" s="15">
        <f>(((J2300/60)/60)/24)+DATE(1970,1,1)</f>
        <v>41694.84065972222</v>
      </c>
      <c r="Q2300" s="15">
        <f>(((I2300/60)/60)/24)+DATE(1970,1,1)</f>
        <v>41724.798993055556</v>
      </c>
      <c r="R2300" t="s">
        <v>8276</v>
      </c>
      <c r="S2300" t="s">
        <v>8323</v>
      </c>
      <c r="T2300" t="s">
        <v>8324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6">
        <v>300</v>
      </c>
      <c r="E2301" s="16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6">
        <f>IFERROR(E2301/L2301, 0)</f>
        <v>75.035714285714292</v>
      </c>
      <c r="N2301" t="b">
        <v>1</v>
      </c>
      <c r="O2301" s="5">
        <f>E2301/D2301</f>
        <v>3.5016666666666665</v>
      </c>
      <c r="P2301" s="15">
        <f>(((J2301/60)/60)/24)+DATE(1970,1,1)</f>
        <v>40565.032511574071</v>
      </c>
      <c r="Q2301" s="15">
        <f>(((I2301/60)/60)/24)+DATE(1970,1,1)</f>
        <v>40580.032511574071</v>
      </c>
      <c r="R2301" t="s">
        <v>8276</v>
      </c>
      <c r="S2301" t="s">
        <v>8323</v>
      </c>
      <c r="T2301" t="s">
        <v>8324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6">
        <v>800</v>
      </c>
      <c r="E2302" s="16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6">
        <f>IFERROR(E2302/L2302, 0)</f>
        <v>115.71428571428571</v>
      </c>
      <c r="N2302" t="b">
        <v>1</v>
      </c>
      <c r="O2302" s="5">
        <f>E2302/D2302</f>
        <v>1.0125</v>
      </c>
      <c r="P2302" s="15">
        <f>(((J2302/60)/60)/24)+DATE(1970,1,1)</f>
        <v>41074.727037037039</v>
      </c>
      <c r="Q2302" s="15">
        <f>(((I2302/60)/60)/24)+DATE(1970,1,1)</f>
        <v>41088.727037037039</v>
      </c>
      <c r="R2302" t="s">
        <v>8276</v>
      </c>
      <c r="S2302" t="s">
        <v>8323</v>
      </c>
      <c r="T2302" t="s">
        <v>8324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6">
        <v>5000</v>
      </c>
      <c r="E2303" s="16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6">
        <f>IFERROR(E2303/L2303, 0)</f>
        <v>31.659810426540286</v>
      </c>
      <c r="N2303" t="b">
        <v>1</v>
      </c>
      <c r="O2303" s="5">
        <f>E2303/D2303</f>
        <v>1.336044</v>
      </c>
      <c r="P2303" s="15">
        <f>(((J2303/60)/60)/24)+DATE(1970,1,1)</f>
        <v>41416.146944444445</v>
      </c>
      <c r="Q2303" s="15">
        <f>(((I2303/60)/60)/24)+DATE(1970,1,1)</f>
        <v>41446.146944444445</v>
      </c>
      <c r="R2303" t="s">
        <v>8279</v>
      </c>
      <c r="S2303" t="s">
        <v>8323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6">
        <v>2300</v>
      </c>
      <c r="E2304" s="16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6">
        <f>IFERROR(E2304/L2304, 0)</f>
        <v>46.176470588235297</v>
      </c>
      <c r="N2304" t="b">
        <v>1</v>
      </c>
      <c r="O2304" s="5">
        <f>E2304/D2304</f>
        <v>1.7065217391304348</v>
      </c>
      <c r="P2304" s="15">
        <f>(((J2304/60)/60)/24)+DATE(1970,1,1)</f>
        <v>41605.868449074071</v>
      </c>
      <c r="Q2304" s="15">
        <f>(((I2304/60)/60)/24)+DATE(1970,1,1)</f>
        <v>41639.291666666664</v>
      </c>
      <c r="R2304" t="s">
        <v>8279</v>
      </c>
      <c r="S2304" t="s">
        <v>8323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6">
        <v>6450</v>
      </c>
      <c r="E2305" s="16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6">
        <f>IFERROR(E2305/L2305, 0)</f>
        <v>68.481650485436887</v>
      </c>
      <c r="N2305" t="b">
        <v>1</v>
      </c>
      <c r="O2305" s="5">
        <f>E2305/D2305</f>
        <v>1.0935829457364341</v>
      </c>
      <c r="P2305" s="15">
        <f>(((J2305/60)/60)/24)+DATE(1970,1,1)</f>
        <v>40850.111064814817</v>
      </c>
      <c r="Q2305" s="15">
        <f>(((I2305/60)/60)/24)+DATE(1970,1,1)</f>
        <v>40890.152731481481</v>
      </c>
      <c r="R2305" t="s">
        <v>8279</v>
      </c>
      <c r="S2305" t="s">
        <v>8323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6">
        <v>6000</v>
      </c>
      <c r="E2306" s="1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6">
        <f>IFERROR(E2306/L2306, 0)</f>
        <v>53.469203539823013</v>
      </c>
      <c r="N2306" t="b">
        <v>1</v>
      </c>
      <c r="O2306" s="5">
        <f>E2306/D2306</f>
        <v>1.0070033333333335</v>
      </c>
      <c r="P2306" s="15">
        <f>(((J2306/60)/60)/24)+DATE(1970,1,1)</f>
        <v>40502.815868055557</v>
      </c>
      <c r="Q2306" s="15">
        <f>(((I2306/60)/60)/24)+DATE(1970,1,1)</f>
        <v>40544.207638888889</v>
      </c>
      <c r="R2306" t="s">
        <v>8279</v>
      </c>
      <c r="S2306" t="s">
        <v>8323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6">
        <v>18000</v>
      </c>
      <c r="E2307" s="16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6">
        <f>IFERROR(E2307/L2307, 0)</f>
        <v>109.10778443113773</v>
      </c>
      <c r="N2307" t="b">
        <v>1</v>
      </c>
      <c r="O2307" s="5">
        <f>E2307/D2307</f>
        <v>1.0122777777777778</v>
      </c>
      <c r="P2307" s="15">
        <f>(((J2307/60)/60)/24)+DATE(1970,1,1)</f>
        <v>41834.695277777777</v>
      </c>
      <c r="Q2307" s="15">
        <f>(((I2307/60)/60)/24)+DATE(1970,1,1)</f>
        <v>41859.75</v>
      </c>
      <c r="R2307" t="s">
        <v>8279</v>
      </c>
      <c r="S2307" t="s">
        <v>8323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6">
        <v>3500</v>
      </c>
      <c r="E2308" s="16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6">
        <f>IFERROR(E2308/L2308, 0)</f>
        <v>51.185616438356163</v>
      </c>
      <c r="N2308" t="b">
        <v>1</v>
      </c>
      <c r="O2308" s="5">
        <f>E2308/D2308</f>
        <v>1.0675857142857144</v>
      </c>
      <c r="P2308" s="15">
        <f>(((J2308/60)/60)/24)+DATE(1970,1,1)</f>
        <v>40948.16815972222</v>
      </c>
      <c r="Q2308" s="15">
        <f>(((I2308/60)/60)/24)+DATE(1970,1,1)</f>
        <v>40978.16815972222</v>
      </c>
      <c r="R2308" t="s">
        <v>8279</v>
      </c>
      <c r="S2308" t="s">
        <v>8323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6">
        <v>1964.47</v>
      </c>
      <c r="E2309" s="16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6">
        <f>IFERROR(E2309/L2309, 0)</f>
        <v>27.936800000000002</v>
      </c>
      <c r="N2309" t="b">
        <v>1</v>
      </c>
      <c r="O2309" s="5">
        <f>E2309/D2309</f>
        <v>1.0665777537961894</v>
      </c>
      <c r="P2309" s="15">
        <f>(((J2309/60)/60)/24)+DATE(1970,1,1)</f>
        <v>41004.802465277775</v>
      </c>
      <c r="Q2309" s="15">
        <f>(((I2309/60)/60)/24)+DATE(1970,1,1)</f>
        <v>41034.802407407406</v>
      </c>
      <c r="R2309" t="s">
        <v>8279</v>
      </c>
      <c r="S2309" t="s">
        <v>8323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6">
        <v>50000</v>
      </c>
      <c r="E2310" s="16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6">
        <f>IFERROR(E2310/L2310, 0)</f>
        <v>82.496921824104234</v>
      </c>
      <c r="N2310" t="b">
        <v>1</v>
      </c>
      <c r="O2310" s="5">
        <f>E2310/D2310</f>
        <v>1.0130622</v>
      </c>
      <c r="P2310" s="15">
        <f>(((J2310/60)/60)/24)+DATE(1970,1,1)</f>
        <v>41851.962916666671</v>
      </c>
      <c r="Q2310" s="15">
        <f>(((I2310/60)/60)/24)+DATE(1970,1,1)</f>
        <v>41880.041666666664</v>
      </c>
      <c r="R2310" t="s">
        <v>8279</v>
      </c>
      <c r="S2310" t="s">
        <v>8323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6">
        <v>6000</v>
      </c>
      <c r="E2311" s="16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6">
        <f>IFERROR(E2311/L2311, 0)</f>
        <v>59.817476635514019</v>
      </c>
      <c r="N2311" t="b">
        <v>1</v>
      </c>
      <c r="O2311" s="5">
        <f>E2311/D2311</f>
        <v>1.0667450000000001</v>
      </c>
      <c r="P2311" s="15">
        <f>(((J2311/60)/60)/24)+DATE(1970,1,1)</f>
        <v>41307.987696759257</v>
      </c>
      <c r="Q2311" s="15">
        <f>(((I2311/60)/60)/24)+DATE(1970,1,1)</f>
        <v>41342.987696759257</v>
      </c>
      <c r="R2311" t="s">
        <v>8279</v>
      </c>
      <c r="S2311" t="s">
        <v>8323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6">
        <v>18500</v>
      </c>
      <c r="E2312" s="16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6">
        <f>IFERROR(E2312/L2312, 0)</f>
        <v>64.816470588235291</v>
      </c>
      <c r="N2312" t="b">
        <v>1</v>
      </c>
      <c r="O2312" s="5">
        <f>E2312/D2312</f>
        <v>4.288397837837838</v>
      </c>
      <c r="P2312" s="15">
        <f>(((J2312/60)/60)/24)+DATE(1970,1,1)</f>
        <v>41324.79415509259</v>
      </c>
      <c r="Q2312" s="15">
        <f>(((I2312/60)/60)/24)+DATE(1970,1,1)</f>
        <v>41354.752488425926</v>
      </c>
      <c r="R2312" t="s">
        <v>8279</v>
      </c>
      <c r="S2312" t="s">
        <v>8323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6">
        <v>9000</v>
      </c>
      <c r="E2313" s="16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6">
        <f>IFERROR(E2313/L2313, 0)</f>
        <v>90.09615384615384</v>
      </c>
      <c r="N2313" t="b">
        <v>1</v>
      </c>
      <c r="O2313" s="5">
        <f>E2313/D2313</f>
        <v>1.0411111111111111</v>
      </c>
      <c r="P2313" s="15">
        <f>(((J2313/60)/60)/24)+DATE(1970,1,1)</f>
        <v>41736.004502314812</v>
      </c>
      <c r="Q2313" s="15">
        <f>(((I2313/60)/60)/24)+DATE(1970,1,1)</f>
        <v>41766.004502314812</v>
      </c>
      <c r="R2313" t="s">
        <v>8279</v>
      </c>
      <c r="S2313" t="s">
        <v>8323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6">
        <v>3000</v>
      </c>
      <c r="E2314" s="16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6">
        <f>IFERROR(E2314/L2314, 0)</f>
        <v>40.962025316455694</v>
      </c>
      <c r="N2314" t="b">
        <v>1</v>
      </c>
      <c r="O2314" s="5">
        <f>E2314/D2314</f>
        <v>1.0786666666666667</v>
      </c>
      <c r="P2314" s="15">
        <f>(((J2314/60)/60)/24)+DATE(1970,1,1)</f>
        <v>41716.632847222223</v>
      </c>
      <c r="Q2314" s="15">
        <f>(((I2314/60)/60)/24)+DATE(1970,1,1)</f>
        <v>41747.958333333336</v>
      </c>
      <c r="R2314" t="s">
        <v>8279</v>
      </c>
      <c r="S2314" t="s">
        <v>8323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6">
        <v>5000</v>
      </c>
      <c r="E2315" s="16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6">
        <f>IFERROR(E2315/L2315, 0)</f>
        <v>56.000127388535034</v>
      </c>
      <c r="N2315" t="b">
        <v>1</v>
      </c>
      <c r="O2315" s="5">
        <f>E2315/D2315</f>
        <v>1.7584040000000001</v>
      </c>
      <c r="P2315" s="15">
        <f>(((J2315/60)/60)/24)+DATE(1970,1,1)</f>
        <v>41002.958634259259</v>
      </c>
      <c r="Q2315" s="15">
        <f>(((I2315/60)/60)/24)+DATE(1970,1,1)</f>
        <v>41032.958634259259</v>
      </c>
      <c r="R2315" t="s">
        <v>8279</v>
      </c>
      <c r="S2315" t="s">
        <v>8323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6">
        <v>1200</v>
      </c>
      <c r="E2316" s="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6">
        <f>IFERROR(E2316/L2316, 0)</f>
        <v>37.672800000000002</v>
      </c>
      <c r="N2316" t="b">
        <v>1</v>
      </c>
      <c r="O2316" s="5">
        <f>E2316/D2316</f>
        <v>1.5697000000000001</v>
      </c>
      <c r="P2316" s="15">
        <f>(((J2316/60)/60)/24)+DATE(1970,1,1)</f>
        <v>41037.551585648151</v>
      </c>
      <c r="Q2316" s="15">
        <f>(((I2316/60)/60)/24)+DATE(1970,1,1)</f>
        <v>41067.551585648151</v>
      </c>
      <c r="R2316" t="s">
        <v>8279</v>
      </c>
      <c r="S2316" t="s">
        <v>8323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6">
        <v>2500</v>
      </c>
      <c r="E2317" s="16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6">
        <f>IFERROR(E2317/L2317, 0)</f>
        <v>40.078125</v>
      </c>
      <c r="N2317" t="b">
        <v>1</v>
      </c>
      <c r="O2317" s="5">
        <f>E2317/D2317</f>
        <v>1.026</v>
      </c>
      <c r="P2317" s="15">
        <f>(((J2317/60)/60)/24)+DATE(1970,1,1)</f>
        <v>41004.72619212963</v>
      </c>
      <c r="Q2317" s="15">
        <f>(((I2317/60)/60)/24)+DATE(1970,1,1)</f>
        <v>41034.72619212963</v>
      </c>
      <c r="R2317" t="s">
        <v>8279</v>
      </c>
      <c r="S2317" t="s">
        <v>8323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6">
        <v>15000</v>
      </c>
      <c r="E2318" s="16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6">
        <f>IFERROR(E2318/L2318, 0)</f>
        <v>78.031999999999996</v>
      </c>
      <c r="N2318" t="b">
        <v>1</v>
      </c>
      <c r="O2318" s="5">
        <f>E2318/D2318</f>
        <v>1.0404266666666666</v>
      </c>
      <c r="P2318" s="15">
        <f>(((J2318/60)/60)/24)+DATE(1970,1,1)</f>
        <v>40079.725115740745</v>
      </c>
      <c r="Q2318" s="15">
        <f>(((I2318/60)/60)/24)+DATE(1970,1,1)</f>
        <v>40156.76666666667</v>
      </c>
      <c r="R2318" t="s">
        <v>8279</v>
      </c>
      <c r="S2318" t="s">
        <v>8323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6">
        <v>400</v>
      </c>
      <c r="E2319" s="16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6">
        <f>IFERROR(E2319/L2319, 0)</f>
        <v>18.90909090909091</v>
      </c>
      <c r="N2319" t="b">
        <v>1</v>
      </c>
      <c r="O2319" s="5">
        <f>E2319/D2319</f>
        <v>1.04</v>
      </c>
      <c r="P2319" s="15">
        <f>(((J2319/60)/60)/24)+DATE(1970,1,1)</f>
        <v>40192.542233796295</v>
      </c>
      <c r="Q2319" s="15">
        <f>(((I2319/60)/60)/24)+DATE(1970,1,1)</f>
        <v>40224.208333333336</v>
      </c>
      <c r="R2319" t="s">
        <v>8279</v>
      </c>
      <c r="S2319" t="s">
        <v>8323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6">
        <v>5000</v>
      </c>
      <c r="E2320" s="16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6">
        <f>IFERROR(E2320/L2320, 0)</f>
        <v>37.134969325153371</v>
      </c>
      <c r="N2320" t="b">
        <v>1</v>
      </c>
      <c r="O2320" s="5">
        <f>E2320/D2320</f>
        <v>1.2105999999999999</v>
      </c>
      <c r="P2320" s="15">
        <f>(((J2320/60)/60)/24)+DATE(1970,1,1)</f>
        <v>40050.643680555557</v>
      </c>
      <c r="Q2320" s="15">
        <f>(((I2320/60)/60)/24)+DATE(1970,1,1)</f>
        <v>40082.165972222225</v>
      </c>
      <c r="R2320" t="s">
        <v>8279</v>
      </c>
      <c r="S2320" t="s">
        <v>8323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6">
        <v>3000</v>
      </c>
      <c r="E2321" s="16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6">
        <f>IFERROR(E2321/L2321, 0)</f>
        <v>41.961038961038959</v>
      </c>
      <c r="N2321" t="b">
        <v>1</v>
      </c>
      <c r="O2321" s="5">
        <f>E2321/D2321</f>
        <v>1.077</v>
      </c>
      <c r="P2321" s="15">
        <f>(((J2321/60)/60)/24)+DATE(1970,1,1)</f>
        <v>41593.082002314812</v>
      </c>
      <c r="Q2321" s="15">
        <f>(((I2321/60)/60)/24)+DATE(1970,1,1)</f>
        <v>41623.082002314812</v>
      </c>
      <c r="R2321" t="s">
        <v>8279</v>
      </c>
      <c r="S2321" t="s">
        <v>8323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6">
        <v>5000</v>
      </c>
      <c r="E2322" s="16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6">
        <f>IFERROR(E2322/L2322, 0)</f>
        <v>61.044943820224717</v>
      </c>
      <c r="N2322" t="b">
        <v>1</v>
      </c>
      <c r="O2322" s="5">
        <f>E2322/D2322</f>
        <v>1.0866</v>
      </c>
      <c r="P2322" s="15">
        <f>(((J2322/60)/60)/24)+DATE(1970,1,1)</f>
        <v>41696.817129629628</v>
      </c>
      <c r="Q2322" s="15">
        <f>(((I2322/60)/60)/24)+DATE(1970,1,1)</f>
        <v>41731.775462962964</v>
      </c>
      <c r="R2322" t="s">
        <v>8279</v>
      </c>
      <c r="S2322" t="s">
        <v>8323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6">
        <v>10557</v>
      </c>
      <c r="E2323" s="16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6">
        <f>IFERROR(E2323/L2323, 0)</f>
        <v>64.53125</v>
      </c>
      <c r="N2323" t="b">
        <v>0</v>
      </c>
      <c r="O2323" s="5">
        <f>E2323/D2323</f>
        <v>0.39120962394619685</v>
      </c>
      <c r="P2323" s="15">
        <f>(((J2323/60)/60)/24)+DATE(1970,1,1)</f>
        <v>42799.260428240741</v>
      </c>
      <c r="Q2323" s="15">
        <f>(((I2323/60)/60)/24)+DATE(1970,1,1)</f>
        <v>42829.21876157407</v>
      </c>
      <c r="R2323" t="s">
        <v>8298</v>
      </c>
      <c r="S2323" t="s">
        <v>8334</v>
      </c>
      <c r="T2323" t="s">
        <v>8350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6">
        <v>2700</v>
      </c>
      <c r="E2324" s="16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6">
        <f>IFERROR(E2324/L2324, 0)</f>
        <v>21.25</v>
      </c>
      <c r="N2324" t="b">
        <v>0</v>
      </c>
      <c r="O2324" s="5">
        <f>E2324/D2324</f>
        <v>3.1481481481481478E-2</v>
      </c>
      <c r="P2324" s="15">
        <f>(((J2324/60)/60)/24)+DATE(1970,1,1)</f>
        <v>42804.895474537043</v>
      </c>
      <c r="Q2324" s="15">
        <f>(((I2324/60)/60)/24)+DATE(1970,1,1)</f>
        <v>42834.853807870371</v>
      </c>
      <c r="R2324" t="s">
        <v>8298</v>
      </c>
      <c r="S2324" t="s">
        <v>8334</v>
      </c>
      <c r="T2324" t="s">
        <v>8350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6">
        <v>250</v>
      </c>
      <c r="E2325" s="16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6">
        <f>IFERROR(E2325/L2325, 0)</f>
        <v>30</v>
      </c>
      <c r="N2325" t="b">
        <v>0</v>
      </c>
      <c r="O2325" s="5">
        <f>E2325/D2325</f>
        <v>0.48</v>
      </c>
      <c r="P2325" s="15">
        <f>(((J2325/60)/60)/24)+DATE(1970,1,1)</f>
        <v>42807.755173611105</v>
      </c>
      <c r="Q2325" s="15">
        <f>(((I2325/60)/60)/24)+DATE(1970,1,1)</f>
        <v>42814.755173611105</v>
      </c>
      <c r="R2325" t="s">
        <v>8298</v>
      </c>
      <c r="S2325" t="s">
        <v>8334</v>
      </c>
      <c r="T2325" t="s">
        <v>8350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6">
        <v>7500</v>
      </c>
      <c r="E2326" s="1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6">
        <f>IFERROR(E2326/L2326, 0)</f>
        <v>25.491803278688526</v>
      </c>
      <c r="N2326" t="b">
        <v>0</v>
      </c>
      <c r="O2326" s="5">
        <f>E2326/D2326</f>
        <v>0.20733333333333334</v>
      </c>
      <c r="P2326" s="15">
        <f>(((J2326/60)/60)/24)+DATE(1970,1,1)</f>
        <v>42790.885243055556</v>
      </c>
      <c r="Q2326" s="15">
        <f>(((I2326/60)/60)/24)+DATE(1970,1,1)</f>
        <v>42820.843576388885</v>
      </c>
      <c r="R2326" t="s">
        <v>8298</v>
      </c>
      <c r="S2326" t="s">
        <v>8334</v>
      </c>
      <c r="T2326" t="s">
        <v>8350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6">
        <v>1000</v>
      </c>
      <c r="E2327" s="16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6">
        <f>IFERROR(E2327/L2327, 0)</f>
        <v>11.428571428571429</v>
      </c>
      <c r="N2327" t="b">
        <v>0</v>
      </c>
      <c r="O2327" s="5">
        <f>E2327/D2327</f>
        <v>0.08</v>
      </c>
      <c r="P2327" s="15">
        <f>(((J2327/60)/60)/24)+DATE(1970,1,1)</f>
        <v>42794.022349537037</v>
      </c>
      <c r="Q2327" s="15">
        <f>(((I2327/60)/60)/24)+DATE(1970,1,1)</f>
        <v>42823.980682870373</v>
      </c>
      <c r="R2327" t="s">
        <v>8298</v>
      </c>
      <c r="S2327" t="s">
        <v>8334</v>
      </c>
      <c r="T2327" t="s">
        <v>8350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6">
        <v>15000</v>
      </c>
      <c r="E2328" s="16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6">
        <f>IFERROR(E2328/L2328, 0)</f>
        <v>108</v>
      </c>
      <c r="N2328" t="b">
        <v>0</v>
      </c>
      <c r="O2328" s="5">
        <f>E2328/D2328</f>
        <v>7.1999999999999998E-3</v>
      </c>
      <c r="P2328" s="15">
        <f>(((J2328/60)/60)/24)+DATE(1970,1,1)</f>
        <v>42804.034120370372</v>
      </c>
      <c r="Q2328" s="15">
        <f>(((I2328/60)/60)/24)+DATE(1970,1,1)</f>
        <v>42855.708333333328</v>
      </c>
      <c r="R2328" t="s">
        <v>8298</v>
      </c>
      <c r="S2328" t="s">
        <v>8334</v>
      </c>
      <c r="T2328" t="s">
        <v>8350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6">
        <v>35000</v>
      </c>
      <c r="E2329" s="16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6">
        <f>IFERROR(E2329/L2329, 0)</f>
        <v>54.883162444113267</v>
      </c>
      <c r="N2329" t="b">
        <v>1</v>
      </c>
      <c r="O2329" s="5">
        <f>E2329/D2329</f>
        <v>5.2609431428571432</v>
      </c>
      <c r="P2329" s="15">
        <f>(((J2329/60)/60)/24)+DATE(1970,1,1)</f>
        <v>41842.917129629634</v>
      </c>
      <c r="Q2329" s="15">
        <f>(((I2329/60)/60)/24)+DATE(1970,1,1)</f>
        <v>41877.917129629634</v>
      </c>
      <c r="R2329" t="s">
        <v>8298</v>
      </c>
      <c r="S2329" t="s">
        <v>8334</v>
      </c>
      <c r="T2329" t="s">
        <v>8350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6">
        <v>10000</v>
      </c>
      <c r="E2330" s="16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6">
        <f>IFERROR(E2330/L2330, 0)</f>
        <v>47.383612662942269</v>
      </c>
      <c r="N2330" t="b">
        <v>1</v>
      </c>
      <c r="O2330" s="5">
        <f>E2330/D2330</f>
        <v>2.5445000000000002</v>
      </c>
      <c r="P2330" s="15">
        <f>(((J2330/60)/60)/24)+DATE(1970,1,1)</f>
        <v>42139.781678240746</v>
      </c>
      <c r="Q2330" s="15">
        <f>(((I2330/60)/60)/24)+DATE(1970,1,1)</f>
        <v>42169.781678240746</v>
      </c>
      <c r="R2330" t="s">
        <v>8298</v>
      </c>
      <c r="S2330" t="s">
        <v>8334</v>
      </c>
      <c r="T2330" t="s">
        <v>8350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6">
        <v>25000</v>
      </c>
      <c r="E2331" s="16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6">
        <f>IFERROR(E2331/L2331, 0)</f>
        <v>211.84</v>
      </c>
      <c r="N2331" t="b">
        <v>1</v>
      </c>
      <c r="O2331" s="5">
        <f>E2331/D2331</f>
        <v>1.0591999999999999</v>
      </c>
      <c r="P2331" s="15">
        <f>(((J2331/60)/60)/24)+DATE(1970,1,1)</f>
        <v>41807.624374999999</v>
      </c>
      <c r="Q2331" s="15">
        <f>(((I2331/60)/60)/24)+DATE(1970,1,1)</f>
        <v>41837.624374999999</v>
      </c>
      <c r="R2331" t="s">
        <v>8298</v>
      </c>
      <c r="S2331" t="s">
        <v>8334</v>
      </c>
      <c r="T2331" t="s">
        <v>8350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6">
        <v>35000</v>
      </c>
      <c r="E2332" s="16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6">
        <f>IFERROR(E2332/L2332, 0)</f>
        <v>219.92638036809817</v>
      </c>
      <c r="N2332" t="b">
        <v>1</v>
      </c>
      <c r="O2332" s="5">
        <f>E2332/D2332</f>
        <v>1.0242285714285715</v>
      </c>
      <c r="P2332" s="15">
        <f>(((J2332/60)/60)/24)+DATE(1970,1,1)</f>
        <v>42332.89980324074</v>
      </c>
      <c r="Q2332" s="15">
        <f>(((I2332/60)/60)/24)+DATE(1970,1,1)</f>
        <v>42363</v>
      </c>
      <c r="R2332" t="s">
        <v>8298</v>
      </c>
      <c r="S2332" t="s">
        <v>8334</v>
      </c>
      <c r="T2332" t="s">
        <v>8350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6">
        <v>8000</v>
      </c>
      <c r="E2333" s="16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6">
        <f>IFERROR(E2333/L2333, 0)</f>
        <v>40.795406360424032</v>
      </c>
      <c r="N2333" t="b">
        <v>1</v>
      </c>
      <c r="O2333" s="5">
        <f>E2333/D2333</f>
        <v>1.4431375</v>
      </c>
      <c r="P2333" s="15">
        <f>(((J2333/60)/60)/24)+DATE(1970,1,1)</f>
        <v>41839.005671296298</v>
      </c>
      <c r="Q2333" s="15">
        <f>(((I2333/60)/60)/24)+DATE(1970,1,1)</f>
        <v>41869.005671296298</v>
      </c>
      <c r="R2333" t="s">
        <v>8298</v>
      </c>
      <c r="S2333" t="s">
        <v>8334</v>
      </c>
      <c r="T2333" t="s">
        <v>8350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6">
        <v>25000</v>
      </c>
      <c r="E2334" s="16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6">
        <f>IFERROR(E2334/L2334, 0)</f>
        <v>75.502840909090907</v>
      </c>
      <c r="N2334" t="b">
        <v>1</v>
      </c>
      <c r="O2334" s="5">
        <f>E2334/D2334</f>
        <v>1.06308</v>
      </c>
      <c r="P2334" s="15">
        <f>(((J2334/60)/60)/24)+DATE(1970,1,1)</f>
        <v>42011.628136574072</v>
      </c>
      <c r="Q2334" s="15">
        <f>(((I2334/60)/60)/24)+DATE(1970,1,1)</f>
        <v>42041.628136574072</v>
      </c>
      <c r="R2334" t="s">
        <v>8298</v>
      </c>
      <c r="S2334" t="s">
        <v>8334</v>
      </c>
      <c r="T2334" t="s">
        <v>8350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6">
        <v>600</v>
      </c>
      <c r="E2335" s="16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6">
        <f>IFERROR(E2335/L2335, 0)</f>
        <v>13.542553191489361</v>
      </c>
      <c r="N2335" t="b">
        <v>1</v>
      </c>
      <c r="O2335" s="5">
        <f>E2335/D2335</f>
        <v>2.1216666666666666</v>
      </c>
      <c r="P2335" s="15">
        <f>(((J2335/60)/60)/24)+DATE(1970,1,1)</f>
        <v>41767.650347222225</v>
      </c>
      <c r="Q2335" s="15">
        <f>(((I2335/60)/60)/24)+DATE(1970,1,1)</f>
        <v>41788.743055555555</v>
      </c>
      <c r="R2335" t="s">
        <v>8298</v>
      </c>
      <c r="S2335" t="s">
        <v>8334</v>
      </c>
      <c r="T2335" t="s">
        <v>8350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6">
        <v>4000</v>
      </c>
      <c r="E2336" s="1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6">
        <f>IFERROR(E2336/L2336, 0)</f>
        <v>60.865671641791046</v>
      </c>
      <c r="N2336" t="b">
        <v>1</v>
      </c>
      <c r="O2336" s="5">
        <f>E2336/D2336</f>
        <v>1.0195000000000001</v>
      </c>
      <c r="P2336" s="15">
        <f>(((J2336/60)/60)/24)+DATE(1970,1,1)</f>
        <v>41918.670115740737</v>
      </c>
      <c r="Q2336" s="15">
        <f>(((I2336/60)/60)/24)+DATE(1970,1,1)</f>
        <v>41948.731944444444</v>
      </c>
      <c r="R2336" t="s">
        <v>8298</v>
      </c>
      <c r="S2336" t="s">
        <v>8334</v>
      </c>
      <c r="T2336" t="s">
        <v>8350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6">
        <v>25000</v>
      </c>
      <c r="E2337" s="16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6">
        <f>IFERROR(E2337/L2337, 0)</f>
        <v>115.69230769230769</v>
      </c>
      <c r="N2337" t="b">
        <v>1</v>
      </c>
      <c r="O2337" s="5">
        <f>E2337/D2337</f>
        <v>1.0227200000000001</v>
      </c>
      <c r="P2337" s="15">
        <f>(((J2337/60)/60)/24)+DATE(1970,1,1)</f>
        <v>41771.572256944448</v>
      </c>
      <c r="Q2337" s="15">
        <f>(((I2337/60)/60)/24)+DATE(1970,1,1)</f>
        <v>41801.572256944448</v>
      </c>
      <c r="R2337" t="s">
        <v>8298</v>
      </c>
      <c r="S2337" t="s">
        <v>8334</v>
      </c>
      <c r="T2337" t="s">
        <v>8350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6">
        <v>20000</v>
      </c>
      <c r="E2338" s="16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6">
        <f>IFERROR(E2338/L2338, 0)</f>
        <v>48.104623556581984</v>
      </c>
      <c r="N2338" t="b">
        <v>1</v>
      </c>
      <c r="O2338" s="5">
        <f>E2338/D2338</f>
        <v>5.2073254999999996</v>
      </c>
      <c r="P2338" s="15">
        <f>(((J2338/60)/60)/24)+DATE(1970,1,1)</f>
        <v>41666.924710648149</v>
      </c>
      <c r="Q2338" s="15">
        <f>(((I2338/60)/60)/24)+DATE(1970,1,1)</f>
        <v>41706.924710648149</v>
      </c>
      <c r="R2338" t="s">
        <v>8298</v>
      </c>
      <c r="S2338" t="s">
        <v>8334</v>
      </c>
      <c r="T2338" t="s">
        <v>8350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6">
        <v>12000</v>
      </c>
      <c r="E2339" s="16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6">
        <f>IFERROR(E2339/L2339, 0)</f>
        <v>74.184357541899445</v>
      </c>
      <c r="N2339" t="b">
        <v>1</v>
      </c>
      <c r="O2339" s="5">
        <f>E2339/D2339</f>
        <v>1.1065833333333333</v>
      </c>
      <c r="P2339" s="15">
        <f>(((J2339/60)/60)/24)+DATE(1970,1,1)</f>
        <v>41786.640543981484</v>
      </c>
      <c r="Q2339" s="15">
        <f>(((I2339/60)/60)/24)+DATE(1970,1,1)</f>
        <v>41816.640543981484</v>
      </c>
      <c r="R2339" t="s">
        <v>8298</v>
      </c>
      <c r="S2339" t="s">
        <v>8334</v>
      </c>
      <c r="T2339" t="s">
        <v>8350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6">
        <v>15000</v>
      </c>
      <c r="E2340" s="16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6">
        <f>IFERROR(E2340/L2340, 0)</f>
        <v>123.34552845528455</v>
      </c>
      <c r="N2340" t="b">
        <v>1</v>
      </c>
      <c r="O2340" s="5">
        <f>E2340/D2340</f>
        <v>1.0114333333333334</v>
      </c>
      <c r="P2340" s="15">
        <f>(((J2340/60)/60)/24)+DATE(1970,1,1)</f>
        <v>41789.896805555552</v>
      </c>
      <c r="Q2340" s="15">
        <f>(((I2340/60)/60)/24)+DATE(1970,1,1)</f>
        <v>41819.896805555552</v>
      </c>
      <c r="R2340" t="s">
        <v>8298</v>
      </c>
      <c r="S2340" t="s">
        <v>8334</v>
      </c>
      <c r="T2340" t="s">
        <v>8350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6">
        <v>25000</v>
      </c>
      <c r="E2341" s="16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6">
        <f>IFERROR(E2341/L2341, 0)</f>
        <v>66.623188405797094</v>
      </c>
      <c r="N2341" t="b">
        <v>1</v>
      </c>
      <c r="O2341" s="5">
        <f>E2341/D2341</f>
        <v>2.9420799999999998</v>
      </c>
      <c r="P2341" s="15">
        <f>(((J2341/60)/60)/24)+DATE(1970,1,1)</f>
        <v>42692.79987268518</v>
      </c>
      <c r="Q2341" s="15">
        <f>(((I2341/60)/60)/24)+DATE(1970,1,1)</f>
        <v>42723.332638888889</v>
      </c>
      <c r="R2341" t="s">
        <v>8298</v>
      </c>
      <c r="S2341" t="s">
        <v>8334</v>
      </c>
      <c r="T2341" t="s">
        <v>8350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6">
        <v>40000</v>
      </c>
      <c r="E2342" s="16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6">
        <f>IFERROR(E2342/L2342, 0)</f>
        <v>104.99007444168734</v>
      </c>
      <c r="N2342" t="b">
        <v>1</v>
      </c>
      <c r="O2342" s="5">
        <f>E2342/D2342</f>
        <v>1.0577749999999999</v>
      </c>
      <c r="P2342" s="15">
        <f>(((J2342/60)/60)/24)+DATE(1970,1,1)</f>
        <v>42643.642800925925</v>
      </c>
      <c r="Q2342" s="15">
        <f>(((I2342/60)/60)/24)+DATE(1970,1,1)</f>
        <v>42673.642800925925</v>
      </c>
      <c r="R2342" t="s">
        <v>8298</v>
      </c>
      <c r="S2342" t="s">
        <v>8334</v>
      </c>
      <c r="T2342" t="s">
        <v>8350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6">
        <v>5000</v>
      </c>
      <c r="E2343" s="16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6">
        <f>IFERROR(E2343/L2343, 0)</f>
        <v>0</v>
      </c>
      <c r="N2343" t="b">
        <v>0</v>
      </c>
      <c r="O2343" s="5">
        <f>E2343/D2343</f>
        <v>0</v>
      </c>
      <c r="P2343" s="15">
        <f>(((J2343/60)/60)/24)+DATE(1970,1,1)</f>
        <v>42167.813703703709</v>
      </c>
      <c r="Q2343" s="15">
        <f>(((I2343/60)/60)/24)+DATE(1970,1,1)</f>
        <v>42197.813703703709</v>
      </c>
      <c r="R2343" t="s">
        <v>8272</v>
      </c>
      <c r="S2343" t="s">
        <v>8317</v>
      </c>
      <c r="T2343" t="s">
        <v>8318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6">
        <v>5500</v>
      </c>
      <c r="E2344" s="16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6">
        <f>IFERROR(E2344/L2344, 0)</f>
        <v>0</v>
      </c>
      <c r="N2344" t="b">
        <v>0</v>
      </c>
      <c r="O2344" s="5">
        <f>E2344/D2344</f>
        <v>0</v>
      </c>
      <c r="P2344" s="15">
        <f>(((J2344/60)/60)/24)+DATE(1970,1,1)</f>
        <v>41897.702199074076</v>
      </c>
      <c r="Q2344" s="15">
        <f>(((I2344/60)/60)/24)+DATE(1970,1,1)</f>
        <v>41918.208333333336</v>
      </c>
      <c r="R2344" t="s">
        <v>8272</v>
      </c>
      <c r="S2344" t="s">
        <v>8317</v>
      </c>
      <c r="T2344" t="s">
        <v>8318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6">
        <v>10000</v>
      </c>
      <c r="E2345" s="16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6">
        <f>IFERROR(E2345/L2345, 0)</f>
        <v>300</v>
      </c>
      <c r="N2345" t="b">
        <v>0</v>
      </c>
      <c r="O2345" s="5">
        <f>E2345/D2345</f>
        <v>0.03</v>
      </c>
      <c r="P2345" s="15">
        <f>(((J2345/60)/60)/24)+DATE(1970,1,1)</f>
        <v>42327.825289351851</v>
      </c>
      <c r="Q2345" s="15">
        <f>(((I2345/60)/60)/24)+DATE(1970,1,1)</f>
        <v>42377.82430555555</v>
      </c>
      <c r="R2345" t="s">
        <v>8272</v>
      </c>
      <c r="S2345" t="s">
        <v>8317</v>
      </c>
      <c r="T2345" t="s">
        <v>8318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6">
        <v>1000</v>
      </c>
      <c r="E2346" s="1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6">
        <f>IFERROR(E2346/L2346, 0)</f>
        <v>1</v>
      </c>
      <c r="N2346" t="b">
        <v>0</v>
      </c>
      <c r="O2346" s="5">
        <f>E2346/D2346</f>
        <v>1E-3</v>
      </c>
      <c r="P2346" s="15">
        <f>(((J2346/60)/60)/24)+DATE(1970,1,1)</f>
        <v>42515.727650462963</v>
      </c>
      <c r="Q2346" s="15">
        <f>(((I2346/60)/60)/24)+DATE(1970,1,1)</f>
        <v>42545.727650462963</v>
      </c>
      <c r="R2346" t="s">
        <v>8272</v>
      </c>
      <c r="S2346" t="s">
        <v>8317</v>
      </c>
      <c r="T2346" t="s">
        <v>8318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6">
        <v>3000</v>
      </c>
      <c r="E2347" s="16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6">
        <f>IFERROR(E2347/L2347, 0)</f>
        <v>0</v>
      </c>
      <c r="N2347" t="b">
        <v>0</v>
      </c>
      <c r="O2347" s="5">
        <f>E2347/D2347</f>
        <v>0</v>
      </c>
      <c r="P2347" s="15">
        <f>(((J2347/60)/60)/24)+DATE(1970,1,1)</f>
        <v>42060.001805555556</v>
      </c>
      <c r="Q2347" s="15">
        <f>(((I2347/60)/60)/24)+DATE(1970,1,1)</f>
        <v>42094.985416666663</v>
      </c>
      <c r="R2347" t="s">
        <v>8272</v>
      </c>
      <c r="S2347" t="s">
        <v>8317</v>
      </c>
      <c r="T2347" t="s">
        <v>8318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6">
        <v>60000</v>
      </c>
      <c r="E2348" s="16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6">
        <f>IFERROR(E2348/L2348, 0)</f>
        <v>13</v>
      </c>
      <c r="N2348" t="b">
        <v>0</v>
      </c>
      <c r="O2348" s="5">
        <f>E2348/D2348</f>
        <v>6.4999999999999997E-4</v>
      </c>
      <c r="P2348" s="15">
        <f>(((J2348/60)/60)/24)+DATE(1970,1,1)</f>
        <v>42615.79896990741</v>
      </c>
      <c r="Q2348" s="15">
        <f>(((I2348/60)/60)/24)+DATE(1970,1,1)</f>
        <v>42660.79896990741</v>
      </c>
      <c r="R2348" t="s">
        <v>8272</v>
      </c>
      <c r="S2348" t="s">
        <v>8317</v>
      </c>
      <c r="T2348" t="s">
        <v>8318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6">
        <v>1000</v>
      </c>
      <c r="E2349" s="16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6">
        <f>IFERROR(E2349/L2349, 0)</f>
        <v>15</v>
      </c>
      <c r="N2349" t="b">
        <v>0</v>
      </c>
      <c r="O2349" s="5">
        <f>E2349/D2349</f>
        <v>1.4999999999999999E-2</v>
      </c>
      <c r="P2349" s="15">
        <f>(((J2349/60)/60)/24)+DATE(1970,1,1)</f>
        <v>42577.607361111113</v>
      </c>
      <c r="Q2349" s="15">
        <f>(((I2349/60)/60)/24)+DATE(1970,1,1)</f>
        <v>42607.607361111113</v>
      </c>
      <c r="R2349" t="s">
        <v>8272</v>
      </c>
      <c r="S2349" t="s">
        <v>8317</v>
      </c>
      <c r="T2349" t="s">
        <v>8318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6">
        <v>70000</v>
      </c>
      <c r="E2350" s="16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6">
        <f>IFERROR(E2350/L2350, 0)</f>
        <v>54</v>
      </c>
      <c r="N2350" t="b">
        <v>0</v>
      </c>
      <c r="O2350" s="5">
        <f>E2350/D2350</f>
        <v>3.8571428571428572E-3</v>
      </c>
      <c r="P2350" s="15">
        <f>(((J2350/60)/60)/24)+DATE(1970,1,1)</f>
        <v>42360.932152777779</v>
      </c>
      <c r="Q2350" s="15">
        <f>(((I2350/60)/60)/24)+DATE(1970,1,1)</f>
        <v>42420.932152777779</v>
      </c>
      <c r="R2350" t="s">
        <v>8272</v>
      </c>
      <c r="S2350" t="s">
        <v>8317</v>
      </c>
      <c r="T2350" t="s">
        <v>8318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6">
        <v>474900</v>
      </c>
      <c r="E2351" s="16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6">
        <f>IFERROR(E2351/L2351, 0)</f>
        <v>0</v>
      </c>
      <c r="N2351" t="b">
        <v>0</v>
      </c>
      <c r="O2351" s="5">
        <f>E2351/D2351</f>
        <v>0</v>
      </c>
      <c r="P2351" s="15">
        <f>(((J2351/60)/60)/24)+DATE(1970,1,1)</f>
        <v>42198.775787037041</v>
      </c>
      <c r="Q2351" s="15">
        <f>(((I2351/60)/60)/24)+DATE(1970,1,1)</f>
        <v>42227.775787037041</v>
      </c>
      <c r="R2351" t="s">
        <v>8272</v>
      </c>
      <c r="S2351" t="s">
        <v>8317</v>
      </c>
      <c r="T2351" t="s">
        <v>8318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6">
        <v>50000</v>
      </c>
      <c r="E2352" s="16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6">
        <f>IFERROR(E2352/L2352, 0)</f>
        <v>0</v>
      </c>
      <c r="N2352" t="b">
        <v>0</v>
      </c>
      <c r="O2352" s="5">
        <f>E2352/D2352</f>
        <v>0</v>
      </c>
      <c r="P2352" s="15">
        <f>(((J2352/60)/60)/24)+DATE(1970,1,1)</f>
        <v>42708.842245370368</v>
      </c>
      <c r="Q2352" s="15">
        <f>(((I2352/60)/60)/24)+DATE(1970,1,1)</f>
        <v>42738.842245370368</v>
      </c>
      <c r="R2352" t="s">
        <v>8272</v>
      </c>
      <c r="S2352" t="s">
        <v>8317</v>
      </c>
      <c r="T2352" t="s">
        <v>8318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6">
        <v>18900</v>
      </c>
      <c r="E2353" s="16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6">
        <f>IFERROR(E2353/L2353, 0)</f>
        <v>15.428571428571429</v>
      </c>
      <c r="N2353" t="b">
        <v>0</v>
      </c>
      <c r="O2353" s="5">
        <f>E2353/D2353</f>
        <v>5.7142857142857143E-3</v>
      </c>
      <c r="P2353" s="15">
        <f>(((J2353/60)/60)/24)+DATE(1970,1,1)</f>
        <v>42094.101145833338</v>
      </c>
      <c r="Q2353" s="15">
        <f>(((I2353/60)/60)/24)+DATE(1970,1,1)</f>
        <v>42124.101145833338</v>
      </c>
      <c r="R2353" t="s">
        <v>8272</v>
      </c>
      <c r="S2353" t="s">
        <v>8317</v>
      </c>
      <c r="T2353" t="s">
        <v>8318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6">
        <v>2000</v>
      </c>
      <c r="E2354" s="16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6">
        <f>IFERROR(E2354/L2354, 0)</f>
        <v>0</v>
      </c>
      <c r="N2354" t="b">
        <v>0</v>
      </c>
      <c r="O2354" s="5">
        <f>E2354/D2354</f>
        <v>0</v>
      </c>
      <c r="P2354" s="15">
        <f>(((J2354/60)/60)/24)+DATE(1970,1,1)</f>
        <v>42101.633703703701</v>
      </c>
      <c r="Q2354" s="15">
        <f>(((I2354/60)/60)/24)+DATE(1970,1,1)</f>
        <v>42161.633703703701</v>
      </c>
      <c r="R2354" t="s">
        <v>8272</v>
      </c>
      <c r="S2354" t="s">
        <v>8317</v>
      </c>
      <c r="T2354" t="s">
        <v>8318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6">
        <v>1000</v>
      </c>
      <c r="E2355" s="16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6">
        <f>IFERROR(E2355/L2355, 0)</f>
        <v>0</v>
      </c>
      <c r="N2355" t="b">
        <v>0</v>
      </c>
      <c r="O2355" s="5">
        <f>E2355/D2355</f>
        <v>0</v>
      </c>
      <c r="P2355" s="15">
        <f>(((J2355/60)/60)/24)+DATE(1970,1,1)</f>
        <v>42103.676180555558</v>
      </c>
      <c r="Q2355" s="15">
        <f>(((I2355/60)/60)/24)+DATE(1970,1,1)</f>
        <v>42115.676180555558</v>
      </c>
      <c r="R2355" t="s">
        <v>8272</v>
      </c>
      <c r="S2355" t="s">
        <v>8317</v>
      </c>
      <c r="T2355" t="s">
        <v>8318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6">
        <v>35000</v>
      </c>
      <c r="E2356" s="1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6">
        <f>IFERROR(E2356/L2356, 0)</f>
        <v>25</v>
      </c>
      <c r="N2356" t="b">
        <v>0</v>
      </c>
      <c r="O2356" s="5">
        <f>E2356/D2356</f>
        <v>7.1428571428571429E-4</v>
      </c>
      <c r="P2356" s="15">
        <f>(((J2356/60)/60)/24)+DATE(1970,1,1)</f>
        <v>41954.722916666666</v>
      </c>
      <c r="Q2356" s="15">
        <f>(((I2356/60)/60)/24)+DATE(1970,1,1)</f>
        <v>42014.722916666666</v>
      </c>
      <c r="R2356" t="s">
        <v>8272</v>
      </c>
      <c r="S2356" t="s">
        <v>8317</v>
      </c>
      <c r="T2356" t="s">
        <v>8318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6">
        <v>8000</v>
      </c>
      <c r="E2357" s="16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6">
        <f>IFERROR(E2357/L2357, 0)</f>
        <v>27.5</v>
      </c>
      <c r="N2357" t="b">
        <v>0</v>
      </c>
      <c r="O2357" s="5">
        <f>E2357/D2357</f>
        <v>6.875E-3</v>
      </c>
      <c r="P2357" s="15">
        <f>(((J2357/60)/60)/24)+DATE(1970,1,1)</f>
        <v>42096.918240740735</v>
      </c>
      <c r="Q2357" s="15">
        <f>(((I2357/60)/60)/24)+DATE(1970,1,1)</f>
        <v>42126.918240740735</v>
      </c>
      <c r="R2357" t="s">
        <v>8272</v>
      </c>
      <c r="S2357" t="s">
        <v>8317</v>
      </c>
      <c r="T2357" t="s">
        <v>8318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6">
        <v>10000</v>
      </c>
      <c r="E2358" s="16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6">
        <f>IFERROR(E2358/L2358, 0)</f>
        <v>0</v>
      </c>
      <c r="N2358" t="b">
        <v>0</v>
      </c>
      <c r="O2358" s="5">
        <f>E2358/D2358</f>
        <v>0</v>
      </c>
      <c r="P2358" s="15">
        <f>(((J2358/60)/60)/24)+DATE(1970,1,1)</f>
        <v>42130.78361111111</v>
      </c>
      <c r="Q2358" s="15">
        <f>(((I2358/60)/60)/24)+DATE(1970,1,1)</f>
        <v>42160.78361111111</v>
      </c>
      <c r="R2358" t="s">
        <v>8272</v>
      </c>
      <c r="S2358" t="s">
        <v>8317</v>
      </c>
      <c r="T2358" t="s">
        <v>8318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6">
        <v>27000</v>
      </c>
      <c r="E2359" s="16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6">
        <f>IFERROR(E2359/L2359, 0)</f>
        <v>0</v>
      </c>
      <c r="N2359" t="b">
        <v>0</v>
      </c>
      <c r="O2359" s="5">
        <f>E2359/D2359</f>
        <v>0</v>
      </c>
      <c r="P2359" s="15">
        <f>(((J2359/60)/60)/24)+DATE(1970,1,1)</f>
        <v>42264.620115740734</v>
      </c>
      <c r="Q2359" s="15">
        <f>(((I2359/60)/60)/24)+DATE(1970,1,1)</f>
        <v>42294.620115740734</v>
      </c>
      <c r="R2359" t="s">
        <v>8272</v>
      </c>
      <c r="S2359" t="s">
        <v>8317</v>
      </c>
      <c r="T2359" t="s">
        <v>8318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6">
        <v>1500</v>
      </c>
      <c r="E2360" s="16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6">
        <f>IFERROR(E2360/L2360, 0)</f>
        <v>0</v>
      </c>
      <c r="N2360" t="b">
        <v>0</v>
      </c>
      <c r="O2360" s="5">
        <f>E2360/D2360</f>
        <v>0</v>
      </c>
      <c r="P2360" s="15">
        <f>(((J2360/60)/60)/24)+DATE(1970,1,1)</f>
        <v>41978.930972222224</v>
      </c>
      <c r="Q2360" s="15">
        <f>(((I2360/60)/60)/24)+DATE(1970,1,1)</f>
        <v>42035.027083333334</v>
      </c>
      <c r="R2360" t="s">
        <v>8272</v>
      </c>
      <c r="S2360" t="s">
        <v>8317</v>
      </c>
      <c r="T2360" t="s">
        <v>8318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6">
        <v>7500</v>
      </c>
      <c r="E2361" s="16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6">
        <f>IFERROR(E2361/L2361, 0)</f>
        <v>367</v>
      </c>
      <c r="N2361" t="b">
        <v>0</v>
      </c>
      <c r="O2361" s="5">
        <f>E2361/D2361</f>
        <v>0.14680000000000001</v>
      </c>
      <c r="P2361" s="15">
        <f>(((J2361/60)/60)/24)+DATE(1970,1,1)</f>
        <v>42159.649583333332</v>
      </c>
      <c r="Q2361" s="15">
        <f>(((I2361/60)/60)/24)+DATE(1970,1,1)</f>
        <v>42219.649583333332</v>
      </c>
      <c r="R2361" t="s">
        <v>8272</v>
      </c>
      <c r="S2361" t="s">
        <v>8317</v>
      </c>
      <c r="T2361" t="s">
        <v>8318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6">
        <v>5000</v>
      </c>
      <c r="E2362" s="16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6">
        <f>IFERROR(E2362/L2362, 0)</f>
        <v>2</v>
      </c>
      <c r="N2362" t="b">
        <v>0</v>
      </c>
      <c r="O2362" s="5">
        <f>E2362/D2362</f>
        <v>4.0000000000000002E-4</v>
      </c>
      <c r="P2362" s="15">
        <f>(((J2362/60)/60)/24)+DATE(1970,1,1)</f>
        <v>42377.70694444445</v>
      </c>
      <c r="Q2362" s="15">
        <f>(((I2362/60)/60)/24)+DATE(1970,1,1)</f>
        <v>42407.70694444445</v>
      </c>
      <c r="R2362" t="s">
        <v>8272</v>
      </c>
      <c r="S2362" t="s">
        <v>8317</v>
      </c>
      <c r="T2362" t="s">
        <v>8318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6">
        <v>200</v>
      </c>
      <c r="E2363" s="16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6">
        <f>IFERROR(E2363/L2363, 0)</f>
        <v>0</v>
      </c>
      <c r="N2363" t="b">
        <v>0</v>
      </c>
      <c r="O2363" s="5">
        <f>E2363/D2363</f>
        <v>0</v>
      </c>
      <c r="P2363" s="15">
        <f>(((J2363/60)/60)/24)+DATE(1970,1,1)</f>
        <v>42466.858888888892</v>
      </c>
      <c r="Q2363" s="15">
        <f>(((I2363/60)/60)/24)+DATE(1970,1,1)</f>
        <v>42490.916666666672</v>
      </c>
      <c r="R2363" t="s">
        <v>8272</v>
      </c>
      <c r="S2363" t="s">
        <v>8317</v>
      </c>
      <c r="T2363" t="s">
        <v>8318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6">
        <v>420</v>
      </c>
      <c r="E2364" s="16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6">
        <f>IFERROR(E2364/L2364, 0)</f>
        <v>60</v>
      </c>
      <c r="N2364" t="b">
        <v>0</v>
      </c>
      <c r="O2364" s="5">
        <f>E2364/D2364</f>
        <v>0.2857142857142857</v>
      </c>
      <c r="P2364" s="15">
        <f>(((J2364/60)/60)/24)+DATE(1970,1,1)</f>
        <v>41954.688310185185</v>
      </c>
      <c r="Q2364" s="15">
        <f>(((I2364/60)/60)/24)+DATE(1970,1,1)</f>
        <v>41984.688310185185</v>
      </c>
      <c r="R2364" t="s">
        <v>8272</v>
      </c>
      <c r="S2364" t="s">
        <v>8317</v>
      </c>
      <c r="T2364" t="s">
        <v>8318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6">
        <v>175000</v>
      </c>
      <c r="E2365" s="16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6">
        <f>IFERROR(E2365/L2365, 0)</f>
        <v>0</v>
      </c>
      <c r="N2365" t="b">
        <v>0</v>
      </c>
      <c r="O2365" s="5">
        <f>E2365/D2365</f>
        <v>0</v>
      </c>
      <c r="P2365" s="15">
        <f>(((J2365/60)/60)/24)+DATE(1970,1,1)</f>
        <v>42322.011574074073</v>
      </c>
      <c r="Q2365" s="15">
        <f>(((I2365/60)/60)/24)+DATE(1970,1,1)</f>
        <v>42367.011574074073</v>
      </c>
      <c r="R2365" t="s">
        <v>8272</v>
      </c>
      <c r="S2365" t="s">
        <v>8317</v>
      </c>
      <c r="T2365" t="s">
        <v>8318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6">
        <v>128</v>
      </c>
      <c r="E2366" s="1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6">
        <f>IFERROR(E2366/L2366, 0)</f>
        <v>0</v>
      </c>
      <c r="N2366" t="b">
        <v>0</v>
      </c>
      <c r="O2366" s="5">
        <f>E2366/D2366</f>
        <v>0</v>
      </c>
      <c r="P2366" s="15">
        <f>(((J2366/60)/60)/24)+DATE(1970,1,1)</f>
        <v>42248.934675925921</v>
      </c>
      <c r="Q2366" s="15">
        <f>(((I2366/60)/60)/24)+DATE(1970,1,1)</f>
        <v>42303.934675925921</v>
      </c>
      <c r="R2366" t="s">
        <v>8272</v>
      </c>
      <c r="S2366" t="s">
        <v>8317</v>
      </c>
      <c r="T2366" t="s">
        <v>8318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6">
        <v>1000</v>
      </c>
      <c r="E2367" s="16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6">
        <f>IFERROR(E2367/L2367, 0)</f>
        <v>0</v>
      </c>
      <c r="N2367" t="b">
        <v>0</v>
      </c>
      <c r="O2367" s="5">
        <f>E2367/D2367</f>
        <v>0</v>
      </c>
      <c r="P2367" s="15">
        <f>(((J2367/60)/60)/24)+DATE(1970,1,1)</f>
        <v>42346.736400462964</v>
      </c>
      <c r="Q2367" s="15">
        <f>(((I2367/60)/60)/24)+DATE(1970,1,1)</f>
        <v>42386.958333333328</v>
      </c>
      <c r="R2367" t="s">
        <v>8272</v>
      </c>
      <c r="S2367" t="s">
        <v>8317</v>
      </c>
      <c r="T2367" t="s">
        <v>8318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6">
        <v>25000</v>
      </c>
      <c r="E2368" s="16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6">
        <f>IFERROR(E2368/L2368, 0)</f>
        <v>97.407407407407405</v>
      </c>
      <c r="N2368" t="b">
        <v>0</v>
      </c>
      <c r="O2368" s="5">
        <f>E2368/D2368</f>
        <v>0.1052</v>
      </c>
      <c r="P2368" s="15">
        <f>(((J2368/60)/60)/24)+DATE(1970,1,1)</f>
        <v>42268.531631944439</v>
      </c>
      <c r="Q2368" s="15">
        <f>(((I2368/60)/60)/24)+DATE(1970,1,1)</f>
        <v>42298.531631944439</v>
      </c>
      <c r="R2368" t="s">
        <v>8272</v>
      </c>
      <c r="S2368" t="s">
        <v>8317</v>
      </c>
      <c r="T2368" t="s">
        <v>8318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6">
        <v>50000</v>
      </c>
      <c r="E2369" s="16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6">
        <f>IFERROR(E2369/L2369, 0)</f>
        <v>47.857142857142854</v>
      </c>
      <c r="N2369" t="b">
        <v>0</v>
      </c>
      <c r="O2369" s="5">
        <f>E2369/D2369</f>
        <v>1.34E-2</v>
      </c>
      <c r="P2369" s="15">
        <f>(((J2369/60)/60)/24)+DATE(1970,1,1)</f>
        <v>42425.970092592594</v>
      </c>
      <c r="Q2369" s="15">
        <f>(((I2369/60)/60)/24)+DATE(1970,1,1)</f>
        <v>42485.928425925929</v>
      </c>
      <c r="R2369" t="s">
        <v>8272</v>
      </c>
      <c r="S2369" t="s">
        <v>8317</v>
      </c>
      <c r="T2369" t="s">
        <v>8318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6">
        <v>40000</v>
      </c>
      <c r="E2370" s="16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6">
        <f>IFERROR(E2370/L2370, 0)</f>
        <v>50</v>
      </c>
      <c r="N2370" t="b">
        <v>0</v>
      </c>
      <c r="O2370" s="5">
        <f>E2370/D2370</f>
        <v>2.5000000000000001E-3</v>
      </c>
      <c r="P2370" s="15">
        <f>(((J2370/60)/60)/24)+DATE(1970,1,1)</f>
        <v>42063.721817129626</v>
      </c>
      <c r="Q2370" s="15">
        <f>(((I2370/60)/60)/24)+DATE(1970,1,1)</f>
        <v>42108.680150462969</v>
      </c>
      <c r="R2370" t="s">
        <v>8272</v>
      </c>
      <c r="S2370" t="s">
        <v>8317</v>
      </c>
      <c r="T2370" t="s">
        <v>8318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6">
        <v>25000</v>
      </c>
      <c r="E2371" s="16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6">
        <f>IFERROR(E2371/L2371, 0)</f>
        <v>0</v>
      </c>
      <c r="N2371" t="b">
        <v>0</v>
      </c>
      <c r="O2371" s="5">
        <f>E2371/D2371</f>
        <v>0</v>
      </c>
      <c r="P2371" s="15">
        <f>(((J2371/60)/60)/24)+DATE(1970,1,1)</f>
        <v>42380.812627314815</v>
      </c>
      <c r="Q2371" s="15">
        <f>(((I2371/60)/60)/24)+DATE(1970,1,1)</f>
        <v>42410.812627314815</v>
      </c>
      <c r="R2371" t="s">
        <v>8272</v>
      </c>
      <c r="S2371" t="s">
        <v>8317</v>
      </c>
      <c r="T2371" t="s">
        <v>8318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6">
        <v>25000</v>
      </c>
      <c r="E2372" s="16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6">
        <f>IFERROR(E2372/L2372, 0)</f>
        <v>20.5</v>
      </c>
      <c r="N2372" t="b">
        <v>0</v>
      </c>
      <c r="O2372" s="5">
        <f>E2372/D2372</f>
        <v>3.2799999999999999E-3</v>
      </c>
      <c r="P2372" s="15">
        <f>(((J2372/60)/60)/24)+DATE(1970,1,1)</f>
        <v>41961.18913194444</v>
      </c>
      <c r="Q2372" s="15">
        <f>(((I2372/60)/60)/24)+DATE(1970,1,1)</f>
        <v>41991.18913194444</v>
      </c>
      <c r="R2372" t="s">
        <v>8272</v>
      </c>
      <c r="S2372" t="s">
        <v>8317</v>
      </c>
      <c r="T2372" t="s">
        <v>8318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6">
        <v>2000</v>
      </c>
      <c r="E2373" s="16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6">
        <f>IFERROR(E2373/L2373, 0)</f>
        <v>0</v>
      </c>
      <c r="N2373" t="b">
        <v>0</v>
      </c>
      <c r="O2373" s="5">
        <f>E2373/D2373</f>
        <v>0</v>
      </c>
      <c r="P2373" s="15">
        <f>(((J2373/60)/60)/24)+DATE(1970,1,1)</f>
        <v>42150.777731481481</v>
      </c>
      <c r="Q2373" s="15">
        <f>(((I2373/60)/60)/24)+DATE(1970,1,1)</f>
        <v>42180.777731481481</v>
      </c>
      <c r="R2373" t="s">
        <v>8272</v>
      </c>
      <c r="S2373" t="s">
        <v>8317</v>
      </c>
      <c r="T2373" t="s">
        <v>8318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6">
        <v>5500</v>
      </c>
      <c r="E2374" s="16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6">
        <f>IFERROR(E2374/L2374, 0)</f>
        <v>30</v>
      </c>
      <c r="N2374" t="b">
        <v>0</v>
      </c>
      <c r="O2374" s="5">
        <f>E2374/D2374</f>
        <v>3.272727272727273E-2</v>
      </c>
      <c r="P2374" s="15">
        <f>(((J2374/60)/60)/24)+DATE(1970,1,1)</f>
        <v>42088.069108796291</v>
      </c>
      <c r="Q2374" s="15">
        <f>(((I2374/60)/60)/24)+DATE(1970,1,1)</f>
        <v>42118.069108796291</v>
      </c>
      <c r="R2374" t="s">
        <v>8272</v>
      </c>
      <c r="S2374" t="s">
        <v>8317</v>
      </c>
      <c r="T2374" t="s">
        <v>8318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6">
        <v>850000</v>
      </c>
      <c r="E2375" s="16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6">
        <f>IFERROR(E2375/L2375, 0)</f>
        <v>50</v>
      </c>
      <c r="N2375" t="b">
        <v>0</v>
      </c>
      <c r="O2375" s="5">
        <f>E2375/D2375</f>
        <v>5.8823529411764708E-5</v>
      </c>
      <c r="P2375" s="15">
        <f>(((J2375/60)/60)/24)+DATE(1970,1,1)</f>
        <v>42215.662314814821</v>
      </c>
      <c r="Q2375" s="15">
        <f>(((I2375/60)/60)/24)+DATE(1970,1,1)</f>
        <v>42245.662314814821</v>
      </c>
      <c r="R2375" t="s">
        <v>8272</v>
      </c>
      <c r="S2375" t="s">
        <v>8317</v>
      </c>
      <c r="T2375" t="s">
        <v>8318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6">
        <v>22000</v>
      </c>
      <c r="E2376" s="1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6">
        <f>IFERROR(E2376/L2376, 0)</f>
        <v>10</v>
      </c>
      <c r="N2376" t="b">
        <v>0</v>
      </c>
      <c r="O2376" s="5">
        <f>E2376/D2376</f>
        <v>4.5454545454545455E-4</v>
      </c>
      <c r="P2376" s="15">
        <f>(((J2376/60)/60)/24)+DATE(1970,1,1)</f>
        <v>42017.843287037031</v>
      </c>
      <c r="Q2376" s="15">
        <f>(((I2376/60)/60)/24)+DATE(1970,1,1)</f>
        <v>42047.843287037031</v>
      </c>
      <c r="R2376" t="s">
        <v>8272</v>
      </c>
      <c r="S2376" t="s">
        <v>8317</v>
      </c>
      <c r="T2376" t="s">
        <v>8318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6">
        <v>10000</v>
      </c>
      <c r="E2377" s="16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6">
        <f>IFERROR(E2377/L2377, 0)</f>
        <v>0</v>
      </c>
      <c r="N2377" t="b">
        <v>0</v>
      </c>
      <c r="O2377" s="5">
        <f>E2377/D2377</f>
        <v>0</v>
      </c>
      <c r="P2377" s="15">
        <f>(((J2377/60)/60)/24)+DATE(1970,1,1)</f>
        <v>42592.836076388892</v>
      </c>
      <c r="Q2377" s="15">
        <f>(((I2377/60)/60)/24)+DATE(1970,1,1)</f>
        <v>42622.836076388892</v>
      </c>
      <c r="R2377" t="s">
        <v>8272</v>
      </c>
      <c r="S2377" t="s">
        <v>8317</v>
      </c>
      <c r="T2377" t="s">
        <v>8318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6">
        <v>3000</v>
      </c>
      <c r="E2378" s="16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6">
        <f>IFERROR(E2378/L2378, 0)</f>
        <v>81.582499999999996</v>
      </c>
      <c r="N2378" t="b">
        <v>0</v>
      </c>
      <c r="O2378" s="5">
        <f>E2378/D2378</f>
        <v>0.10877666666666666</v>
      </c>
      <c r="P2378" s="15">
        <f>(((J2378/60)/60)/24)+DATE(1970,1,1)</f>
        <v>42318.925532407404</v>
      </c>
      <c r="Q2378" s="15">
        <f>(((I2378/60)/60)/24)+DATE(1970,1,1)</f>
        <v>42348.925532407404</v>
      </c>
      <c r="R2378" t="s">
        <v>8272</v>
      </c>
      <c r="S2378" t="s">
        <v>8317</v>
      </c>
      <c r="T2378" t="s">
        <v>8318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6">
        <v>2500</v>
      </c>
      <c r="E2379" s="16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6">
        <f>IFERROR(E2379/L2379, 0)</f>
        <v>0</v>
      </c>
      <c r="N2379" t="b">
        <v>0</v>
      </c>
      <c r="O2379" s="5">
        <f>E2379/D2379</f>
        <v>0</v>
      </c>
      <c r="P2379" s="15">
        <f>(((J2379/60)/60)/24)+DATE(1970,1,1)</f>
        <v>42669.870173611111</v>
      </c>
      <c r="Q2379" s="15">
        <f>(((I2379/60)/60)/24)+DATE(1970,1,1)</f>
        <v>42699.911840277782</v>
      </c>
      <c r="R2379" t="s">
        <v>8272</v>
      </c>
      <c r="S2379" t="s">
        <v>8317</v>
      </c>
      <c r="T2379" t="s">
        <v>8318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6">
        <v>110000</v>
      </c>
      <c r="E2380" s="16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6">
        <f>IFERROR(E2380/L2380, 0)</f>
        <v>0</v>
      </c>
      <c r="N2380" t="b">
        <v>0</v>
      </c>
      <c r="O2380" s="5">
        <f>E2380/D2380</f>
        <v>0</v>
      </c>
      <c r="P2380" s="15">
        <f>(((J2380/60)/60)/24)+DATE(1970,1,1)</f>
        <v>42213.013078703705</v>
      </c>
      <c r="Q2380" s="15">
        <f>(((I2380/60)/60)/24)+DATE(1970,1,1)</f>
        <v>42242.013078703705</v>
      </c>
      <c r="R2380" t="s">
        <v>8272</v>
      </c>
      <c r="S2380" t="s">
        <v>8317</v>
      </c>
      <c r="T2380" t="s">
        <v>8318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6">
        <v>30000</v>
      </c>
      <c r="E2381" s="16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6">
        <f>IFERROR(E2381/L2381, 0)</f>
        <v>0</v>
      </c>
      <c r="N2381" t="b">
        <v>0</v>
      </c>
      <c r="O2381" s="5">
        <f>E2381/D2381</f>
        <v>0</v>
      </c>
      <c r="P2381" s="15">
        <f>(((J2381/60)/60)/24)+DATE(1970,1,1)</f>
        <v>42237.016388888893</v>
      </c>
      <c r="Q2381" s="15">
        <f>(((I2381/60)/60)/24)+DATE(1970,1,1)</f>
        <v>42282.016388888893</v>
      </c>
      <c r="R2381" t="s">
        <v>8272</v>
      </c>
      <c r="S2381" t="s">
        <v>8317</v>
      </c>
      <c r="T2381" t="s">
        <v>8318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6">
        <v>15000</v>
      </c>
      <c r="E2382" s="16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6">
        <f>IFERROR(E2382/L2382, 0)</f>
        <v>18.333333333333332</v>
      </c>
      <c r="N2382" t="b">
        <v>0</v>
      </c>
      <c r="O2382" s="5">
        <f>E2382/D2382</f>
        <v>3.6666666666666666E-3</v>
      </c>
      <c r="P2382" s="15">
        <f>(((J2382/60)/60)/24)+DATE(1970,1,1)</f>
        <v>42248.793310185181</v>
      </c>
      <c r="Q2382" s="15">
        <f>(((I2382/60)/60)/24)+DATE(1970,1,1)</f>
        <v>42278.793310185181</v>
      </c>
      <c r="R2382" t="s">
        <v>8272</v>
      </c>
      <c r="S2382" t="s">
        <v>8317</v>
      </c>
      <c r="T2382" t="s">
        <v>8318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6">
        <v>86350</v>
      </c>
      <c r="E2383" s="16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6">
        <f>IFERROR(E2383/L2383, 0)</f>
        <v>224.42857142857142</v>
      </c>
      <c r="N2383" t="b">
        <v>0</v>
      </c>
      <c r="O2383" s="5">
        <f>E2383/D2383</f>
        <v>1.8193398957730169E-2</v>
      </c>
      <c r="P2383" s="15">
        <f>(((J2383/60)/60)/24)+DATE(1970,1,1)</f>
        <v>42074.935740740737</v>
      </c>
      <c r="Q2383" s="15">
        <f>(((I2383/60)/60)/24)+DATE(1970,1,1)</f>
        <v>42104.935740740737</v>
      </c>
      <c r="R2383" t="s">
        <v>8272</v>
      </c>
      <c r="S2383" t="s">
        <v>8317</v>
      </c>
      <c r="T2383" t="s">
        <v>8318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6">
        <v>3000</v>
      </c>
      <c r="E2384" s="16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6">
        <f>IFERROR(E2384/L2384, 0)</f>
        <v>37.5</v>
      </c>
      <c r="N2384" t="b">
        <v>0</v>
      </c>
      <c r="O2384" s="5">
        <f>E2384/D2384</f>
        <v>2.5000000000000001E-2</v>
      </c>
      <c r="P2384" s="15">
        <f>(((J2384/60)/60)/24)+DATE(1970,1,1)</f>
        <v>42195.187534722223</v>
      </c>
      <c r="Q2384" s="15">
        <f>(((I2384/60)/60)/24)+DATE(1970,1,1)</f>
        <v>42220.187534722223</v>
      </c>
      <c r="R2384" t="s">
        <v>8272</v>
      </c>
      <c r="S2384" t="s">
        <v>8317</v>
      </c>
      <c r="T2384" t="s">
        <v>8318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6">
        <v>10000</v>
      </c>
      <c r="E2385" s="16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6">
        <f>IFERROR(E2385/L2385, 0)</f>
        <v>145</v>
      </c>
      <c r="N2385" t="b">
        <v>0</v>
      </c>
      <c r="O2385" s="5">
        <f>E2385/D2385</f>
        <v>4.3499999999999997E-2</v>
      </c>
      <c r="P2385" s="15">
        <f>(((J2385/60)/60)/24)+DATE(1970,1,1)</f>
        <v>42027.056793981479</v>
      </c>
      <c r="Q2385" s="15">
        <f>(((I2385/60)/60)/24)+DATE(1970,1,1)</f>
        <v>42057.056793981479</v>
      </c>
      <c r="R2385" t="s">
        <v>8272</v>
      </c>
      <c r="S2385" t="s">
        <v>8317</v>
      </c>
      <c r="T2385" t="s">
        <v>8318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6">
        <v>1000</v>
      </c>
      <c r="E2386" s="1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6">
        <f>IFERROR(E2386/L2386, 0)</f>
        <v>1</v>
      </c>
      <c r="N2386" t="b">
        <v>0</v>
      </c>
      <c r="O2386" s="5">
        <f>E2386/D2386</f>
        <v>8.0000000000000002E-3</v>
      </c>
      <c r="P2386" s="15">
        <f>(((J2386/60)/60)/24)+DATE(1970,1,1)</f>
        <v>41927.067627314813</v>
      </c>
      <c r="Q2386" s="15">
        <f>(((I2386/60)/60)/24)+DATE(1970,1,1)</f>
        <v>41957.109293981484</v>
      </c>
      <c r="R2386" t="s">
        <v>8272</v>
      </c>
      <c r="S2386" t="s">
        <v>8317</v>
      </c>
      <c r="T2386" t="s">
        <v>8318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6">
        <v>65000</v>
      </c>
      <c r="E2387" s="16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6">
        <f>IFERROR(E2387/L2387, 0)</f>
        <v>112.57142857142857</v>
      </c>
      <c r="N2387" t="b">
        <v>0</v>
      </c>
      <c r="O2387" s="5">
        <f>E2387/D2387</f>
        <v>1.2123076923076924E-2</v>
      </c>
      <c r="P2387" s="15">
        <f>(((J2387/60)/60)/24)+DATE(1970,1,1)</f>
        <v>42191.70175925926</v>
      </c>
      <c r="Q2387" s="15">
        <f>(((I2387/60)/60)/24)+DATE(1970,1,1)</f>
        <v>42221.70175925926</v>
      </c>
      <c r="R2387" t="s">
        <v>8272</v>
      </c>
      <c r="S2387" t="s">
        <v>8317</v>
      </c>
      <c r="T2387" t="s">
        <v>8318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6">
        <v>30000</v>
      </c>
      <c r="E2388" s="16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6">
        <f>IFERROR(E2388/L2388, 0)</f>
        <v>0</v>
      </c>
      <c r="N2388" t="b">
        <v>0</v>
      </c>
      <c r="O2388" s="5">
        <f>E2388/D2388</f>
        <v>0</v>
      </c>
      <c r="P2388" s="15">
        <f>(((J2388/60)/60)/24)+DATE(1970,1,1)</f>
        <v>41954.838240740741</v>
      </c>
      <c r="Q2388" s="15">
        <f>(((I2388/60)/60)/24)+DATE(1970,1,1)</f>
        <v>42014.838240740741</v>
      </c>
      <c r="R2388" t="s">
        <v>8272</v>
      </c>
      <c r="S2388" t="s">
        <v>8317</v>
      </c>
      <c r="T2388" t="s">
        <v>8318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6">
        <v>150000</v>
      </c>
      <c r="E2389" s="16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6">
        <f>IFERROR(E2389/L2389, 0)</f>
        <v>342</v>
      </c>
      <c r="N2389" t="b">
        <v>0</v>
      </c>
      <c r="O2389" s="5">
        <f>E2389/D2389</f>
        <v>6.8399999999999997E-3</v>
      </c>
      <c r="P2389" s="15">
        <f>(((J2389/60)/60)/24)+DATE(1970,1,1)</f>
        <v>42528.626620370371</v>
      </c>
      <c r="Q2389" s="15">
        <f>(((I2389/60)/60)/24)+DATE(1970,1,1)</f>
        <v>42573.626620370371</v>
      </c>
      <c r="R2389" t="s">
        <v>8272</v>
      </c>
      <c r="S2389" t="s">
        <v>8317</v>
      </c>
      <c r="T2389" t="s">
        <v>8318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6">
        <v>37000</v>
      </c>
      <c r="E2390" s="16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6">
        <f>IFERROR(E2390/L2390, 0)</f>
        <v>57.875</v>
      </c>
      <c r="N2390" t="b">
        <v>0</v>
      </c>
      <c r="O2390" s="5">
        <f>E2390/D2390</f>
        <v>1.2513513513513513E-2</v>
      </c>
      <c r="P2390" s="15">
        <f>(((J2390/60)/60)/24)+DATE(1970,1,1)</f>
        <v>41989.853692129633</v>
      </c>
      <c r="Q2390" s="15">
        <f>(((I2390/60)/60)/24)+DATE(1970,1,1)</f>
        <v>42019.811805555553</v>
      </c>
      <c r="R2390" t="s">
        <v>8272</v>
      </c>
      <c r="S2390" t="s">
        <v>8317</v>
      </c>
      <c r="T2390" t="s">
        <v>8318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6">
        <v>16000</v>
      </c>
      <c r="E2391" s="16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6">
        <f>IFERROR(E2391/L2391, 0)</f>
        <v>30</v>
      </c>
      <c r="N2391" t="b">
        <v>0</v>
      </c>
      <c r="O2391" s="5">
        <f>E2391/D2391</f>
        <v>1.8749999999999999E-3</v>
      </c>
      <c r="P2391" s="15">
        <f>(((J2391/60)/60)/24)+DATE(1970,1,1)</f>
        <v>42179.653379629628</v>
      </c>
      <c r="Q2391" s="15">
        <f>(((I2391/60)/60)/24)+DATE(1970,1,1)</f>
        <v>42210.915972222225</v>
      </c>
      <c r="R2391" t="s">
        <v>8272</v>
      </c>
      <c r="S2391" t="s">
        <v>8317</v>
      </c>
      <c r="T2391" t="s">
        <v>8318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6">
        <v>510000</v>
      </c>
      <c r="E2392" s="16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6">
        <f>IFERROR(E2392/L2392, 0)</f>
        <v>0</v>
      </c>
      <c r="N2392" t="b">
        <v>0</v>
      </c>
      <c r="O2392" s="5">
        <f>E2392/D2392</f>
        <v>0</v>
      </c>
      <c r="P2392" s="15">
        <f>(((J2392/60)/60)/24)+DATE(1970,1,1)</f>
        <v>41968.262314814812</v>
      </c>
      <c r="Q2392" s="15">
        <f>(((I2392/60)/60)/24)+DATE(1970,1,1)</f>
        <v>42008.262314814812</v>
      </c>
      <c r="R2392" t="s">
        <v>8272</v>
      </c>
      <c r="S2392" t="s">
        <v>8317</v>
      </c>
      <c r="T2392" t="s">
        <v>8318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6">
        <v>20000</v>
      </c>
      <c r="E2393" s="16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6">
        <f>IFERROR(E2393/L2393, 0)</f>
        <v>25</v>
      </c>
      <c r="N2393" t="b">
        <v>0</v>
      </c>
      <c r="O2393" s="5">
        <f>E2393/D2393</f>
        <v>1.25E-3</v>
      </c>
      <c r="P2393" s="15">
        <f>(((J2393/60)/60)/24)+DATE(1970,1,1)</f>
        <v>42064.794490740736</v>
      </c>
      <c r="Q2393" s="15">
        <f>(((I2393/60)/60)/24)+DATE(1970,1,1)</f>
        <v>42094.752824074079</v>
      </c>
      <c r="R2393" t="s">
        <v>8272</v>
      </c>
      <c r="S2393" t="s">
        <v>8317</v>
      </c>
      <c r="T2393" t="s">
        <v>8318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6">
        <v>4200</v>
      </c>
      <c r="E2394" s="16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6">
        <f>IFERROR(E2394/L2394, 0)</f>
        <v>0</v>
      </c>
      <c r="N2394" t="b">
        <v>0</v>
      </c>
      <c r="O2394" s="5">
        <f>E2394/D2394</f>
        <v>0</v>
      </c>
      <c r="P2394" s="15">
        <f>(((J2394/60)/60)/24)+DATE(1970,1,1)</f>
        <v>42276.120636574073</v>
      </c>
      <c r="Q2394" s="15">
        <f>(((I2394/60)/60)/24)+DATE(1970,1,1)</f>
        <v>42306.120636574073</v>
      </c>
      <c r="R2394" t="s">
        <v>8272</v>
      </c>
      <c r="S2394" t="s">
        <v>8317</v>
      </c>
      <c r="T2394" t="s">
        <v>8318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6">
        <v>100000</v>
      </c>
      <c r="E2395" s="16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6">
        <f>IFERROR(E2395/L2395, 0)</f>
        <v>50</v>
      </c>
      <c r="N2395" t="b">
        <v>0</v>
      </c>
      <c r="O2395" s="5">
        <f>E2395/D2395</f>
        <v>5.0000000000000001E-4</v>
      </c>
      <c r="P2395" s="15">
        <f>(((J2395/60)/60)/24)+DATE(1970,1,1)</f>
        <v>42194.648344907408</v>
      </c>
      <c r="Q2395" s="15">
        <f>(((I2395/60)/60)/24)+DATE(1970,1,1)</f>
        <v>42224.648344907408</v>
      </c>
      <c r="R2395" t="s">
        <v>8272</v>
      </c>
      <c r="S2395" t="s">
        <v>8317</v>
      </c>
      <c r="T2395" t="s">
        <v>8318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6">
        <v>5000</v>
      </c>
      <c r="E2396" s="1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6">
        <f>IFERROR(E2396/L2396, 0)</f>
        <v>1.5</v>
      </c>
      <c r="N2396" t="b">
        <v>0</v>
      </c>
      <c r="O2396" s="5">
        <f>E2396/D2396</f>
        <v>5.9999999999999995E-4</v>
      </c>
      <c r="P2396" s="15">
        <f>(((J2396/60)/60)/24)+DATE(1970,1,1)</f>
        <v>42031.362187499995</v>
      </c>
      <c r="Q2396" s="15">
        <f>(((I2396/60)/60)/24)+DATE(1970,1,1)</f>
        <v>42061.362187499995</v>
      </c>
      <c r="R2396" t="s">
        <v>8272</v>
      </c>
      <c r="S2396" t="s">
        <v>8317</v>
      </c>
      <c r="T2396" t="s">
        <v>8318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6">
        <v>33000</v>
      </c>
      <c r="E2397" s="16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6">
        <f>IFERROR(E2397/L2397, 0)</f>
        <v>0</v>
      </c>
      <c r="N2397" t="b">
        <v>0</v>
      </c>
      <c r="O2397" s="5">
        <f>E2397/D2397</f>
        <v>0</v>
      </c>
      <c r="P2397" s="15">
        <f>(((J2397/60)/60)/24)+DATE(1970,1,1)</f>
        <v>42717.121377314819</v>
      </c>
      <c r="Q2397" s="15">
        <f>(((I2397/60)/60)/24)+DATE(1970,1,1)</f>
        <v>42745.372916666667</v>
      </c>
      <c r="R2397" t="s">
        <v>8272</v>
      </c>
      <c r="S2397" t="s">
        <v>8317</v>
      </c>
      <c r="T2397" t="s">
        <v>8318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6">
        <v>5000</v>
      </c>
      <c r="E2398" s="16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6">
        <f>IFERROR(E2398/L2398, 0)</f>
        <v>10</v>
      </c>
      <c r="N2398" t="b">
        <v>0</v>
      </c>
      <c r="O2398" s="5">
        <f>E2398/D2398</f>
        <v>2E-3</v>
      </c>
      <c r="P2398" s="15">
        <f>(((J2398/60)/60)/24)+DATE(1970,1,1)</f>
        <v>42262.849050925928</v>
      </c>
      <c r="Q2398" s="15">
        <f>(((I2398/60)/60)/24)+DATE(1970,1,1)</f>
        <v>42292.849050925928</v>
      </c>
      <c r="R2398" t="s">
        <v>8272</v>
      </c>
      <c r="S2398" t="s">
        <v>8317</v>
      </c>
      <c r="T2398" t="s">
        <v>8318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6">
        <v>124000</v>
      </c>
      <c r="E2399" s="16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6">
        <f>IFERROR(E2399/L2399, 0)</f>
        <v>0</v>
      </c>
      <c r="N2399" t="b">
        <v>0</v>
      </c>
      <c r="O2399" s="5">
        <f>E2399/D2399</f>
        <v>0</v>
      </c>
      <c r="P2399" s="15">
        <f>(((J2399/60)/60)/24)+DATE(1970,1,1)</f>
        <v>41976.88490740741</v>
      </c>
      <c r="Q2399" s="15">
        <f>(((I2399/60)/60)/24)+DATE(1970,1,1)</f>
        <v>42006.88490740741</v>
      </c>
      <c r="R2399" t="s">
        <v>8272</v>
      </c>
      <c r="S2399" t="s">
        <v>8317</v>
      </c>
      <c r="T2399" t="s">
        <v>8318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6">
        <v>4000</v>
      </c>
      <c r="E2400" s="16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6">
        <f>IFERROR(E2400/L2400, 0)</f>
        <v>0</v>
      </c>
      <c r="N2400" t="b">
        <v>0</v>
      </c>
      <c r="O2400" s="5">
        <f>E2400/D2400</f>
        <v>0</v>
      </c>
      <c r="P2400" s="15">
        <f>(((J2400/60)/60)/24)+DATE(1970,1,1)</f>
        <v>42157.916481481487</v>
      </c>
      <c r="Q2400" s="15">
        <f>(((I2400/60)/60)/24)+DATE(1970,1,1)</f>
        <v>42187.916481481487</v>
      </c>
      <c r="R2400" t="s">
        <v>8272</v>
      </c>
      <c r="S2400" t="s">
        <v>8317</v>
      </c>
      <c r="T2400" t="s">
        <v>8318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6">
        <v>13000</v>
      </c>
      <c r="E2401" s="16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6">
        <f>IFERROR(E2401/L2401, 0)</f>
        <v>0</v>
      </c>
      <c r="N2401" t="b">
        <v>0</v>
      </c>
      <c r="O2401" s="5">
        <f>E2401/D2401</f>
        <v>0</v>
      </c>
      <c r="P2401" s="15">
        <f>(((J2401/60)/60)/24)+DATE(1970,1,1)</f>
        <v>41956.853078703702</v>
      </c>
      <c r="Q2401" s="15">
        <f>(((I2401/60)/60)/24)+DATE(1970,1,1)</f>
        <v>41991.853078703702</v>
      </c>
      <c r="R2401" t="s">
        <v>8272</v>
      </c>
      <c r="S2401" t="s">
        <v>8317</v>
      </c>
      <c r="T2401" t="s">
        <v>8318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6">
        <v>50000</v>
      </c>
      <c r="E2402" s="16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6">
        <f>IFERROR(E2402/L2402, 0)</f>
        <v>0</v>
      </c>
      <c r="N2402" t="b">
        <v>0</v>
      </c>
      <c r="O2402" s="5">
        <f>E2402/D2402</f>
        <v>0</v>
      </c>
      <c r="P2402" s="15">
        <f>(((J2402/60)/60)/24)+DATE(1970,1,1)</f>
        <v>42444.268101851849</v>
      </c>
      <c r="Q2402" s="15">
        <f>(((I2402/60)/60)/24)+DATE(1970,1,1)</f>
        <v>42474.268101851849</v>
      </c>
      <c r="R2402" t="s">
        <v>8272</v>
      </c>
      <c r="S2402" t="s">
        <v>8317</v>
      </c>
      <c r="T2402" t="s">
        <v>8318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6">
        <v>28000</v>
      </c>
      <c r="E2403" s="16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6">
        <f>IFERROR(E2403/L2403, 0)</f>
        <v>22.333333333333332</v>
      </c>
      <c r="N2403" t="b">
        <v>0</v>
      </c>
      <c r="O2403" s="5">
        <f>E2403/D2403</f>
        <v>7.1785714285714283E-3</v>
      </c>
      <c r="P2403" s="15">
        <f>(((J2403/60)/60)/24)+DATE(1970,1,1)</f>
        <v>42374.822870370372</v>
      </c>
      <c r="Q2403" s="15">
        <f>(((I2403/60)/60)/24)+DATE(1970,1,1)</f>
        <v>42434.822870370372</v>
      </c>
      <c r="R2403" t="s">
        <v>8284</v>
      </c>
      <c r="S2403" t="s">
        <v>8334</v>
      </c>
      <c r="T2403" t="s">
        <v>8335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6">
        <v>12000</v>
      </c>
      <c r="E2404" s="16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6">
        <f>IFERROR(E2404/L2404, 0)</f>
        <v>52</v>
      </c>
      <c r="N2404" t="b">
        <v>0</v>
      </c>
      <c r="O2404" s="5">
        <f>E2404/D2404</f>
        <v>4.3333333333333331E-3</v>
      </c>
      <c r="P2404" s="15">
        <f>(((J2404/60)/60)/24)+DATE(1970,1,1)</f>
        <v>42107.679756944446</v>
      </c>
      <c r="Q2404" s="15">
        <f>(((I2404/60)/60)/24)+DATE(1970,1,1)</f>
        <v>42137.679756944446</v>
      </c>
      <c r="R2404" t="s">
        <v>8284</v>
      </c>
      <c r="S2404" t="s">
        <v>8334</v>
      </c>
      <c r="T2404" t="s">
        <v>8335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6">
        <v>1200</v>
      </c>
      <c r="E2405" s="16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6">
        <f>IFERROR(E2405/L2405, 0)</f>
        <v>16.833333333333332</v>
      </c>
      <c r="N2405" t="b">
        <v>0</v>
      </c>
      <c r="O2405" s="5">
        <f>E2405/D2405</f>
        <v>0.16833333333333333</v>
      </c>
      <c r="P2405" s="15">
        <f>(((J2405/60)/60)/24)+DATE(1970,1,1)</f>
        <v>42399.882615740738</v>
      </c>
      <c r="Q2405" s="15">
        <f>(((I2405/60)/60)/24)+DATE(1970,1,1)</f>
        <v>42459.840949074074</v>
      </c>
      <c r="R2405" t="s">
        <v>8284</v>
      </c>
      <c r="S2405" t="s">
        <v>8334</v>
      </c>
      <c r="T2405" t="s">
        <v>8335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6">
        <v>15000</v>
      </c>
      <c r="E2406" s="1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6">
        <f>IFERROR(E2406/L2406, 0)</f>
        <v>0</v>
      </c>
      <c r="N2406" t="b">
        <v>0</v>
      </c>
      <c r="O2406" s="5">
        <f>E2406/D2406</f>
        <v>0</v>
      </c>
      <c r="P2406" s="15">
        <f>(((J2406/60)/60)/24)+DATE(1970,1,1)</f>
        <v>42342.03943287037</v>
      </c>
      <c r="Q2406" s="15">
        <f>(((I2406/60)/60)/24)+DATE(1970,1,1)</f>
        <v>42372.03943287037</v>
      </c>
      <c r="R2406" t="s">
        <v>8284</v>
      </c>
      <c r="S2406" t="s">
        <v>8334</v>
      </c>
      <c r="T2406" t="s">
        <v>8335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6">
        <v>5000</v>
      </c>
      <c r="E2407" s="16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6">
        <f>IFERROR(E2407/L2407, 0)</f>
        <v>56.3</v>
      </c>
      <c r="N2407" t="b">
        <v>0</v>
      </c>
      <c r="O2407" s="5">
        <f>E2407/D2407</f>
        <v>0.22520000000000001</v>
      </c>
      <c r="P2407" s="15">
        <f>(((J2407/60)/60)/24)+DATE(1970,1,1)</f>
        <v>42595.585358796292</v>
      </c>
      <c r="Q2407" s="15">
        <f>(((I2407/60)/60)/24)+DATE(1970,1,1)</f>
        <v>42616.585358796292</v>
      </c>
      <c r="R2407" t="s">
        <v>8284</v>
      </c>
      <c r="S2407" t="s">
        <v>8334</v>
      </c>
      <c r="T2407" t="s">
        <v>8335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6">
        <v>3250</v>
      </c>
      <c r="E2408" s="16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6">
        <f>IFERROR(E2408/L2408, 0)</f>
        <v>84.0625</v>
      </c>
      <c r="N2408" t="b">
        <v>0</v>
      </c>
      <c r="O2408" s="5">
        <f>E2408/D2408</f>
        <v>0.41384615384615386</v>
      </c>
      <c r="P2408" s="15">
        <f>(((J2408/60)/60)/24)+DATE(1970,1,1)</f>
        <v>41983.110995370371</v>
      </c>
      <c r="Q2408" s="15">
        <f>(((I2408/60)/60)/24)+DATE(1970,1,1)</f>
        <v>42023.110995370371</v>
      </c>
      <c r="R2408" t="s">
        <v>8284</v>
      </c>
      <c r="S2408" t="s">
        <v>8334</v>
      </c>
      <c r="T2408" t="s">
        <v>8335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6">
        <v>22000</v>
      </c>
      <c r="E2409" s="16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6">
        <f>IFERROR(E2409/L2409, 0)</f>
        <v>168.39393939393941</v>
      </c>
      <c r="N2409" t="b">
        <v>0</v>
      </c>
      <c r="O2409" s="5">
        <f>E2409/D2409</f>
        <v>0.25259090909090909</v>
      </c>
      <c r="P2409" s="15">
        <f>(((J2409/60)/60)/24)+DATE(1970,1,1)</f>
        <v>42082.575555555552</v>
      </c>
      <c r="Q2409" s="15">
        <f>(((I2409/60)/60)/24)+DATE(1970,1,1)</f>
        <v>42105.25</v>
      </c>
      <c r="R2409" t="s">
        <v>8284</v>
      </c>
      <c r="S2409" t="s">
        <v>8334</v>
      </c>
      <c r="T2409" t="s">
        <v>8335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6">
        <v>15000</v>
      </c>
      <c r="E2410" s="16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6">
        <f>IFERROR(E2410/L2410, 0)</f>
        <v>15</v>
      </c>
      <c r="N2410" t="b">
        <v>0</v>
      </c>
      <c r="O2410" s="5">
        <f>E2410/D2410</f>
        <v>2E-3</v>
      </c>
      <c r="P2410" s="15">
        <f>(((J2410/60)/60)/24)+DATE(1970,1,1)</f>
        <v>41919.140706018516</v>
      </c>
      <c r="Q2410" s="15">
        <f>(((I2410/60)/60)/24)+DATE(1970,1,1)</f>
        <v>41949.182372685187</v>
      </c>
      <c r="R2410" t="s">
        <v>8284</v>
      </c>
      <c r="S2410" t="s">
        <v>8334</v>
      </c>
      <c r="T2410" t="s">
        <v>8335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6">
        <v>25000</v>
      </c>
      <c r="E2411" s="16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6">
        <f>IFERROR(E2411/L2411, 0)</f>
        <v>76.666666666666671</v>
      </c>
      <c r="N2411" t="b">
        <v>0</v>
      </c>
      <c r="O2411" s="5">
        <f>E2411/D2411</f>
        <v>1.84E-2</v>
      </c>
      <c r="P2411" s="15">
        <f>(((J2411/60)/60)/24)+DATE(1970,1,1)</f>
        <v>42204.875868055555</v>
      </c>
      <c r="Q2411" s="15">
        <f>(((I2411/60)/60)/24)+DATE(1970,1,1)</f>
        <v>42234.875868055555</v>
      </c>
      <c r="R2411" t="s">
        <v>8284</v>
      </c>
      <c r="S2411" t="s">
        <v>8334</v>
      </c>
      <c r="T2411" t="s">
        <v>8335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6">
        <v>15000</v>
      </c>
      <c r="E2412" s="16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6">
        <f>IFERROR(E2412/L2412, 0)</f>
        <v>0</v>
      </c>
      <c r="N2412" t="b">
        <v>0</v>
      </c>
      <c r="O2412" s="5">
        <f>E2412/D2412</f>
        <v>0</v>
      </c>
      <c r="P2412" s="15">
        <f>(((J2412/60)/60)/24)+DATE(1970,1,1)</f>
        <v>42224.408275462964</v>
      </c>
      <c r="Q2412" s="15">
        <f>(((I2412/60)/60)/24)+DATE(1970,1,1)</f>
        <v>42254.408275462964</v>
      </c>
      <c r="R2412" t="s">
        <v>8284</v>
      </c>
      <c r="S2412" t="s">
        <v>8334</v>
      </c>
      <c r="T2412" t="s">
        <v>8335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6">
        <v>25000</v>
      </c>
      <c r="E2413" s="16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6">
        <f>IFERROR(E2413/L2413, 0)</f>
        <v>50.333333333333336</v>
      </c>
      <c r="N2413" t="b">
        <v>0</v>
      </c>
      <c r="O2413" s="5">
        <f>E2413/D2413</f>
        <v>6.0400000000000002E-3</v>
      </c>
      <c r="P2413" s="15">
        <f>(((J2413/60)/60)/24)+DATE(1970,1,1)</f>
        <v>42211.732430555552</v>
      </c>
      <c r="Q2413" s="15">
        <f>(((I2413/60)/60)/24)+DATE(1970,1,1)</f>
        <v>42241.732430555552</v>
      </c>
      <c r="R2413" t="s">
        <v>8284</v>
      </c>
      <c r="S2413" t="s">
        <v>8334</v>
      </c>
      <c r="T2413" t="s">
        <v>8335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6">
        <v>8000</v>
      </c>
      <c r="E2414" s="16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6">
        <f>IFERROR(E2414/L2414, 0)</f>
        <v>0</v>
      </c>
      <c r="N2414" t="b">
        <v>0</v>
      </c>
      <c r="O2414" s="5">
        <f>E2414/D2414</f>
        <v>0</v>
      </c>
      <c r="P2414" s="15">
        <f>(((J2414/60)/60)/24)+DATE(1970,1,1)</f>
        <v>42655.736956018518</v>
      </c>
      <c r="Q2414" s="15">
        <f>(((I2414/60)/60)/24)+DATE(1970,1,1)</f>
        <v>42700.778622685189</v>
      </c>
      <c r="R2414" t="s">
        <v>8284</v>
      </c>
      <c r="S2414" t="s">
        <v>8334</v>
      </c>
      <c r="T2414" t="s">
        <v>8335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6">
        <v>3000</v>
      </c>
      <c r="E2415" s="16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6">
        <f>IFERROR(E2415/L2415, 0)</f>
        <v>8.3333333333333339</v>
      </c>
      <c r="N2415" t="b">
        <v>0</v>
      </c>
      <c r="O2415" s="5">
        <f>E2415/D2415</f>
        <v>8.3333333333333332E-3</v>
      </c>
      <c r="P2415" s="15">
        <f>(((J2415/60)/60)/24)+DATE(1970,1,1)</f>
        <v>41760.10974537037</v>
      </c>
      <c r="Q2415" s="15">
        <f>(((I2415/60)/60)/24)+DATE(1970,1,1)</f>
        <v>41790.979166666664</v>
      </c>
      <c r="R2415" t="s">
        <v>8284</v>
      </c>
      <c r="S2415" t="s">
        <v>8334</v>
      </c>
      <c r="T2415" t="s">
        <v>8335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6">
        <v>15000</v>
      </c>
      <c r="E2416" s="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6">
        <f>IFERROR(E2416/L2416, 0)</f>
        <v>35.384615384615387</v>
      </c>
      <c r="N2416" t="b">
        <v>0</v>
      </c>
      <c r="O2416" s="5">
        <f>E2416/D2416</f>
        <v>3.0666666666666665E-2</v>
      </c>
      <c r="P2416" s="15">
        <f>(((J2416/60)/60)/24)+DATE(1970,1,1)</f>
        <v>42198.695138888885</v>
      </c>
      <c r="Q2416" s="15">
        <f>(((I2416/60)/60)/24)+DATE(1970,1,1)</f>
        <v>42238.165972222225</v>
      </c>
      <c r="R2416" t="s">
        <v>8284</v>
      </c>
      <c r="S2416" t="s">
        <v>8334</v>
      </c>
      <c r="T2416" t="s">
        <v>8335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6">
        <v>60000</v>
      </c>
      <c r="E2417" s="16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6">
        <f>IFERROR(E2417/L2417, 0)</f>
        <v>55.833333333333336</v>
      </c>
      <c r="N2417" t="b">
        <v>0</v>
      </c>
      <c r="O2417" s="5">
        <f>E2417/D2417</f>
        <v>5.5833333333333334E-3</v>
      </c>
      <c r="P2417" s="15">
        <f>(((J2417/60)/60)/24)+DATE(1970,1,1)</f>
        <v>42536.862800925926</v>
      </c>
      <c r="Q2417" s="15">
        <f>(((I2417/60)/60)/24)+DATE(1970,1,1)</f>
        <v>42566.862800925926</v>
      </c>
      <c r="R2417" t="s">
        <v>8284</v>
      </c>
      <c r="S2417" t="s">
        <v>8334</v>
      </c>
      <c r="T2417" t="s">
        <v>8335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6">
        <v>20000</v>
      </c>
      <c r="E2418" s="16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6">
        <f>IFERROR(E2418/L2418, 0)</f>
        <v>5</v>
      </c>
      <c r="N2418" t="b">
        <v>0</v>
      </c>
      <c r="O2418" s="5">
        <f>E2418/D2418</f>
        <v>2.5000000000000001E-4</v>
      </c>
      <c r="P2418" s="15">
        <f>(((J2418/60)/60)/24)+DATE(1970,1,1)</f>
        <v>42019.737766203703</v>
      </c>
      <c r="Q2418" s="15">
        <f>(((I2418/60)/60)/24)+DATE(1970,1,1)</f>
        <v>42077.625</v>
      </c>
      <c r="R2418" t="s">
        <v>8284</v>
      </c>
      <c r="S2418" t="s">
        <v>8334</v>
      </c>
      <c r="T2418" t="s">
        <v>8335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6">
        <v>1000</v>
      </c>
      <c r="E2419" s="16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6">
        <f>IFERROR(E2419/L2419, 0)</f>
        <v>0</v>
      </c>
      <c r="N2419" t="b">
        <v>0</v>
      </c>
      <c r="O2419" s="5">
        <f>E2419/D2419</f>
        <v>0</v>
      </c>
      <c r="P2419" s="15">
        <f>(((J2419/60)/60)/24)+DATE(1970,1,1)</f>
        <v>41831.884108796294</v>
      </c>
      <c r="Q2419" s="15">
        <f>(((I2419/60)/60)/24)+DATE(1970,1,1)</f>
        <v>41861.884108796294</v>
      </c>
      <c r="R2419" t="s">
        <v>8284</v>
      </c>
      <c r="S2419" t="s">
        <v>8334</v>
      </c>
      <c r="T2419" t="s">
        <v>8335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6">
        <v>25000</v>
      </c>
      <c r="E2420" s="16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6">
        <f>IFERROR(E2420/L2420, 0)</f>
        <v>1</v>
      </c>
      <c r="N2420" t="b">
        <v>0</v>
      </c>
      <c r="O2420" s="5">
        <f>E2420/D2420</f>
        <v>2.0000000000000001E-4</v>
      </c>
      <c r="P2420" s="15">
        <f>(((J2420/60)/60)/24)+DATE(1970,1,1)</f>
        <v>42027.856990740736</v>
      </c>
      <c r="Q2420" s="15">
        <f>(((I2420/60)/60)/24)+DATE(1970,1,1)</f>
        <v>42087.815324074079</v>
      </c>
      <c r="R2420" t="s">
        <v>8284</v>
      </c>
      <c r="S2420" t="s">
        <v>8334</v>
      </c>
      <c r="T2420" t="s">
        <v>8335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6">
        <v>3000</v>
      </c>
      <c r="E2421" s="16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6">
        <f>IFERROR(E2421/L2421, 0)</f>
        <v>0</v>
      </c>
      <c r="N2421" t="b">
        <v>0</v>
      </c>
      <c r="O2421" s="5">
        <f>E2421/D2421</f>
        <v>0</v>
      </c>
      <c r="P2421" s="15">
        <f>(((J2421/60)/60)/24)+DATE(1970,1,1)</f>
        <v>41993.738298611104</v>
      </c>
      <c r="Q2421" s="15">
        <f>(((I2421/60)/60)/24)+DATE(1970,1,1)</f>
        <v>42053.738298611104</v>
      </c>
      <c r="R2421" t="s">
        <v>8284</v>
      </c>
      <c r="S2421" t="s">
        <v>8334</v>
      </c>
      <c r="T2421" t="s">
        <v>8335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6">
        <v>16870</v>
      </c>
      <c r="E2422" s="16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6">
        <f>IFERROR(E2422/L2422, 0)</f>
        <v>69.472222222222229</v>
      </c>
      <c r="N2422" t="b">
        <v>0</v>
      </c>
      <c r="O2422" s="5">
        <f>E2422/D2422</f>
        <v>0.14825133372851215</v>
      </c>
      <c r="P2422" s="15">
        <f>(((J2422/60)/60)/24)+DATE(1970,1,1)</f>
        <v>41893.028877314813</v>
      </c>
      <c r="Q2422" s="15">
        <f>(((I2422/60)/60)/24)+DATE(1970,1,1)</f>
        <v>41953.070543981477</v>
      </c>
      <c r="R2422" t="s">
        <v>8284</v>
      </c>
      <c r="S2422" t="s">
        <v>8334</v>
      </c>
      <c r="T2422" t="s">
        <v>8335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6">
        <v>6000</v>
      </c>
      <c r="E2423" s="16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6">
        <f>IFERROR(E2423/L2423, 0)</f>
        <v>1</v>
      </c>
      <c r="N2423" t="b">
        <v>0</v>
      </c>
      <c r="O2423" s="5">
        <f>E2423/D2423</f>
        <v>1.6666666666666666E-4</v>
      </c>
      <c r="P2423" s="15">
        <f>(((J2423/60)/60)/24)+DATE(1970,1,1)</f>
        <v>42026.687453703707</v>
      </c>
      <c r="Q2423" s="15">
        <f>(((I2423/60)/60)/24)+DATE(1970,1,1)</f>
        <v>42056.687453703707</v>
      </c>
      <c r="R2423" t="s">
        <v>8284</v>
      </c>
      <c r="S2423" t="s">
        <v>8334</v>
      </c>
      <c r="T2423" t="s">
        <v>8335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6">
        <v>500</v>
      </c>
      <c r="E2424" s="16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6">
        <f>IFERROR(E2424/L2424, 0)</f>
        <v>1</v>
      </c>
      <c r="N2424" t="b">
        <v>0</v>
      </c>
      <c r="O2424" s="5">
        <f>E2424/D2424</f>
        <v>2E-3</v>
      </c>
      <c r="P2424" s="15">
        <f>(((J2424/60)/60)/24)+DATE(1970,1,1)</f>
        <v>42044.724953703699</v>
      </c>
      <c r="Q2424" s="15">
        <f>(((I2424/60)/60)/24)+DATE(1970,1,1)</f>
        <v>42074.683287037042</v>
      </c>
      <c r="R2424" t="s">
        <v>8284</v>
      </c>
      <c r="S2424" t="s">
        <v>8334</v>
      </c>
      <c r="T2424" t="s">
        <v>8335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6">
        <v>60000</v>
      </c>
      <c r="E2425" s="16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6">
        <f>IFERROR(E2425/L2425, 0)</f>
        <v>8</v>
      </c>
      <c r="N2425" t="b">
        <v>0</v>
      </c>
      <c r="O2425" s="5">
        <f>E2425/D2425</f>
        <v>1.3333333333333334E-4</v>
      </c>
      <c r="P2425" s="15">
        <f>(((J2425/60)/60)/24)+DATE(1970,1,1)</f>
        <v>41974.704745370371</v>
      </c>
      <c r="Q2425" s="15">
        <f>(((I2425/60)/60)/24)+DATE(1970,1,1)</f>
        <v>42004.704745370371</v>
      </c>
      <c r="R2425" t="s">
        <v>8284</v>
      </c>
      <c r="S2425" t="s">
        <v>8334</v>
      </c>
      <c r="T2425" t="s">
        <v>8335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6">
        <v>25000</v>
      </c>
      <c r="E2426" s="1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6">
        <f>IFERROR(E2426/L2426, 0)</f>
        <v>34.444444444444443</v>
      </c>
      <c r="N2426" t="b">
        <v>0</v>
      </c>
      <c r="O2426" s="5">
        <f>E2426/D2426</f>
        <v>1.24E-2</v>
      </c>
      <c r="P2426" s="15">
        <f>(((J2426/60)/60)/24)+DATE(1970,1,1)</f>
        <v>41909.892453703702</v>
      </c>
      <c r="Q2426" s="15">
        <f>(((I2426/60)/60)/24)+DATE(1970,1,1)</f>
        <v>41939.892453703702</v>
      </c>
      <c r="R2426" t="s">
        <v>8284</v>
      </c>
      <c r="S2426" t="s">
        <v>8334</v>
      </c>
      <c r="T2426" t="s">
        <v>8335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6">
        <v>3500</v>
      </c>
      <c r="E2427" s="16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6">
        <f>IFERROR(E2427/L2427, 0)</f>
        <v>1</v>
      </c>
      <c r="N2427" t="b">
        <v>0</v>
      </c>
      <c r="O2427" s="5">
        <f>E2427/D2427</f>
        <v>2.8571428571428574E-4</v>
      </c>
      <c r="P2427" s="15">
        <f>(((J2427/60)/60)/24)+DATE(1970,1,1)</f>
        <v>42502.913761574076</v>
      </c>
      <c r="Q2427" s="15">
        <f>(((I2427/60)/60)/24)+DATE(1970,1,1)</f>
        <v>42517.919444444444</v>
      </c>
      <c r="R2427" t="s">
        <v>8284</v>
      </c>
      <c r="S2427" t="s">
        <v>8334</v>
      </c>
      <c r="T2427" t="s">
        <v>8335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6">
        <v>20000</v>
      </c>
      <c r="E2428" s="16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6">
        <f>IFERROR(E2428/L2428, 0)</f>
        <v>0</v>
      </c>
      <c r="N2428" t="b">
        <v>0</v>
      </c>
      <c r="O2428" s="5">
        <f>E2428/D2428</f>
        <v>0</v>
      </c>
      <c r="P2428" s="15">
        <f>(((J2428/60)/60)/24)+DATE(1970,1,1)</f>
        <v>42164.170046296291</v>
      </c>
      <c r="Q2428" s="15">
        <f>(((I2428/60)/60)/24)+DATE(1970,1,1)</f>
        <v>42224.170046296291</v>
      </c>
      <c r="R2428" t="s">
        <v>8284</v>
      </c>
      <c r="S2428" t="s">
        <v>8334</v>
      </c>
      <c r="T2428" t="s">
        <v>8335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6">
        <v>50000</v>
      </c>
      <c r="E2429" s="16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6">
        <f>IFERROR(E2429/L2429, 0)</f>
        <v>1</v>
      </c>
      <c r="N2429" t="b">
        <v>0</v>
      </c>
      <c r="O2429" s="5">
        <f>E2429/D2429</f>
        <v>2.0000000000000002E-5</v>
      </c>
      <c r="P2429" s="15">
        <f>(((J2429/60)/60)/24)+DATE(1970,1,1)</f>
        <v>42412.318668981476</v>
      </c>
      <c r="Q2429" s="15">
        <f>(((I2429/60)/60)/24)+DATE(1970,1,1)</f>
        <v>42452.277002314819</v>
      </c>
      <c r="R2429" t="s">
        <v>8284</v>
      </c>
      <c r="S2429" t="s">
        <v>8334</v>
      </c>
      <c r="T2429" t="s">
        <v>8335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6">
        <v>35000</v>
      </c>
      <c r="E2430" s="16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6">
        <f>IFERROR(E2430/L2430, 0)</f>
        <v>1</v>
      </c>
      <c r="N2430" t="b">
        <v>0</v>
      </c>
      <c r="O2430" s="5">
        <f>E2430/D2430</f>
        <v>2.8571428571428571E-5</v>
      </c>
      <c r="P2430" s="15">
        <f>(((J2430/60)/60)/24)+DATE(1970,1,1)</f>
        <v>42045.784155092595</v>
      </c>
      <c r="Q2430" s="15">
        <f>(((I2430/60)/60)/24)+DATE(1970,1,1)</f>
        <v>42075.742488425924</v>
      </c>
      <c r="R2430" t="s">
        <v>8284</v>
      </c>
      <c r="S2430" t="s">
        <v>8334</v>
      </c>
      <c r="T2430" t="s">
        <v>8335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6">
        <v>140000</v>
      </c>
      <c r="E2431" s="16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6">
        <f>IFERROR(E2431/L2431, 0)</f>
        <v>501.25</v>
      </c>
      <c r="N2431" t="b">
        <v>0</v>
      </c>
      <c r="O2431" s="5">
        <f>E2431/D2431</f>
        <v>1.4321428571428572E-2</v>
      </c>
      <c r="P2431" s="15">
        <f>(((J2431/60)/60)/24)+DATE(1970,1,1)</f>
        <v>42734.879236111112</v>
      </c>
      <c r="Q2431" s="15">
        <f>(((I2431/60)/60)/24)+DATE(1970,1,1)</f>
        <v>42771.697222222225</v>
      </c>
      <c r="R2431" t="s">
        <v>8284</v>
      </c>
      <c r="S2431" t="s">
        <v>8334</v>
      </c>
      <c r="T2431" t="s">
        <v>8335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6">
        <v>3000</v>
      </c>
      <c r="E2432" s="16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6">
        <f>IFERROR(E2432/L2432, 0)</f>
        <v>10.5</v>
      </c>
      <c r="N2432" t="b">
        <v>0</v>
      </c>
      <c r="O2432" s="5">
        <f>E2432/D2432</f>
        <v>7.0000000000000001E-3</v>
      </c>
      <c r="P2432" s="15">
        <f>(((J2432/60)/60)/24)+DATE(1970,1,1)</f>
        <v>42382.130833333329</v>
      </c>
      <c r="Q2432" s="15">
        <f>(((I2432/60)/60)/24)+DATE(1970,1,1)</f>
        <v>42412.130833333329</v>
      </c>
      <c r="R2432" t="s">
        <v>8284</v>
      </c>
      <c r="S2432" t="s">
        <v>8334</v>
      </c>
      <c r="T2432" t="s">
        <v>8335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6">
        <v>100000</v>
      </c>
      <c r="E2433" s="16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6">
        <f>IFERROR(E2433/L2433, 0)</f>
        <v>1</v>
      </c>
      <c r="N2433" t="b">
        <v>0</v>
      </c>
      <c r="O2433" s="5">
        <f>E2433/D2433</f>
        <v>2.0000000000000002E-5</v>
      </c>
      <c r="P2433" s="15">
        <f>(((J2433/60)/60)/24)+DATE(1970,1,1)</f>
        <v>42489.099687499998</v>
      </c>
      <c r="Q2433" s="15">
        <f>(((I2433/60)/60)/24)+DATE(1970,1,1)</f>
        <v>42549.099687499998</v>
      </c>
      <c r="R2433" t="s">
        <v>8284</v>
      </c>
      <c r="S2433" t="s">
        <v>8334</v>
      </c>
      <c r="T2433" t="s">
        <v>8335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6">
        <v>14000</v>
      </c>
      <c r="E2434" s="16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6">
        <f>IFERROR(E2434/L2434, 0)</f>
        <v>1</v>
      </c>
      <c r="N2434" t="b">
        <v>0</v>
      </c>
      <c r="O2434" s="5">
        <f>E2434/D2434</f>
        <v>1.4285714285714287E-4</v>
      </c>
      <c r="P2434" s="15">
        <f>(((J2434/60)/60)/24)+DATE(1970,1,1)</f>
        <v>42041.218715277777</v>
      </c>
      <c r="Q2434" s="15">
        <f>(((I2434/60)/60)/24)+DATE(1970,1,1)</f>
        <v>42071.218715277777</v>
      </c>
      <c r="R2434" t="s">
        <v>8284</v>
      </c>
      <c r="S2434" t="s">
        <v>8334</v>
      </c>
      <c r="T2434" t="s">
        <v>8335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6">
        <v>10000</v>
      </c>
      <c r="E2435" s="16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6">
        <f>IFERROR(E2435/L2435, 0)</f>
        <v>0</v>
      </c>
      <c r="N2435" t="b">
        <v>0</v>
      </c>
      <c r="O2435" s="5">
        <f>E2435/D2435</f>
        <v>0</v>
      </c>
      <c r="P2435" s="15">
        <f>(((J2435/60)/60)/24)+DATE(1970,1,1)</f>
        <v>42397.89980324074</v>
      </c>
      <c r="Q2435" s="15">
        <f>(((I2435/60)/60)/24)+DATE(1970,1,1)</f>
        <v>42427.89980324074</v>
      </c>
      <c r="R2435" t="s">
        <v>8284</v>
      </c>
      <c r="S2435" t="s">
        <v>8334</v>
      </c>
      <c r="T2435" t="s">
        <v>8335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6">
        <v>20000</v>
      </c>
      <c r="E2436" s="1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6">
        <f>IFERROR(E2436/L2436, 0)</f>
        <v>13</v>
      </c>
      <c r="N2436" t="b">
        <v>0</v>
      </c>
      <c r="O2436" s="5">
        <f>E2436/D2436</f>
        <v>1.2999999999999999E-3</v>
      </c>
      <c r="P2436" s="15">
        <f>(((J2436/60)/60)/24)+DATE(1970,1,1)</f>
        <v>42180.18604166666</v>
      </c>
      <c r="Q2436" s="15">
        <f>(((I2436/60)/60)/24)+DATE(1970,1,1)</f>
        <v>42220.18604166666</v>
      </c>
      <c r="R2436" t="s">
        <v>8284</v>
      </c>
      <c r="S2436" t="s">
        <v>8334</v>
      </c>
      <c r="T2436" t="s">
        <v>8335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6">
        <v>250000</v>
      </c>
      <c r="E2437" s="16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6">
        <f>IFERROR(E2437/L2437, 0)</f>
        <v>306</v>
      </c>
      <c r="N2437" t="b">
        <v>0</v>
      </c>
      <c r="O2437" s="5">
        <f>E2437/D2437</f>
        <v>4.8960000000000002E-3</v>
      </c>
      <c r="P2437" s="15">
        <f>(((J2437/60)/60)/24)+DATE(1970,1,1)</f>
        <v>42252.277615740735</v>
      </c>
      <c r="Q2437" s="15">
        <f>(((I2437/60)/60)/24)+DATE(1970,1,1)</f>
        <v>42282.277615740735</v>
      </c>
      <c r="R2437" t="s">
        <v>8284</v>
      </c>
      <c r="S2437" t="s">
        <v>8334</v>
      </c>
      <c r="T2437" t="s">
        <v>8335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6">
        <v>117000</v>
      </c>
      <c r="E2438" s="16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6">
        <f>IFERROR(E2438/L2438, 0)</f>
        <v>22.5</v>
      </c>
      <c r="N2438" t="b">
        <v>0</v>
      </c>
      <c r="O2438" s="5">
        <f>E2438/D2438</f>
        <v>3.8461538461538462E-4</v>
      </c>
      <c r="P2438" s="15">
        <f>(((J2438/60)/60)/24)+DATE(1970,1,1)</f>
        <v>42338.615393518514</v>
      </c>
      <c r="Q2438" s="15">
        <f>(((I2438/60)/60)/24)+DATE(1970,1,1)</f>
        <v>42398.615393518514</v>
      </c>
      <c r="R2438" t="s">
        <v>8284</v>
      </c>
      <c r="S2438" t="s">
        <v>8334</v>
      </c>
      <c r="T2438" t="s">
        <v>8335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6">
        <v>8000</v>
      </c>
      <c r="E2439" s="16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6">
        <f>IFERROR(E2439/L2439, 0)</f>
        <v>0</v>
      </c>
      <c r="N2439" t="b">
        <v>0</v>
      </c>
      <c r="O2439" s="5">
        <f>E2439/D2439</f>
        <v>0</v>
      </c>
      <c r="P2439" s="15">
        <f>(((J2439/60)/60)/24)+DATE(1970,1,1)</f>
        <v>42031.965138888889</v>
      </c>
      <c r="Q2439" s="15">
        <f>(((I2439/60)/60)/24)+DATE(1970,1,1)</f>
        <v>42080.75</v>
      </c>
      <c r="R2439" t="s">
        <v>8284</v>
      </c>
      <c r="S2439" t="s">
        <v>8334</v>
      </c>
      <c r="T2439" t="s">
        <v>8335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6">
        <v>15000</v>
      </c>
      <c r="E2440" s="16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6">
        <f>IFERROR(E2440/L2440, 0)</f>
        <v>50</v>
      </c>
      <c r="N2440" t="b">
        <v>0</v>
      </c>
      <c r="O2440" s="5">
        <f>E2440/D2440</f>
        <v>3.3333333333333335E-3</v>
      </c>
      <c r="P2440" s="15">
        <f>(((J2440/60)/60)/24)+DATE(1970,1,1)</f>
        <v>42285.91506944444</v>
      </c>
      <c r="Q2440" s="15">
        <f>(((I2440/60)/60)/24)+DATE(1970,1,1)</f>
        <v>42345.956736111111</v>
      </c>
      <c r="R2440" t="s">
        <v>8284</v>
      </c>
      <c r="S2440" t="s">
        <v>8334</v>
      </c>
      <c r="T2440" t="s">
        <v>8335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6">
        <v>10000</v>
      </c>
      <c r="E2441" s="16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6">
        <f>IFERROR(E2441/L2441, 0)</f>
        <v>0</v>
      </c>
      <c r="N2441" t="b">
        <v>0</v>
      </c>
      <c r="O2441" s="5">
        <f>E2441/D2441</f>
        <v>0</v>
      </c>
      <c r="P2441" s="15">
        <f>(((J2441/60)/60)/24)+DATE(1970,1,1)</f>
        <v>42265.818622685183</v>
      </c>
      <c r="Q2441" s="15">
        <f>(((I2441/60)/60)/24)+DATE(1970,1,1)</f>
        <v>42295.818622685183</v>
      </c>
      <c r="R2441" t="s">
        <v>8284</v>
      </c>
      <c r="S2441" t="s">
        <v>8334</v>
      </c>
      <c r="T2441" t="s">
        <v>8335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6">
        <v>5000</v>
      </c>
      <c r="E2442" s="16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6">
        <f>IFERROR(E2442/L2442, 0)</f>
        <v>5</v>
      </c>
      <c r="N2442" t="b">
        <v>0</v>
      </c>
      <c r="O2442" s="5">
        <f>E2442/D2442</f>
        <v>2E-3</v>
      </c>
      <c r="P2442" s="15">
        <f>(((J2442/60)/60)/24)+DATE(1970,1,1)</f>
        <v>42383.899456018517</v>
      </c>
      <c r="Q2442" s="15">
        <f>(((I2442/60)/60)/24)+DATE(1970,1,1)</f>
        <v>42413.899456018517</v>
      </c>
      <c r="R2442" t="s">
        <v>8284</v>
      </c>
      <c r="S2442" t="s">
        <v>8334</v>
      </c>
      <c r="T2442" t="s">
        <v>8335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6">
        <v>7500</v>
      </c>
      <c r="E2443" s="16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6">
        <f>IFERROR(E2443/L2443, 0)</f>
        <v>74.22935779816514</v>
      </c>
      <c r="N2443" t="b">
        <v>1</v>
      </c>
      <c r="O2443" s="5">
        <f>E2443/D2443</f>
        <v>1.0788</v>
      </c>
      <c r="P2443" s="15">
        <f>(((J2443/60)/60)/24)+DATE(1970,1,1)</f>
        <v>42187.125625000001</v>
      </c>
      <c r="Q2443" s="15">
        <f>(((I2443/60)/60)/24)+DATE(1970,1,1)</f>
        <v>42208.207638888889</v>
      </c>
      <c r="R2443" t="s">
        <v>8298</v>
      </c>
      <c r="S2443" t="s">
        <v>8334</v>
      </c>
      <c r="T2443" t="s">
        <v>8350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6">
        <v>24000</v>
      </c>
      <c r="E2444" s="16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6">
        <f>IFERROR(E2444/L2444, 0)</f>
        <v>81.252688172043008</v>
      </c>
      <c r="N2444" t="b">
        <v>1</v>
      </c>
      <c r="O2444" s="5">
        <f>E2444/D2444</f>
        <v>1.2594166666666666</v>
      </c>
      <c r="P2444" s="15">
        <f>(((J2444/60)/60)/24)+DATE(1970,1,1)</f>
        <v>42052.666990740734</v>
      </c>
      <c r="Q2444" s="15">
        <f>(((I2444/60)/60)/24)+DATE(1970,1,1)</f>
        <v>42082.625324074077</v>
      </c>
      <c r="R2444" t="s">
        <v>8298</v>
      </c>
      <c r="S2444" t="s">
        <v>8334</v>
      </c>
      <c r="T2444" t="s">
        <v>8350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6">
        <v>20000</v>
      </c>
      <c r="E2445" s="16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6">
        <f>IFERROR(E2445/L2445, 0)</f>
        <v>130.23469453376205</v>
      </c>
      <c r="N2445" t="b">
        <v>1</v>
      </c>
      <c r="O2445" s="5">
        <f>E2445/D2445</f>
        <v>2.0251494999999999</v>
      </c>
      <c r="P2445" s="15">
        <f>(((J2445/60)/60)/24)+DATE(1970,1,1)</f>
        <v>41836.625254629631</v>
      </c>
      <c r="Q2445" s="15">
        <f>(((I2445/60)/60)/24)+DATE(1970,1,1)</f>
        <v>41866.625254629631</v>
      </c>
      <c r="R2445" t="s">
        <v>8298</v>
      </c>
      <c r="S2445" t="s">
        <v>8334</v>
      </c>
      <c r="T2445" t="s">
        <v>8350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6">
        <v>3000</v>
      </c>
      <c r="E2446" s="1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6">
        <f>IFERROR(E2446/L2446, 0)</f>
        <v>53.409836065573771</v>
      </c>
      <c r="N2446" t="b">
        <v>1</v>
      </c>
      <c r="O2446" s="5">
        <f>E2446/D2446</f>
        <v>1.0860000000000001</v>
      </c>
      <c r="P2446" s="15">
        <f>(((J2446/60)/60)/24)+DATE(1970,1,1)</f>
        <v>42485.754525462966</v>
      </c>
      <c r="Q2446" s="15">
        <f>(((I2446/60)/60)/24)+DATE(1970,1,1)</f>
        <v>42515.754525462966</v>
      </c>
      <c r="R2446" t="s">
        <v>8298</v>
      </c>
      <c r="S2446" t="s">
        <v>8334</v>
      </c>
      <c r="T2446" t="s">
        <v>8350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6">
        <v>5000</v>
      </c>
      <c r="E2447" s="16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6">
        <f>IFERROR(E2447/L2447, 0)</f>
        <v>75.130434782608702</v>
      </c>
      <c r="N2447" t="b">
        <v>1</v>
      </c>
      <c r="O2447" s="5">
        <f>E2447/D2447</f>
        <v>1.728</v>
      </c>
      <c r="P2447" s="15">
        <f>(((J2447/60)/60)/24)+DATE(1970,1,1)</f>
        <v>42243.190057870372</v>
      </c>
      <c r="Q2447" s="15">
        <f>(((I2447/60)/60)/24)+DATE(1970,1,1)</f>
        <v>42273.190057870372</v>
      </c>
      <c r="R2447" t="s">
        <v>8298</v>
      </c>
      <c r="S2447" t="s">
        <v>8334</v>
      </c>
      <c r="T2447" t="s">
        <v>8350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6">
        <v>5000</v>
      </c>
      <c r="E2448" s="16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6">
        <f>IFERROR(E2448/L2448, 0)</f>
        <v>75.666666666666671</v>
      </c>
      <c r="N2448" t="b">
        <v>1</v>
      </c>
      <c r="O2448" s="5">
        <f>E2448/D2448</f>
        <v>1.6798</v>
      </c>
      <c r="P2448" s="15">
        <f>(((J2448/60)/60)/24)+DATE(1970,1,1)</f>
        <v>42670.602673611109</v>
      </c>
      <c r="Q2448" s="15">
        <f>(((I2448/60)/60)/24)+DATE(1970,1,1)</f>
        <v>42700.64434027778</v>
      </c>
      <c r="R2448" t="s">
        <v>8298</v>
      </c>
      <c r="S2448" t="s">
        <v>8334</v>
      </c>
      <c r="T2448" t="s">
        <v>8350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6">
        <v>2500</v>
      </c>
      <c r="E2449" s="16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6">
        <f>IFERROR(E2449/L2449, 0)</f>
        <v>31.691394658753708</v>
      </c>
      <c r="N2449" t="b">
        <v>1</v>
      </c>
      <c r="O2449" s="5">
        <f>E2449/D2449</f>
        <v>4.2720000000000002</v>
      </c>
      <c r="P2449" s="15">
        <f>(((J2449/60)/60)/24)+DATE(1970,1,1)</f>
        <v>42654.469826388886</v>
      </c>
      <c r="Q2449" s="15">
        <f>(((I2449/60)/60)/24)+DATE(1970,1,1)</f>
        <v>42686.166666666672</v>
      </c>
      <c r="R2449" t="s">
        <v>8298</v>
      </c>
      <c r="S2449" t="s">
        <v>8334</v>
      </c>
      <c r="T2449" t="s">
        <v>8350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6">
        <v>400</v>
      </c>
      <c r="E2450" s="16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6">
        <f>IFERROR(E2450/L2450, 0)</f>
        <v>47.777777777777779</v>
      </c>
      <c r="N2450" t="b">
        <v>1</v>
      </c>
      <c r="O2450" s="5">
        <f>E2450/D2450</f>
        <v>1.075</v>
      </c>
      <c r="P2450" s="15">
        <f>(((J2450/60)/60)/24)+DATE(1970,1,1)</f>
        <v>42607.316122685181</v>
      </c>
      <c r="Q2450" s="15">
        <f>(((I2450/60)/60)/24)+DATE(1970,1,1)</f>
        <v>42613.233333333337</v>
      </c>
      <c r="R2450" t="s">
        <v>8298</v>
      </c>
      <c r="S2450" t="s">
        <v>8334</v>
      </c>
      <c r="T2450" t="s">
        <v>8350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6">
        <v>10000</v>
      </c>
      <c r="E2451" s="16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6">
        <f>IFERROR(E2451/L2451, 0)</f>
        <v>90</v>
      </c>
      <c r="N2451" t="b">
        <v>1</v>
      </c>
      <c r="O2451" s="5">
        <f>E2451/D2451</f>
        <v>1.08</v>
      </c>
      <c r="P2451" s="15">
        <f>(((J2451/60)/60)/24)+DATE(1970,1,1)</f>
        <v>41943.142534722225</v>
      </c>
      <c r="Q2451" s="15">
        <f>(((I2451/60)/60)/24)+DATE(1970,1,1)</f>
        <v>41973.184201388889</v>
      </c>
      <c r="R2451" t="s">
        <v>8298</v>
      </c>
      <c r="S2451" t="s">
        <v>8334</v>
      </c>
      <c r="T2451" t="s">
        <v>8350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6">
        <v>15000</v>
      </c>
      <c r="E2452" s="16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6">
        <f>IFERROR(E2452/L2452, 0)</f>
        <v>149.31401960784314</v>
      </c>
      <c r="N2452" t="b">
        <v>1</v>
      </c>
      <c r="O2452" s="5">
        <f>E2452/D2452</f>
        <v>1.0153353333333335</v>
      </c>
      <c r="P2452" s="15">
        <f>(((J2452/60)/60)/24)+DATE(1970,1,1)</f>
        <v>41902.07240740741</v>
      </c>
      <c r="Q2452" s="15">
        <f>(((I2452/60)/60)/24)+DATE(1970,1,1)</f>
        <v>41940.132638888892</v>
      </c>
      <c r="R2452" t="s">
        <v>8298</v>
      </c>
      <c r="S2452" t="s">
        <v>8334</v>
      </c>
      <c r="T2452" t="s">
        <v>8350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6">
        <v>10000</v>
      </c>
      <c r="E2453" s="16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6">
        <f>IFERROR(E2453/L2453, 0)</f>
        <v>62.06989247311828</v>
      </c>
      <c r="N2453" t="b">
        <v>1</v>
      </c>
      <c r="O2453" s="5">
        <f>E2453/D2453</f>
        <v>1.1545000000000001</v>
      </c>
      <c r="P2453" s="15">
        <f>(((J2453/60)/60)/24)+DATE(1970,1,1)</f>
        <v>42779.908449074079</v>
      </c>
      <c r="Q2453" s="15">
        <f>(((I2453/60)/60)/24)+DATE(1970,1,1)</f>
        <v>42799.908449074079</v>
      </c>
      <c r="R2453" t="s">
        <v>8298</v>
      </c>
      <c r="S2453" t="s">
        <v>8334</v>
      </c>
      <c r="T2453" t="s">
        <v>8350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6">
        <v>600</v>
      </c>
      <c r="E2454" s="16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6">
        <f>IFERROR(E2454/L2454, 0)</f>
        <v>53.4</v>
      </c>
      <c r="N2454" t="b">
        <v>1</v>
      </c>
      <c r="O2454" s="5">
        <f>E2454/D2454</f>
        <v>1.335</v>
      </c>
      <c r="P2454" s="15">
        <f>(((J2454/60)/60)/24)+DATE(1970,1,1)</f>
        <v>42338.84375</v>
      </c>
      <c r="Q2454" s="15">
        <f>(((I2454/60)/60)/24)+DATE(1970,1,1)</f>
        <v>42367.958333333328</v>
      </c>
      <c r="R2454" t="s">
        <v>8298</v>
      </c>
      <c r="S2454" t="s">
        <v>8334</v>
      </c>
      <c r="T2454" t="s">
        <v>8350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6">
        <v>3000</v>
      </c>
      <c r="E2455" s="16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6">
        <f>IFERROR(E2455/L2455, 0)</f>
        <v>69.268656716417908</v>
      </c>
      <c r="N2455" t="b">
        <v>1</v>
      </c>
      <c r="O2455" s="5">
        <f>E2455/D2455</f>
        <v>1.5469999999999999</v>
      </c>
      <c r="P2455" s="15">
        <f>(((J2455/60)/60)/24)+DATE(1970,1,1)</f>
        <v>42738.692233796297</v>
      </c>
      <c r="Q2455" s="15">
        <f>(((I2455/60)/60)/24)+DATE(1970,1,1)</f>
        <v>42768.692233796297</v>
      </c>
      <c r="R2455" t="s">
        <v>8298</v>
      </c>
      <c r="S2455" t="s">
        <v>8334</v>
      </c>
      <c r="T2455" t="s">
        <v>8350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6">
        <v>35000</v>
      </c>
      <c r="E2456" s="1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6">
        <f>IFERROR(E2456/L2456, 0)</f>
        <v>271.50769230769231</v>
      </c>
      <c r="N2456" t="b">
        <v>1</v>
      </c>
      <c r="O2456" s="5">
        <f>E2456/D2456</f>
        <v>1.0084571428571429</v>
      </c>
      <c r="P2456" s="15">
        <f>(((J2456/60)/60)/24)+DATE(1970,1,1)</f>
        <v>42770.201481481476</v>
      </c>
      <c r="Q2456" s="15">
        <f>(((I2456/60)/60)/24)+DATE(1970,1,1)</f>
        <v>42805.201481481476</v>
      </c>
      <c r="R2456" t="s">
        <v>8298</v>
      </c>
      <c r="S2456" t="s">
        <v>8334</v>
      </c>
      <c r="T2456" t="s">
        <v>8350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6">
        <v>300</v>
      </c>
      <c r="E2457" s="16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6">
        <f>IFERROR(E2457/L2457, 0)</f>
        <v>34.125</v>
      </c>
      <c r="N2457" t="b">
        <v>1</v>
      </c>
      <c r="O2457" s="5">
        <f>E2457/D2457</f>
        <v>1.82</v>
      </c>
      <c r="P2457" s="15">
        <f>(((J2457/60)/60)/24)+DATE(1970,1,1)</f>
        <v>42452.781828703708</v>
      </c>
      <c r="Q2457" s="15">
        <f>(((I2457/60)/60)/24)+DATE(1970,1,1)</f>
        <v>42480.781828703708</v>
      </c>
      <c r="R2457" t="s">
        <v>8298</v>
      </c>
      <c r="S2457" t="s">
        <v>8334</v>
      </c>
      <c r="T2457" t="s">
        <v>8350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6">
        <v>1500</v>
      </c>
      <c r="E2458" s="16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6">
        <f>IFERROR(E2458/L2458, 0)</f>
        <v>40.492537313432834</v>
      </c>
      <c r="N2458" t="b">
        <v>1</v>
      </c>
      <c r="O2458" s="5">
        <f>E2458/D2458</f>
        <v>1.8086666666666666</v>
      </c>
      <c r="P2458" s="15">
        <f>(((J2458/60)/60)/24)+DATE(1970,1,1)</f>
        <v>42761.961099537039</v>
      </c>
      <c r="Q2458" s="15">
        <f>(((I2458/60)/60)/24)+DATE(1970,1,1)</f>
        <v>42791.961099537039</v>
      </c>
      <c r="R2458" t="s">
        <v>8298</v>
      </c>
      <c r="S2458" t="s">
        <v>8334</v>
      </c>
      <c r="T2458" t="s">
        <v>8350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6">
        <v>23000</v>
      </c>
      <c r="E2459" s="16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6">
        <f>IFERROR(E2459/L2459, 0)</f>
        <v>189.75806451612902</v>
      </c>
      <c r="N2459" t="b">
        <v>1</v>
      </c>
      <c r="O2459" s="5">
        <f>E2459/D2459</f>
        <v>1.0230434782608695</v>
      </c>
      <c r="P2459" s="15">
        <f>(((J2459/60)/60)/24)+DATE(1970,1,1)</f>
        <v>42423.602500000001</v>
      </c>
      <c r="Q2459" s="15">
        <f>(((I2459/60)/60)/24)+DATE(1970,1,1)</f>
        <v>42453.560833333337</v>
      </c>
      <c r="R2459" t="s">
        <v>8298</v>
      </c>
      <c r="S2459" t="s">
        <v>8334</v>
      </c>
      <c r="T2459" t="s">
        <v>8350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6">
        <v>5000</v>
      </c>
      <c r="E2460" s="16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6">
        <f>IFERROR(E2460/L2460, 0)</f>
        <v>68.862499999999997</v>
      </c>
      <c r="N2460" t="b">
        <v>1</v>
      </c>
      <c r="O2460" s="5">
        <f>E2460/D2460</f>
        <v>1.1017999999999999</v>
      </c>
      <c r="P2460" s="15">
        <f>(((J2460/60)/60)/24)+DATE(1970,1,1)</f>
        <v>42495.871736111112</v>
      </c>
      <c r="Q2460" s="15">
        <f>(((I2460/60)/60)/24)+DATE(1970,1,1)</f>
        <v>42530.791666666672</v>
      </c>
      <c r="R2460" t="s">
        <v>8298</v>
      </c>
      <c r="S2460" t="s">
        <v>8334</v>
      </c>
      <c r="T2460" t="s">
        <v>8350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6">
        <v>30000</v>
      </c>
      <c r="E2461" s="16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6">
        <f>IFERROR(E2461/L2461, 0)</f>
        <v>108.77659574468085</v>
      </c>
      <c r="N2461" t="b">
        <v>1</v>
      </c>
      <c r="O2461" s="5">
        <f>E2461/D2461</f>
        <v>1.0225</v>
      </c>
      <c r="P2461" s="15">
        <f>(((J2461/60)/60)/24)+DATE(1970,1,1)</f>
        <v>42407.637557870374</v>
      </c>
      <c r="Q2461" s="15">
        <f>(((I2461/60)/60)/24)+DATE(1970,1,1)</f>
        <v>42452.595891203702</v>
      </c>
      <c r="R2461" t="s">
        <v>8298</v>
      </c>
      <c r="S2461" t="s">
        <v>8334</v>
      </c>
      <c r="T2461" t="s">
        <v>8350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6">
        <v>8500</v>
      </c>
      <c r="E2462" s="16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6">
        <f>IFERROR(E2462/L2462, 0)</f>
        <v>125.98529411764706</v>
      </c>
      <c r="N2462" t="b">
        <v>1</v>
      </c>
      <c r="O2462" s="5">
        <f>E2462/D2462</f>
        <v>1.0078823529411765</v>
      </c>
      <c r="P2462" s="15">
        <f>(((J2462/60)/60)/24)+DATE(1970,1,1)</f>
        <v>42704.187118055561</v>
      </c>
      <c r="Q2462" s="15">
        <f>(((I2462/60)/60)/24)+DATE(1970,1,1)</f>
        <v>42738.178472222222</v>
      </c>
      <c r="R2462" t="s">
        <v>8298</v>
      </c>
      <c r="S2462" t="s">
        <v>8334</v>
      </c>
      <c r="T2462" t="s">
        <v>8350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6">
        <v>7500</v>
      </c>
      <c r="E2463" s="16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6">
        <f>IFERROR(E2463/L2463, 0)</f>
        <v>90.523255813953483</v>
      </c>
      <c r="N2463" t="b">
        <v>1</v>
      </c>
      <c r="O2463" s="5">
        <f>E2463/D2463</f>
        <v>1.038</v>
      </c>
      <c r="P2463" s="15">
        <f>(((J2463/60)/60)/24)+DATE(1970,1,1)</f>
        <v>40784.012696759259</v>
      </c>
      <c r="Q2463" s="15">
        <f>(((I2463/60)/60)/24)+DATE(1970,1,1)</f>
        <v>40817.125</v>
      </c>
      <c r="R2463" t="s">
        <v>8279</v>
      </c>
      <c r="S2463" t="s">
        <v>8323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6">
        <v>3000</v>
      </c>
      <c r="E2464" s="16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6">
        <f>IFERROR(E2464/L2464, 0)</f>
        <v>28.880434782608695</v>
      </c>
      <c r="N2464" t="b">
        <v>1</v>
      </c>
      <c r="O2464" s="5">
        <f>E2464/D2464</f>
        <v>1.1070833333333334</v>
      </c>
      <c r="P2464" s="15">
        <f>(((J2464/60)/60)/24)+DATE(1970,1,1)</f>
        <v>41089.186296296299</v>
      </c>
      <c r="Q2464" s="15">
        <f>(((I2464/60)/60)/24)+DATE(1970,1,1)</f>
        <v>41109.186296296299</v>
      </c>
      <c r="R2464" t="s">
        <v>8279</v>
      </c>
      <c r="S2464" t="s">
        <v>8323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6">
        <v>2000</v>
      </c>
      <c r="E2465" s="16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6">
        <f>IFERROR(E2465/L2465, 0)</f>
        <v>31</v>
      </c>
      <c r="N2465" t="b">
        <v>1</v>
      </c>
      <c r="O2465" s="5">
        <f>E2465/D2465</f>
        <v>1.1625000000000001</v>
      </c>
      <c r="P2465" s="15">
        <f>(((J2465/60)/60)/24)+DATE(1970,1,1)</f>
        <v>41341.111400462964</v>
      </c>
      <c r="Q2465" s="15">
        <f>(((I2465/60)/60)/24)+DATE(1970,1,1)</f>
        <v>41380.791666666664</v>
      </c>
      <c r="R2465" t="s">
        <v>8279</v>
      </c>
      <c r="S2465" t="s">
        <v>8323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6">
        <v>2000</v>
      </c>
      <c r="E2466" s="1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6">
        <f>IFERROR(E2466/L2466, 0)</f>
        <v>51.674418604651166</v>
      </c>
      <c r="N2466" t="b">
        <v>1</v>
      </c>
      <c r="O2466" s="5">
        <f>E2466/D2466</f>
        <v>1.111</v>
      </c>
      <c r="P2466" s="15">
        <f>(((J2466/60)/60)/24)+DATE(1970,1,1)</f>
        <v>42248.90042824074</v>
      </c>
      <c r="Q2466" s="15">
        <f>(((I2466/60)/60)/24)+DATE(1970,1,1)</f>
        <v>42277.811805555553</v>
      </c>
      <c r="R2466" t="s">
        <v>8279</v>
      </c>
      <c r="S2466" t="s">
        <v>8323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6">
        <v>700</v>
      </c>
      <c r="E2467" s="16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6">
        <f>IFERROR(E2467/L2467, 0)</f>
        <v>26.270833333333332</v>
      </c>
      <c r="N2467" t="b">
        <v>1</v>
      </c>
      <c r="O2467" s="5">
        <f>E2467/D2467</f>
        <v>1.8014285714285714</v>
      </c>
      <c r="P2467" s="15">
        <f>(((J2467/60)/60)/24)+DATE(1970,1,1)</f>
        <v>41145.719305555554</v>
      </c>
      <c r="Q2467" s="15">
        <f>(((I2467/60)/60)/24)+DATE(1970,1,1)</f>
        <v>41175.719305555554</v>
      </c>
      <c r="R2467" t="s">
        <v>8279</v>
      </c>
      <c r="S2467" t="s">
        <v>8323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6">
        <v>2500</v>
      </c>
      <c r="E2468" s="16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6">
        <f>IFERROR(E2468/L2468, 0)</f>
        <v>48.07692307692308</v>
      </c>
      <c r="N2468" t="b">
        <v>1</v>
      </c>
      <c r="O2468" s="5">
        <f>E2468/D2468</f>
        <v>1</v>
      </c>
      <c r="P2468" s="15">
        <f>(((J2468/60)/60)/24)+DATE(1970,1,1)</f>
        <v>41373.102465277778</v>
      </c>
      <c r="Q2468" s="15">
        <f>(((I2468/60)/60)/24)+DATE(1970,1,1)</f>
        <v>41403.102465277778</v>
      </c>
      <c r="R2468" t="s">
        <v>8279</v>
      </c>
      <c r="S2468" t="s">
        <v>8323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6">
        <v>1000</v>
      </c>
      <c r="E2469" s="16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6">
        <f>IFERROR(E2469/L2469, 0)</f>
        <v>27.558139534883722</v>
      </c>
      <c r="N2469" t="b">
        <v>1</v>
      </c>
      <c r="O2469" s="5">
        <f>E2469/D2469</f>
        <v>1.1850000000000001</v>
      </c>
      <c r="P2469" s="15">
        <f>(((J2469/60)/60)/24)+DATE(1970,1,1)</f>
        <v>41025.874201388891</v>
      </c>
      <c r="Q2469" s="15">
        <f>(((I2469/60)/60)/24)+DATE(1970,1,1)</f>
        <v>41039.708333333336</v>
      </c>
      <c r="R2469" t="s">
        <v>8279</v>
      </c>
      <c r="S2469" t="s">
        <v>8323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6">
        <v>2000</v>
      </c>
      <c r="E2470" s="16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6">
        <f>IFERROR(E2470/L2470, 0)</f>
        <v>36.97137931034483</v>
      </c>
      <c r="N2470" t="b">
        <v>1</v>
      </c>
      <c r="O2470" s="5">
        <f>E2470/D2470</f>
        <v>1.0721700000000001</v>
      </c>
      <c r="P2470" s="15">
        <f>(((J2470/60)/60)/24)+DATE(1970,1,1)</f>
        <v>41174.154178240737</v>
      </c>
      <c r="Q2470" s="15">
        <f>(((I2470/60)/60)/24)+DATE(1970,1,1)</f>
        <v>41210.208333333336</v>
      </c>
      <c r="R2470" t="s">
        <v>8279</v>
      </c>
      <c r="S2470" t="s">
        <v>8323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6">
        <v>1200</v>
      </c>
      <c r="E2471" s="16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6">
        <f>IFERROR(E2471/L2471, 0)</f>
        <v>29.021276595744681</v>
      </c>
      <c r="N2471" t="b">
        <v>1</v>
      </c>
      <c r="O2471" s="5">
        <f>E2471/D2471</f>
        <v>1.1366666666666667</v>
      </c>
      <c r="P2471" s="15">
        <f>(((J2471/60)/60)/24)+DATE(1970,1,1)</f>
        <v>40557.429733796293</v>
      </c>
      <c r="Q2471" s="15">
        <f>(((I2471/60)/60)/24)+DATE(1970,1,1)</f>
        <v>40582.429733796293</v>
      </c>
      <c r="R2471" t="s">
        <v>8279</v>
      </c>
      <c r="S2471" t="s">
        <v>8323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6">
        <v>1000</v>
      </c>
      <c r="E2472" s="16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6">
        <f>IFERROR(E2472/L2472, 0)</f>
        <v>28.65666666666667</v>
      </c>
      <c r="N2472" t="b">
        <v>1</v>
      </c>
      <c r="O2472" s="5">
        <f>E2472/D2472</f>
        <v>1.0316400000000001</v>
      </c>
      <c r="P2472" s="15">
        <f>(((J2472/60)/60)/24)+DATE(1970,1,1)</f>
        <v>41023.07471064815</v>
      </c>
      <c r="Q2472" s="15">
        <f>(((I2472/60)/60)/24)+DATE(1970,1,1)</f>
        <v>41053.07471064815</v>
      </c>
      <c r="R2472" t="s">
        <v>8279</v>
      </c>
      <c r="S2472" t="s">
        <v>8323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6">
        <v>500</v>
      </c>
      <c r="E2473" s="16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6">
        <f>IFERROR(E2473/L2473, 0)</f>
        <v>37.647058823529413</v>
      </c>
      <c r="N2473" t="b">
        <v>1</v>
      </c>
      <c r="O2473" s="5">
        <f>E2473/D2473</f>
        <v>1.28</v>
      </c>
      <c r="P2473" s="15">
        <f>(((J2473/60)/60)/24)+DATE(1970,1,1)</f>
        <v>40893.992962962962</v>
      </c>
      <c r="Q2473" s="15">
        <f>(((I2473/60)/60)/24)+DATE(1970,1,1)</f>
        <v>40933.992962962962</v>
      </c>
      <c r="R2473" t="s">
        <v>8279</v>
      </c>
      <c r="S2473" t="s">
        <v>8323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6">
        <v>7500</v>
      </c>
      <c r="E2474" s="16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6">
        <f>IFERROR(E2474/L2474, 0)</f>
        <v>97.904038461538462</v>
      </c>
      <c r="N2474" t="b">
        <v>1</v>
      </c>
      <c r="O2474" s="5">
        <f>E2474/D2474</f>
        <v>1.3576026666666667</v>
      </c>
      <c r="P2474" s="15">
        <f>(((J2474/60)/60)/24)+DATE(1970,1,1)</f>
        <v>40354.11550925926</v>
      </c>
      <c r="Q2474" s="15">
        <f>(((I2474/60)/60)/24)+DATE(1970,1,1)</f>
        <v>40425.043749999997</v>
      </c>
      <c r="R2474" t="s">
        <v>8279</v>
      </c>
      <c r="S2474" t="s">
        <v>8323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6">
        <v>2000</v>
      </c>
      <c r="E2475" s="16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6">
        <f>IFERROR(E2475/L2475, 0)</f>
        <v>42.553191489361701</v>
      </c>
      <c r="N2475" t="b">
        <v>1</v>
      </c>
      <c r="O2475" s="5">
        <f>E2475/D2475</f>
        <v>1</v>
      </c>
      <c r="P2475" s="15">
        <f>(((J2475/60)/60)/24)+DATE(1970,1,1)</f>
        <v>41193.748483796298</v>
      </c>
      <c r="Q2475" s="15">
        <f>(((I2475/60)/60)/24)+DATE(1970,1,1)</f>
        <v>41223.790150462963</v>
      </c>
      <c r="R2475" t="s">
        <v>8279</v>
      </c>
      <c r="S2475" t="s">
        <v>8323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6">
        <v>5000</v>
      </c>
      <c r="E2476" s="1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6">
        <f>IFERROR(E2476/L2476, 0)</f>
        <v>131.58368421052631</v>
      </c>
      <c r="N2476" t="b">
        <v>1</v>
      </c>
      <c r="O2476" s="5">
        <f>E2476/D2476</f>
        <v>1.0000360000000001</v>
      </c>
      <c r="P2476" s="15">
        <f>(((J2476/60)/60)/24)+DATE(1970,1,1)</f>
        <v>40417.011296296296</v>
      </c>
      <c r="Q2476" s="15">
        <f>(((I2476/60)/60)/24)+DATE(1970,1,1)</f>
        <v>40462.011296296296</v>
      </c>
      <c r="R2476" t="s">
        <v>8279</v>
      </c>
      <c r="S2476" t="s">
        <v>8323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6">
        <v>2500</v>
      </c>
      <c r="E2477" s="16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6">
        <f>IFERROR(E2477/L2477, 0)</f>
        <v>32.320987654320987</v>
      </c>
      <c r="N2477" t="b">
        <v>1</v>
      </c>
      <c r="O2477" s="5">
        <f>E2477/D2477</f>
        <v>1.0471999999999999</v>
      </c>
      <c r="P2477" s="15">
        <f>(((J2477/60)/60)/24)+DATE(1970,1,1)</f>
        <v>40310.287673611114</v>
      </c>
      <c r="Q2477" s="15">
        <f>(((I2477/60)/60)/24)+DATE(1970,1,1)</f>
        <v>40369.916666666664</v>
      </c>
      <c r="R2477" t="s">
        <v>8279</v>
      </c>
      <c r="S2477" t="s">
        <v>8323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6">
        <v>3200</v>
      </c>
      <c r="E2478" s="16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6">
        <f>IFERROR(E2478/L2478, 0)</f>
        <v>61.103999999999999</v>
      </c>
      <c r="N2478" t="b">
        <v>1</v>
      </c>
      <c r="O2478" s="5">
        <f>E2478/D2478</f>
        <v>1.050225</v>
      </c>
      <c r="P2478" s="15">
        <f>(((J2478/60)/60)/24)+DATE(1970,1,1)</f>
        <v>41913.328356481477</v>
      </c>
      <c r="Q2478" s="15">
        <f>(((I2478/60)/60)/24)+DATE(1970,1,1)</f>
        <v>41946.370023148149</v>
      </c>
      <c r="R2478" t="s">
        <v>8279</v>
      </c>
      <c r="S2478" t="s">
        <v>8323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6">
        <v>750</v>
      </c>
      <c r="E2479" s="16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6">
        <f>IFERROR(E2479/L2479, 0)</f>
        <v>31.341463414634145</v>
      </c>
      <c r="N2479" t="b">
        <v>1</v>
      </c>
      <c r="O2479" s="5">
        <f>E2479/D2479</f>
        <v>1.7133333333333334</v>
      </c>
      <c r="P2479" s="15">
        <f>(((J2479/60)/60)/24)+DATE(1970,1,1)</f>
        <v>41088.691493055558</v>
      </c>
      <c r="Q2479" s="15">
        <f>(((I2479/60)/60)/24)+DATE(1970,1,1)</f>
        <v>41133.691493055558</v>
      </c>
      <c r="R2479" t="s">
        <v>8279</v>
      </c>
      <c r="S2479" t="s">
        <v>8323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6">
        <v>8000</v>
      </c>
      <c r="E2480" s="16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6">
        <f>IFERROR(E2480/L2480, 0)</f>
        <v>129.1139240506329</v>
      </c>
      <c r="N2480" t="b">
        <v>1</v>
      </c>
      <c r="O2480" s="5">
        <f>E2480/D2480</f>
        <v>1.2749999999999999</v>
      </c>
      <c r="P2480" s="15">
        <f>(((J2480/60)/60)/24)+DATE(1970,1,1)</f>
        <v>41257.950381944444</v>
      </c>
      <c r="Q2480" s="15">
        <f>(((I2480/60)/60)/24)+DATE(1970,1,1)</f>
        <v>41287.950381944444</v>
      </c>
      <c r="R2480" t="s">
        <v>8279</v>
      </c>
      <c r="S2480" t="s">
        <v>8323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6">
        <v>300</v>
      </c>
      <c r="E2481" s="16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6">
        <f>IFERROR(E2481/L2481, 0)</f>
        <v>25.020624999999999</v>
      </c>
      <c r="N2481" t="b">
        <v>1</v>
      </c>
      <c r="O2481" s="5">
        <f>E2481/D2481</f>
        <v>1.3344333333333334</v>
      </c>
      <c r="P2481" s="15">
        <f>(((J2481/60)/60)/24)+DATE(1970,1,1)</f>
        <v>41107.726782407408</v>
      </c>
      <c r="Q2481" s="15">
        <f>(((I2481/60)/60)/24)+DATE(1970,1,1)</f>
        <v>41118.083333333336</v>
      </c>
      <c r="R2481" t="s">
        <v>8279</v>
      </c>
      <c r="S2481" t="s">
        <v>8323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6">
        <v>2000</v>
      </c>
      <c r="E2482" s="16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6">
        <f>IFERROR(E2482/L2482, 0)</f>
        <v>250</v>
      </c>
      <c r="N2482" t="b">
        <v>1</v>
      </c>
      <c r="O2482" s="5">
        <f>E2482/D2482</f>
        <v>1</v>
      </c>
      <c r="P2482" s="15">
        <f>(((J2482/60)/60)/24)+DATE(1970,1,1)</f>
        <v>42227.936157407406</v>
      </c>
      <c r="Q2482" s="15">
        <f>(((I2482/60)/60)/24)+DATE(1970,1,1)</f>
        <v>42287.936157407406</v>
      </c>
      <c r="R2482" t="s">
        <v>8279</v>
      </c>
      <c r="S2482" t="s">
        <v>8323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6">
        <v>4000</v>
      </c>
      <c r="E2483" s="16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6">
        <f>IFERROR(E2483/L2483, 0)</f>
        <v>47.541473684210523</v>
      </c>
      <c r="N2483" t="b">
        <v>1</v>
      </c>
      <c r="O2483" s="5">
        <f>E2483/D2483</f>
        <v>1.1291099999999998</v>
      </c>
      <c r="P2483" s="15">
        <f>(((J2483/60)/60)/24)+DATE(1970,1,1)</f>
        <v>40999.645925925928</v>
      </c>
      <c r="Q2483" s="15">
        <f>(((I2483/60)/60)/24)+DATE(1970,1,1)</f>
        <v>41029.645925925928</v>
      </c>
      <c r="R2483" t="s">
        <v>8279</v>
      </c>
      <c r="S2483" t="s">
        <v>8323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6">
        <v>1000</v>
      </c>
      <c r="E2484" s="16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6">
        <f>IFERROR(E2484/L2484, 0)</f>
        <v>40.04</v>
      </c>
      <c r="N2484" t="b">
        <v>1</v>
      </c>
      <c r="O2484" s="5">
        <f>E2484/D2484</f>
        <v>1.0009999999999999</v>
      </c>
      <c r="P2484" s="15">
        <f>(((J2484/60)/60)/24)+DATE(1970,1,1)</f>
        <v>40711.782210648147</v>
      </c>
      <c r="Q2484" s="15">
        <f>(((I2484/60)/60)/24)+DATE(1970,1,1)</f>
        <v>40756.782210648147</v>
      </c>
      <c r="R2484" t="s">
        <v>8279</v>
      </c>
      <c r="S2484" t="s">
        <v>8323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6">
        <v>1100</v>
      </c>
      <c r="E2485" s="16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6">
        <f>IFERROR(E2485/L2485, 0)</f>
        <v>65.84210526315789</v>
      </c>
      <c r="N2485" t="b">
        <v>1</v>
      </c>
      <c r="O2485" s="5">
        <f>E2485/D2485</f>
        <v>1.1372727272727272</v>
      </c>
      <c r="P2485" s="15">
        <f>(((J2485/60)/60)/24)+DATE(1970,1,1)</f>
        <v>40970.750034722223</v>
      </c>
      <c r="Q2485" s="15">
        <f>(((I2485/60)/60)/24)+DATE(1970,1,1)</f>
        <v>41030.708368055559</v>
      </c>
      <c r="R2485" t="s">
        <v>8279</v>
      </c>
      <c r="S2485" t="s">
        <v>8323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6">
        <v>3500</v>
      </c>
      <c r="E2486" s="1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6">
        <f>IFERROR(E2486/L2486, 0)</f>
        <v>46.401222222222216</v>
      </c>
      <c r="N2486" t="b">
        <v>1</v>
      </c>
      <c r="O2486" s="5">
        <f>E2486/D2486</f>
        <v>1.1931742857142855</v>
      </c>
      <c r="P2486" s="15">
        <f>(((J2486/60)/60)/24)+DATE(1970,1,1)</f>
        <v>40771.916701388887</v>
      </c>
      <c r="Q2486" s="15">
        <f>(((I2486/60)/60)/24)+DATE(1970,1,1)</f>
        <v>40801.916701388887</v>
      </c>
      <c r="R2486" t="s">
        <v>8279</v>
      </c>
      <c r="S2486" t="s">
        <v>8323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6">
        <v>2000</v>
      </c>
      <c r="E2487" s="16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6">
        <f>IFERROR(E2487/L2487, 0)</f>
        <v>50.365853658536587</v>
      </c>
      <c r="N2487" t="b">
        <v>1</v>
      </c>
      <c r="O2487" s="5">
        <f>E2487/D2487</f>
        <v>1.0325</v>
      </c>
      <c r="P2487" s="15">
        <f>(((J2487/60)/60)/24)+DATE(1970,1,1)</f>
        <v>40793.998599537037</v>
      </c>
      <c r="Q2487" s="15">
        <f>(((I2487/60)/60)/24)+DATE(1970,1,1)</f>
        <v>40828.998599537037</v>
      </c>
      <c r="R2487" t="s">
        <v>8279</v>
      </c>
      <c r="S2487" t="s">
        <v>8323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6">
        <v>300</v>
      </c>
      <c r="E2488" s="16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6">
        <f>IFERROR(E2488/L2488, 0)</f>
        <v>26.566666666666666</v>
      </c>
      <c r="N2488" t="b">
        <v>1</v>
      </c>
      <c r="O2488" s="5">
        <f>E2488/D2488</f>
        <v>2.6566666666666667</v>
      </c>
      <c r="P2488" s="15">
        <f>(((J2488/60)/60)/24)+DATE(1970,1,1)</f>
        <v>40991.708055555559</v>
      </c>
      <c r="Q2488" s="15">
        <f>(((I2488/60)/60)/24)+DATE(1970,1,1)</f>
        <v>41021.708055555559</v>
      </c>
      <c r="R2488" t="s">
        <v>8279</v>
      </c>
      <c r="S2488" t="s">
        <v>8323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6">
        <v>1500</v>
      </c>
      <c r="E2489" s="16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6">
        <f>IFERROR(E2489/L2489, 0)</f>
        <v>39.493684210526318</v>
      </c>
      <c r="N2489" t="b">
        <v>1</v>
      </c>
      <c r="O2489" s="5">
        <f>E2489/D2489</f>
        <v>1.0005066666666667</v>
      </c>
      <c r="P2489" s="15">
        <f>(((J2489/60)/60)/24)+DATE(1970,1,1)</f>
        <v>41026.083298611113</v>
      </c>
      <c r="Q2489" s="15">
        <f>(((I2489/60)/60)/24)+DATE(1970,1,1)</f>
        <v>41056.083298611113</v>
      </c>
      <c r="R2489" t="s">
        <v>8279</v>
      </c>
      <c r="S2489" t="s">
        <v>8323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6">
        <v>3000</v>
      </c>
      <c r="E2490" s="16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6">
        <f>IFERROR(E2490/L2490, 0)</f>
        <v>49.246153846153845</v>
      </c>
      <c r="N2490" t="b">
        <v>1</v>
      </c>
      <c r="O2490" s="5">
        <f>E2490/D2490</f>
        <v>1.0669999999999999</v>
      </c>
      <c r="P2490" s="15">
        <f>(((J2490/60)/60)/24)+DATE(1970,1,1)</f>
        <v>40833.633194444446</v>
      </c>
      <c r="Q2490" s="15">
        <f>(((I2490/60)/60)/24)+DATE(1970,1,1)</f>
        <v>40863.674861111111</v>
      </c>
      <c r="R2490" t="s">
        <v>8279</v>
      </c>
      <c r="S2490" t="s">
        <v>8323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6">
        <v>3500</v>
      </c>
      <c r="E2491" s="16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6">
        <f>IFERROR(E2491/L2491, 0)</f>
        <v>62.38</v>
      </c>
      <c r="N2491" t="b">
        <v>1</v>
      </c>
      <c r="O2491" s="5">
        <f>E2491/D2491</f>
        <v>1.3367142857142857</v>
      </c>
      <c r="P2491" s="15">
        <f>(((J2491/60)/60)/24)+DATE(1970,1,1)</f>
        <v>41373.690266203703</v>
      </c>
      <c r="Q2491" s="15">
        <f>(((I2491/60)/60)/24)+DATE(1970,1,1)</f>
        <v>41403.690266203703</v>
      </c>
      <c r="R2491" t="s">
        <v>8279</v>
      </c>
      <c r="S2491" t="s">
        <v>8323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6">
        <v>500</v>
      </c>
      <c r="E2492" s="16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6">
        <f>IFERROR(E2492/L2492, 0)</f>
        <v>37.9375</v>
      </c>
      <c r="N2492" t="b">
        <v>1</v>
      </c>
      <c r="O2492" s="5">
        <f>E2492/D2492</f>
        <v>1.214</v>
      </c>
      <c r="P2492" s="15">
        <f>(((J2492/60)/60)/24)+DATE(1970,1,1)</f>
        <v>41023.227731481478</v>
      </c>
      <c r="Q2492" s="15">
        <f>(((I2492/60)/60)/24)+DATE(1970,1,1)</f>
        <v>41083.227731481478</v>
      </c>
      <c r="R2492" t="s">
        <v>8279</v>
      </c>
      <c r="S2492" t="s">
        <v>8323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6">
        <v>500</v>
      </c>
      <c r="E2493" s="16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6">
        <f>IFERROR(E2493/L2493, 0)</f>
        <v>51.6</v>
      </c>
      <c r="N2493" t="b">
        <v>1</v>
      </c>
      <c r="O2493" s="5">
        <f>E2493/D2493</f>
        <v>1.032</v>
      </c>
      <c r="P2493" s="15">
        <f>(((J2493/60)/60)/24)+DATE(1970,1,1)</f>
        <v>40542.839282407411</v>
      </c>
      <c r="Q2493" s="15">
        <f>(((I2493/60)/60)/24)+DATE(1970,1,1)</f>
        <v>40559.07708333333</v>
      </c>
      <c r="R2493" t="s">
        <v>8279</v>
      </c>
      <c r="S2493" t="s">
        <v>8323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6">
        <v>600</v>
      </c>
      <c r="E2494" s="16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6">
        <f>IFERROR(E2494/L2494, 0)</f>
        <v>27.777777777777779</v>
      </c>
      <c r="N2494" t="b">
        <v>1</v>
      </c>
      <c r="O2494" s="5">
        <f>E2494/D2494</f>
        <v>1.25</v>
      </c>
      <c r="P2494" s="15">
        <f>(((J2494/60)/60)/24)+DATE(1970,1,1)</f>
        <v>41024.985972222225</v>
      </c>
      <c r="Q2494" s="15">
        <f>(((I2494/60)/60)/24)+DATE(1970,1,1)</f>
        <v>41076.415972222225</v>
      </c>
      <c r="R2494" t="s">
        <v>8279</v>
      </c>
      <c r="S2494" t="s">
        <v>8323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6">
        <v>20000</v>
      </c>
      <c r="E2495" s="16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6">
        <f>IFERROR(E2495/L2495, 0)</f>
        <v>99.382239382239376</v>
      </c>
      <c r="N2495" t="b">
        <v>1</v>
      </c>
      <c r="O2495" s="5">
        <f>E2495/D2495</f>
        <v>1.2869999999999999</v>
      </c>
      <c r="P2495" s="15">
        <f>(((J2495/60)/60)/24)+DATE(1970,1,1)</f>
        <v>41348.168287037035</v>
      </c>
      <c r="Q2495" s="15">
        <f>(((I2495/60)/60)/24)+DATE(1970,1,1)</f>
        <v>41393.168287037035</v>
      </c>
      <c r="R2495" t="s">
        <v>8279</v>
      </c>
      <c r="S2495" t="s">
        <v>8323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6">
        <v>1500</v>
      </c>
      <c r="E2496" s="1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6">
        <f>IFERROR(E2496/L2496, 0)</f>
        <v>38.848205128205123</v>
      </c>
      <c r="N2496" t="b">
        <v>1</v>
      </c>
      <c r="O2496" s="5">
        <f>E2496/D2496</f>
        <v>1.0100533333333332</v>
      </c>
      <c r="P2496" s="15">
        <f>(((J2496/60)/60)/24)+DATE(1970,1,1)</f>
        <v>41022.645185185182</v>
      </c>
      <c r="Q2496" s="15">
        <f>(((I2496/60)/60)/24)+DATE(1970,1,1)</f>
        <v>41052.645185185182</v>
      </c>
      <c r="R2496" t="s">
        <v>8279</v>
      </c>
      <c r="S2496" t="s">
        <v>8323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6">
        <v>1500</v>
      </c>
      <c r="E2497" s="16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6">
        <f>IFERROR(E2497/L2497, 0)</f>
        <v>45.548809523809524</v>
      </c>
      <c r="N2497" t="b">
        <v>1</v>
      </c>
      <c r="O2497" s="5">
        <f>E2497/D2497</f>
        <v>1.2753666666666665</v>
      </c>
      <c r="P2497" s="15">
        <f>(((J2497/60)/60)/24)+DATE(1970,1,1)</f>
        <v>41036.946469907409</v>
      </c>
      <c r="Q2497" s="15">
        <f>(((I2497/60)/60)/24)+DATE(1970,1,1)</f>
        <v>41066.946469907409</v>
      </c>
      <c r="R2497" t="s">
        <v>8279</v>
      </c>
      <c r="S2497" t="s">
        <v>8323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6">
        <v>6000</v>
      </c>
      <c r="E2498" s="16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6">
        <f>IFERROR(E2498/L2498, 0)</f>
        <v>600</v>
      </c>
      <c r="N2498" t="b">
        <v>1</v>
      </c>
      <c r="O2498" s="5">
        <f>E2498/D2498</f>
        <v>1</v>
      </c>
      <c r="P2498" s="15">
        <f>(((J2498/60)/60)/24)+DATE(1970,1,1)</f>
        <v>41327.996435185189</v>
      </c>
      <c r="Q2498" s="15">
        <f>(((I2498/60)/60)/24)+DATE(1970,1,1)</f>
        <v>41362.954768518517</v>
      </c>
      <c r="R2498" t="s">
        <v>8279</v>
      </c>
      <c r="S2498" t="s">
        <v>8323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6">
        <v>4000</v>
      </c>
      <c r="E2499" s="16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6">
        <f>IFERROR(E2499/L2499, 0)</f>
        <v>80.551071428571419</v>
      </c>
      <c r="N2499" t="b">
        <v>1</v>
      </c>
      <c r="O2499" s="5">
        <f>E2499/D2499</f>
        <v>1.127715</v>
      </c>
      <c r="P2499" s="15">
        <f>(((J2499/60)/60)/24)+DATE(1970,1,1)</f>
        <v>40730.878912037035</v>
      </c>
      <c r="Q2499" s="15">
        <f>(((I2499/60)/60)/24)+DATE(1970,1,1)</f>
        <v>40760.878912037035</v>
      </c>
      <c r="R2499" t="s">
        <v>8279</v>
      </c>
      <c r="S2499" t="s">
        <v>8323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6">
        <v>1000</v>
      </c>
      <c r="E2500" s="16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6">
        <f>IFERROR(E2500/L2500, 0)</f>
        <v>52.8</v>
      </c>
      <c r="N2500" t="b">
        <v>1</v>
      </c>
      <c r="O2500" s="5">
        <f>E2500/D2500</f>
        <v>1.056</v>
      </c>
      <c r="P2500" s="15">
        <f>(((J2500/60)/60)/24)+DATE(1970,1,1)</f>
        <v>42017.967442129629</v>
      </c>
      <c r="Q2500" s="15">
        <f>(((I2500/60)/60)/24)+DATE(1970,1,1)</f>
        <v>42031.967442129629</v>
      </c>
      <c r="R2500" t="s">
        <v>8279</v>
      </c>
      <c r="S2500" t="s">
        <v>8323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6">
        <v>4000</v>
      </c>
      <c r="E2501" s="16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6">
        <f>IFERROR(E2501/L2501, 0)</f>
        <v>47.676470588235297</v>
      </c>
      <c r="N2501" t="b">
        <v>1</v>
      </c>
      <c r="O2501" s="5">
        <f>E2501/D2501</f>
        <v>2.0262500000000001</v>
      </c>
      <c r="P2501" s="15">
        <f>(((J2501/60)/60)/24)+DATE(1970,1,1)</f>
        <v>41226.648576388885</v>
      </c>
      <c r="Q2501" s="15">
        <f>(((I2501/60)/60)/24)+DATE(1970,1,1)</f>
        <v>41274.75</v>
      </c>
      <c r="R2501" t="s">
        <v>8279</v>
      </c>
      <c r="S2501" t="s">
        <v>8323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6">
        <v>600</v>
      </c>
      <c r="E2502" s="16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6">
        <f>IFERROR(E2502/L2502, 0)</f>
        <v>23.448275862068964</v>
      </c>
      <c r="N2502" t="b">
        <v>1</v>
      </c>
      <c r="O2502" s="5">
        <f>E2502/D2502</f>
        <v>1.1333333333333333</v>
      </c>
      <c r="P2502" s="15">
        <f>(((J2502/60)/60)/24)+DATE(1970,1,1)</f>
        <v>41053.772858796299</v>
      </c>
      <c r="Q2502" s="15">
        <f>(((I2502/60)/60)/24)+DATE(1970,1,1)</f>
        <v>41083.772858796299</v>
      </c>
      <c r="R2502" t="s">
        <v>8279</v>
      </c>
      <c r="S2502" t="s">
        <v>8323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6">
        <v>11000</v>
      </c>
      <c r="E2503" s="16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6">
        <f>IFERROR(E2503/L2503, 0)</f>
        <v>40.142857142857146</v>
      </c>
      <c r="N2503" t="b">
        <v>0</v>
      </c>
      <c r="O2503" s="5">
        <f>E2503/D2503</f>
        <v>2.5545454545454545E-2</v>
      </c>
      <c r="P2503" s="15">
        <f>(((J2503/60)/60)/24)+DATE(1970,1,1)</f>
        <v>42244.776666666665</v>
      </c>
      <c r="Q2503" s="15">
        <f>(((I2503/60)/60)/24)+DATE(1970,1,1)</f>
        <v>42274.776666666665</v>
      </c>
      <c r="R2503" t="s">
        <v>8299</v>
      </c>
      <c r="S2503" t="s">
        <v>8334</v>
      </c>
      <c r="T2503" t="s">
        <v>8351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6">
        <v>110000</v>
      </c>
      <c r="E2504" s="16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6">
        <f>IFERROR(E2504/L2504, 0)</f>
        <v>17.2</v>
      </c>
      <c r="N2504" t="b">
        <v>0</v>
      </c>
      <c r="O2504" s="5">
        <f>E2504/D2504</f>
        <v>7.8181818181818181E-4</v>
      </c>
      <c r="P2504" s="15">
        <f>(((J2504/60)/60)/24)+DATE(1970,1,1)</f>
        <v>41858.825439814813</v>
      </c>
      <c r="Q2504" s="15">
        <f>(((I2504/60)/60)/24)+DATE(1970,1,1)</f>
        <v>41903.825439814813</v>
      </c>
      <c r="R2504" t="s">
        <v>8299</v>
      </c>
      <c r="S2504" t="s">
        <v>8334</v>
      </c>
      <c r="T2504" t="s">
        <v>8351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6">
        <v>10000</v>
      </c>
      <c r="E2505" s="16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6">
        <f>IFERROR(E2505/L2505, 0)</f>
        <v>0</v>
      </c>
      <c r="N2505" t="b">
        <v>0</v>
      </c>
      <c r="O2505" s="5">
        <f>E2505/D2505</f>
        <v>0</v>
      </c>
      <c r="P2505" s="15">
        <f>(((J2505/60)/60)/24)+DATE(1970,1,1)</f>
        <v>42498.899398148147</v>
      </c>
      <c r="Q2505" s="15">
        <f>(((I2505/60)/60)/24)+DATE(1970,1,1)</f>
        <v>42528.879166666666</v>
      </c>
      <c r="R2505" t="s">
        <v>8299</v>
      </c>
      <c r="S2505" t="s">
        <v>8334</v>
      </c>
      <c r="T2505" t="s">
        <v>8351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6">
        <v>35000</v>
      </c>
      <c r="E2506" s="1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6">
        <f>IFERROR(E2506/L2506, 0)</f>
        <v>0</v>
      </c>
      <c r="N2506" t="b">
        <v>0</v>
      </c>
      <c r="O2506" s="5">
        <f>E2506/D2506</f>
        <v>0</v>
      </c>
      <c r="P2506" s="15">
        <f>(((J2506/60)/60)/24)+DATE(1970,1,1)</f>
        <v>41928.015439814815</v>
      </c>
      <c r="Q2506" s="15">
        <f>(((I2506/60)/60)/24)+DATE(1970,1,1)</f>
        <v>41958.057106481487</v>
      </c>
      <c r="R2506" t="s">
        <v>8299</v>
      </c>
      <c r="S2506" t="s">
        <v>8334</v>
      </c>
      <c r="T2506" t="s">
        <v>8351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6">
        <v>7000</v>
      </c>
      <c r="E2507" s="16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6">
        <f>IFERROR(E2507/L2507, 0)</f>
        <v>0</v>
      </c>
      <c r="N2507" t="b">
        <v>0</v>
      </c>
      <c r="O2507" s="5">
        <f>E2507/D2507</f>
        <v>0</v>
      </c>
      <c r="P2507" s="15">
        <f>(((J2507/60)/60)/24)+DATE(1970,1,1)</f>
        <v>42047.05574074074</v>
      </c>
      <c r="Q2507" s="15">
        <f>(((I2507/60)/60)/24)+DATE(1970,1,1)</f>
        <v>42077.014074074075</v>
      </c>
      <c r="R2507" t="s">
        <v>8299</v>
      </c>
      <c r="S2507" t="s">
        <v>8334</v>
      </c>
      <c r="T2507" t="s">
        <v>8351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6">
        <v>5000</v>
      </c>
      <c r="E2508" s="16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6">
        <f>IFERROR(E2508/L2508, 0)</f>
        <v>15</v>
      </c>
      <c r="N2508" t="b">
        <v>0</v>
      </c>
      <c r="O2508" s="5">
        <f>E2508/D2508</f>
        <v>6.0000000000000001E-3</v>
      </c>
      <c r="P2508" s="15">
        <f>(((J2508/60)/60)/24)+DATE(1970,1,1)</f>
        <v>42258.297094907408</v>
      </c>
      <c r="Q2508" s="15">
        <f>(((I2508/60)/60)/24)+DATE(1970,1,1)</f>
        <v>42280.875</v>
      </c>
      <c r="R2508" t="s">
        <v>8299</v>
      </c>
      <c r="S2508" t="s">
        <v>8334</v>
      </c>
      <c r="T2508" t="s">
        <v>8351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6">
        <v>42850</v>
      </c>
      <c r="E2509" s="16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6">
        <f>IFERROR(E2509/L2509, 0)</f>
        <v>0</v>
      </c>
      <c r="N2509" t="b">
        <v>0</v>
      </c>
      <c r="O2509" s="5">
        <f>E2509/D2509</f>
        <v>0</v>
      </c>
      <c r="P2509" s="15">
        <f>(((J2509/60)/60)/24)+DATE(1970,1,1)</f>
        <v>42105.072962962964</v>
      </c>
      <c r="Q2509" s="15">
        <f>(((I2509/60)/60)/24)+DATE(1970,1,1)</f>
        <v>42135.072962962964</v>
      </c>
      <c r="R2509" t="s">
        <v>8299</v>
      </c>
      <c r="S2509" t="s">
        <v>8334</v>
      </c>
      <c r="T2509" t="s">
        <v>8351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6">
        <v>20000</v>
      </c>
      <c r="E2510" s="16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6">
        <f>IFERROR(E2510/L2510, 0)</f>
        <v>0</v>
      </c>
      <c r="N2510" t="b">
        <v>0</v>
      </c>
      <c r="O2510" s="5">
        <f>E2510/D2510</f>
        <v>0</v>
      </c>
      <c r="P2510" s="15">
        <f>(((J2510/60)/60)/24)+DATE(1970,1,1)</f>
        <v>41835.951782407406</v>
      </c>
      <c r="Q2510" s="15">
        <f>(((I2510/60)/60)/24)+DATE(1970,1,1)</f>
        <v>41865.951782407406</v>
      </c>
      <c r="R2510" t="s">
        <v>8299</v>
      </c>
      <c r="S2510" t="s">
        <v>8334</v>
      </c>
      <c r="T2510" t="s">
        <v>8351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6">
        <v>95000</v>
      </c>
      <c r="E2511" s="16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6">
        <f>IFERROR(E2511/L2511, 0)</f>
        <v>35.714285714285715</v>
      </c>
      <c r="N2511" t="b">
        <v>0</v>
      </c>
      <c r="O2511" s="5">
        <f>E2511/D2511</f>
        <v>1.0526315789473684E-2</v>
      </c>
      <c r="P2511" s="15">
        <f>(((J2511/60)/60)/24)+DATE(1970,1,1)</f>
        <v>42058.809594907405</v>
      </c>
      <c r="Q2511" s="15">
        <f>(((I2511/60)/60)/24)+DATE(1970,1,1)</f>
        <v>42114.767928240741</v>
      </c>
      <c r="R2511" t="s">
        <v>8299</v>
      </c>
      <c r="S2511" t="s">
        <v>8334</v>
      </c>
      <c r="T2511" t="s">
        <v>8351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6">
        <v>50000</v>
      </c>
      <c r="E2512" s="16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6">
        <f>IFERROR(E2512/L2512, 0)</f>
        <v>37.5</v>
      </c>
      <c r="N2512" t="b">
        <v>0</v>
      </c>
      <c r="O2512" s="5">
        <f>E2512/D2512</f>
        <v>1.5E-3</v>
      </c>
      <c r="P2512" s="15">
        <f>(((J2512/60)/60)/24)+DATE(1970,1,1)</f>
        <v>42078.997361111105</v>
      </c>
      <c r="Q2512" s="15">
        <f>(((I2512/60)/60)/24)+DATE(1970,1,1)</f>
        <v>42138.997361111105</v>
      </c>
      <c r="R2512" t="s">
        <v>8299</v>
      </c>
      <c r="S2512" t="s">
        <v>8334</v>
      </c>
      <c r="T2512" t="s">
        <v>8351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6">
        <v>100000</v>
      </c>
      <c r="E2513" s="16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6">
        <f>IFERROR(E2513/L2513, 0)</f>
        <v>0</v>
      </c>
      <c r="N2513" t="b">
        <v>0</v>
      </c>
      <c r="O2513" s="5">
        <f>E2513/D2513</f>
        <v>0</v>
      </c>
      <c r="P2513" s="15">
        <f>(((J2513/60)/60)/24)+DATE(1970,1,1)</f>
        <v>42371.446909722217</v>
      </c>
      <c r="Q2513" s="15">
        <f>(((I2513/60)/60)/24)+DATE(1970,1,1)</f>
        <v>42401.446909722217</v>
      </c>
      <c r="R2513" t="s">
        <v>8299</v>
      </c>
      <c r="S2513" t="s">
        <v>8334</v>
      </c>
      <c r="T2513" t="s">
        <v>8351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6">
        <v>1150</v>
      </c>
      <c r="E2514" s="16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6">
        <f>IFERROR(E2514/L2514, 0)</f>
        <v>0</v>
      </c>
      <c r="N2514" t="b">
        <v>0</v>
      </c>
      <c r="O2514" s="5">
        <f>E2514/D2514</f>
        <v>0</v>
      </c>
      <c r="P2514" s="15">
        <f>(((J2514/60)/60)/24)+DATE(1970,1,1)</f>
        <v>41971.876863425925</v>
      </c>
      <c r="Q2514" s="15">
        <f>(((I2514/60)/60)/24)+DATE(1970,1,1)</f>
        <v>41986.876863425925</v>
      </c>
      <c r="R2514" t="s">
        <v>8299</v>
      </c>
      <c r="S2514" t="s">
        <v>8334</v>
      </c>
      <c r="T2514" t="s">
        <v>8351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6">
        <v>180000</v>
      </c>
      <c r="E2515" s="16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6">
        <f>IFERROR(E2515/L2515, 0)</f>
        <v>0</v>
      </c>
      <c r="N2515" t="b">
        <v>0</v>
      </c>
      <c r="O2515" s="5">
        <f>E2515/D2515</f>
        <v>0</v>
      </c>
      <c r="P2515" s="15">
        <f>(((J2515/60)/60)/24)+DATE(1970,1,1)</f>
        <v>42732.00681712963</v>
      </c>
      <c r="Q2515" s="15">
        <f>(((I2515/60)/60)/24)+DATE(1970,1,1)</f>
        <v>42792.00681712963</v>
      </c>
      <c r="R2515" t="s">
        <v>8299</v>
      </c>
      <c r="S2515" t="s">
        <v>8334</v>
      </c>
      <c r="T2515" t="s">
        <v>8351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6">
        <v>12000</v>
      </c>
      <c r="E2516" s="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6">
        <f>IFERROR(E2516/L2516, 0)</f>
        <v>52.5</v>
      </c>
      <c r="N2516" t="b">
        <v>0</v>
      </c>
      <c r="O2516" s="5">
        <f>E2516/D2516</f>
        <v>1.7500000000000002E-2</v>
      </c>
      <c r="P2516" s="15">
        <f>(((J2516/60)/60)/24)+DATE(1970,1,1)</f>
        <v>41854.389780092592</v>
      </c>
      <c r="Q2516" s="15">
        <f>(((I2516/60)/60)/24)+DATE(1970,1,1)</f>
        <v>41871.389780092592</v>
      </c>
      <c r="R2516" t="s">
        <v>8299</v>
      </c>
      <c r="S2516" t="s">
        <v>8334</v>
      </c>
      <c r="T2516" t="s">
        <v>8351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6">
        <v>5000</v>
      </c>
      <c r="E2517" s="16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6">
        <f>IFERROR(E2517/L2517, 0)</f>
        <v>77.5</v>
      </c>
      <c r="N2517" t="b">
        <v>0</v>
      </c>
      <c r="O2517" s="5">
        <f>E2517/D2517</f>
        <v>0.186</v>
      </c>
      <c r="P2517" s="15">
        <f>(((J2517/60)/60)/24)+DATE(1970,1,1)</f>
        <v>42027.839733796296</v>
      </c>
      <c r="Q2517" s="15">
        <f>(((I2517/60)/60)/24)+DATE(1970,1,1)</f>
        <v>42057.839733796296</v>
      </c>
      <c r="R2517" t="s">
        <v>8299</v>
      </c>
      <c r="S2517" t="s">
        <v>8334</v>
      </c>
      <c r="T2517" t="s">
        <v>8351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6">
        <v>22000</v>
      </c>
      <c r="E2518" s="16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6">
        <f>IFERROR(E2518/L2518, 0)</f>
        <v>0</v>
      </c>
      <c r="N2518" t="b">
        <v>0</v>
      </c>
      <c r="O2518" s="5">
        <f>E2518/D2518</f>
        <v>0</v>
      </c>
      <c r="P2518" s="15">
        <f>(((J2518/60)/60)/24)+DATE(1970,1,1)</f>
        <v>41942.653379629628</v>
      </c>
      <c r="Q2518" s="15">
        <f>(((I2518/60)/60)/24)+DATE(1970,1,1)</f>
        <v>41972.6950462963</v>
      </c>
      <c r="R2518" t="s">
        <v>8299</v>
      </c>
      <c r="S2518" t="s">
        <v>8334</v>
      </c>
      <c r="T2518" t="s">
        <v>8351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6">
        <v>18000</v>
      </c>
      <c r="E2519" s="16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6">
        <f>IFERROR(E2519/L2519, 0)</f>
        <v>53.545454545454547</v>
      </c>
      <c r="N2519" t="b">
        <v>0</v>
      </c>
      <c r="O2519" s="5">
        <f>E2519/D2519</f>
        <v>9.8166666666666666E-2</v>
      </c>
      <c r="P2519" s="15">
        <f>(((J2519/60)/60)/24)+DATE(1970,1,1)</f>
        <v>42052.802430555559</v>
      </c>
      <c r="Q2519" s="15">
        <f>(((I2519/60)/60)/24)+DATE(1970,1,1)</f>
        <v>42082.760763888888</v>
      </c>
      <c r="R2519" t="s">
        <v>8299</v>
      </c>
      <c r="S2519" t="s">
        <v>8334</v>
      </c>
      <c r="T2519" t="s">
        <v>8351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6">
        <v>5000</v>
      </c>
      <c r="E2520" s="16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6">
        <f>IFERROR(E2520/L2520, 0)</f>
        <v>0</v>
      </c>
      <c r="N2520" t="b">
        <v>0</v>
      </c>
      <c r="O2520" s="5">
        <f>E2520/D2520</f>
        <v>0</v>
      </c>
      <c r="P2520" s="15">
        <f>(((J2520/60)/60)/24)+DATE(1970,1,1)</f>
        <v>41926.680879629632</v>
      </c>
      <c r="Q2520" s="15">
        <f>(((I2520/60)/60)/24)+DATE(1970,1,1)</f>
        <v>41956.722546296296</v>
      </c>
      <c r="R2520" t="s">
        <v>8299</v>
      </c>
      <c r="S2520" t="s">
        <v>8334</v>
      </c>
      <c r="T2520" t="s">
        <v>8351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6">
        <v>150000</v>
      </c>
      <c r="E2521" s="16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6">
        <f>IFERROR(E2521/L2521, 0)</f>
        <v>16.25</v>
      </c>
      <c r="N2521" t="b">
        <v>0</v>
      </c>
      <c r="O2521" s="5">
        <f>E2521/D2521</f>
        <v>4.3333333333333331E-4</v>
      </c>
      <c r="P2521" s="15">
        <f>(((J2521/60)/60)/24)+DATE(1970,1,1)</f>
        <v>41809.155138888891</v>
      </c>
      <c r="Q2521" s="15">
        <f>(((I2521/60)/60)/24)+DATE(1970,1,1)</f>
        <v>41839.155138888891</v>
      </c>
      <c r="R2521" t="s">
        <v>8299</v>
      </c>
      <c r="S2521" t="s">
        <v>8334</v>
      </c>
      <c r="T2521" t="s">
        <v>8351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6">
        <v>100000</v>
      </c>
      <c r="E2522" s="16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6">
        <f>IFERROR(E2522/L2522, 0)</f>
        <v>0</v>
      </c>
      <c r="N2522" t="b">
        <v>0</v>
      </c>
      <c r="O2522" s="5">
        <f>E2522/D2522</f>
        <v>0</v>
      </c>
      <c r="P2522" s="15">
        <f>(((J2522/60)/60)/24)+DATE(1970,1,1)</f>
        <v>42612.600520833337</v>
      </c>
      <c r="Q2522" s="15">
        <f>(((I2522/60)/60)/24)+DATE(1970,1,1)</f>
        <v>42658.806249999994</v>
      </c>
      <c r="R2522" t="s">
        <v>8299</v>
      </c>
      <c r="S2522" t="s">
        <v>8334</v>
      </c>
      <c r="T2522" t="s">
        <v>8351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6">
        <v>12500</v>
      </c>
      <c r="E2523" s="16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6">
        <f>IFERROR(E2523/L2523, 0)</f>
        <v>103.68174242424243</v>
      </c>
      <c r="N2523" t="b">
        <v>1</v>
      </c>
      <c r="O2523" s="5">
        <f>E2523/D2523</f>
        <v>1.0948792000000001</v>
      </c>
      <c r="P2523" s="15">
        <f>(((J2523/60)/60)/24)+DATE(1970,1,1)</f>
        <v>42269.967835648145</v>
      </c>
      <c r="Q2523" s="15">
        <f>(((I2523/60)/60)/24)+DATE(1970,1,1)</f>
        <v>42290.967835648145</v>
      </c>
      <c r="R2523" t="s">
        <v>8300</v>
      </c>
      <c r="S2523" t="s">
        <v>8323</v>
      </c>
      <c r="T2523" t="s">
        <v>8352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6">
        <v>5000</v>
      </c>
      <c r="E2524" s="16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6">
        <f>IFERROR(E2524/L2524, 0)</f>
        <v>185.18518518518519</v>
      </c>
      <c r="N2524" t="b">
        <v>1</v>
      </c>
      <c r="O2524" s="5">
        <f>E2524/D2524</f>
        <v>1</v>
      </c>
      <c r="P2524" s="15">
        <f>(((J2524/60)/60)/24)+DATE(1970,1,1)</f>
        <v>42460.573611111111</v>
      </c>
      <c r="Q2524" s="15">
        <f>(((I2524/60)/60)/24)+DATE(1970,1,1)</f>
        <v>42482.619444444441</v>
      </c>
      <c r="R2524" t="s">
        <v>8300</v>
      </c>
      <c r="S2524" t="s">
        <v>8323</v>
      </c>
      <c r="T2524" t="s">
        <v>8352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6">
        <v>900</v>
      </c>
      <c r="E2525" s="16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6">
        <f>IFERROR(E2525/L2525, 0)</f>
        <v>54.153846153846153</v>
      </c>
      <c r="N2525" t="b">
        <v>1</v>
      </c>
      <c r="O2525" s="5">
        <f>E2525/D2525</f>
        <v>1.5644444444444445</v>
      </c>
      <c r="P2525" s="15">
        <f>(((J2525/60)/60)/24)+DATE(1970,1,1)</f>
        <v>41930.975601851853</v>
      </c>
      <c r="Q2525" s="15">
        <f>(((I2525/60)/60)/24)+DATE(1970,1,1)</f>
        <v>41961.017268518524</v>
      </c>
      <c r="R2525" t="s">
        <v>8300</v>
      </c>
      <c r="S2525" t="s">
        <v>8323</v>
      </c>
      <c r="T2525" t="s">
        <v>8352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6">
        <v>7500</v>
      </c>
      <c r="E2526" s="1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6">
        <f>IFERROR(E2526/L2526, 0)</f>
        <v>177.2093023255814</v>
      </c>
      <c r="N2526" t="b">
        <v>1</v>
      </c>
      <c r="O2526" s="5">
        <f>E2526/D2526</f>
        <v>1.016</v>
      </c>
      <c r="P2526" s="15">
        <f>(((J2526/60)/60)/24)+DATE(1970,1,1)</f>
        <v>41961.807372685187</v>
      </c>
      <c r="Q2526" s="15">
        <f>(((I2526/60)/60)/24)+DATE(1970,1,1)</f>
        <v>41994.1875</v>
      </c>
      <c r="R2526" t="s">
        <v>8300</v>
      </c>
      <c r="S2526" t="s">
        <v>8323</v>
      </c>
      <c r="T2526" t="s">
        <v>8352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6">
        <v>8000</v>
      </c>
      <c r="E2527" s="16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6">
        <f>IFERROR(E2527/L2527, 0)</f>
        <v>100.325</v>
      </c>
      <c r="N2527" t="b">
        <v>1</v>
      </c>
      <c r="O2527" s="5">
        <f>E2527/D2527</f>
        <v>1.00325</v>
      </c>
      <c r="P2527" s="15">
        <f>(((J2527/60)/60)/24)+DATE(1970,1,1)</f>
        <v>41058.844571759262</v>
      </c>
      <c r="Q2527" s="15">
        <f>(((I2527/60)/60)/24)+DATE(1970,1,1)</f>
        <v>41088.844571759262</v>
      </c>
      <c r="R2527" t="s">
        <v>8300</v>
      </c>
      <c r="S2527" t="s">
        <v>8323</v>
      </c>
      <c r="T2527" t="s">
        <v>8352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6">
        <v>4000</v>
      </c>
      <c r="E2528" s="16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6">
        <f>IFERROR(E2528/L2528, 0)</f>
        <v>136.90909090909091</v>
      </c>
      <c r="N2528" t="b">
        <v>1</v>
      </c>
      <c r="O2528" s="5">
        <f>E2528/D2528</f>
        <v>1.1294999999999999</v>
      </c>
      <c r="P2528" s="15">
        <f>(((J2528/60)/60)/24)+DATE(1970,1,1)</f>
        <v>41953.091134259259</v>
      </c>
      <c r="Q2528" s="15">
        <f>(((I2528/60)/60)/24)+DATE(1970,1,1)</f>
        <v>41981.207638888889</v>
      </c>
      <c r="R2528" t="s">
        <v>8300</v>
      </c>
      <c r="S2528" t="s">
        <v>8323</v>
      </c>
      <c r="T2528" t="s">
        <v>8352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6">
        <v>4000</v>
      </c>
      <c r="E2529" s="16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6">
        <f>IFERROR(E2529/L2529, 0)</f>
        <v>57.535211267605632</v>
      </c>
      <c r="N2529" t="b">
        <v>1</v>
      </c>
      <c r="O2529" s="5">
        <f>E2529/D2529</f>
        <v>1.02125</v>
      </c>
      <c r="P2529" s="15">
        <f>(((J2529/60)/60)/24)+DATE(1970,1,1)</f>
        <v>41546.75105324074</v>
      </c>
      <c r="Q2529" s="15">
        <f>(((I2529/60)/60)/24)+DATE(1970,1,1)</f>
        <v>41565.165972222225</v>
      </c>
      <c r="R2529" t="s">
        <v>8300</v>
      </c>
      <c r="S2529" t="s">
        <v>8323</v>
      </c>
      <c r="T2529" t="s">
        <v>8352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6">
        <v>4000</v>
      </c>
      <c r="E2530" s="16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6">
        <f>IFERROR(E2530/L2530, 0)</f>
        <v>52.962839506172834</v>
      </c>
      <c r="N2530" t="b">
        <v>1</v>
      </c>
      <c r="O2530" s="5">
        <f>E2530/D2530</f>
        <v>1.0724974999999999</v>
      </c>
      <c r="P2530" s="15">
        <f>(((J2530/60)/60)/24)+DATE(1970,1,1)</f>
        <v>42217.834525462968</v>
      </c>
      <c r="Q2530" s="15">
        <f>(((I2530/60)/60)/24)+DATE(1970,1,1)</f>
        <v>42236.458333333328</v>
      </c>
      <c r="R2530" t="s">
        <v>8300</v>
      </c>
      <c r="S2530" t="s">
        <v>8323</v>
      </c>
      <c r="T2530" t="s">
        <v>8352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6">
        <v>6000</v>
      </c>
      <c r="E2531" s="16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6">
        <f>IFERROR(E2531/L2531, 0)</f>
        <v>82.328947368421055</v>
      </c>
      <c r="N2531" t="b">
        <v>1</v>
      </c>
      <c r="O2531" s="5">
        <f>E2531/D2531</f>
        <v>1.0428333333333333</v>
      </c>
      <c r="P2531" s="15">
        <f>(((J2531/60)/60)/24)+DATE(1970,1,1)</f>
        <v>40948.080729166664</v>
      </c>
      <c r="Q2531" s="15">
        <f>(((I2531/60)/60)/24)+DATE(1970,1,1)</f>
        <v>40993.0390625</v>
      </c>
      <c r="R2531" t="s">
        <v>8300</v>
      </c>
      <c r="S2531" t="s">
        <v>8323</v>
      </c>
      <c r="T2531" t="s">
        <v>8352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6">
        <v>6500</v>
      </c>
      <c r="E2532" s="16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6">
        <f>IFERROR(E2532/L2532, 0)</f>
        <v>135.41666666666666</v>
      </c>
      <c r="N2532" t="b">
        <v>1</v>
      </c>
      <c r="O2532" s="5">
        <f>E2532/D2532</f>
        <v>1</v>
      </c>
      <c r="P2532" s="15">
        <f>(((J2532/60)/60)/24)+DATE(1970,1,1)</f>
        <v>42081.864641203705</v>
      </c>
      <c r="Q2532" s="15">
        <f>(((I2532/60)/60)/24)+DATE(1970,1,1)</f>
        <v>42114.201388888891</v>
      </c>
      <c r="R2532" t="s">
        <v>8300</v>
      </c>
      <c r="S2532" t="s">
        <v>8323</v>
      </c>
      <c r="T2532" t="s">
        <v>8352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6">
        <v>4500</v>
      </c>
      <c r="E2533" s="16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6">
        <f>IFERROR(E2533/L2533, 0)</f>
        <v>74.06557377049181</v>
      </c>
      <c r="N2533" t="b">
        <v>1</v>
      </c>
      <c r="O2533" s="5">
        <f>E2533/D2533</f>
        <v>1.004</v>
      </c>
      <c r="P2533" s="15">
        <f>(((J2533/60)/60)/24)+DATE(1970,1,1)</f>
        <v>42208.680023148147</v>
      </c>
      <c r="Q2533" s="15">
        <f>(((I2533/60)/60)/24)+DATE(1970,1,1)</f>
        <v>42231.165972222225</v>
      </c>
      <c r="R2533" t="s">
        <v>8300</v>
      </c>
      <c r="S2533" t="s">
        <v>8323</v>
      </c>
      <c r="T2533" t="s">
        <v>8352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6">
        <v>4000</v>
      </c>
      <c r="E2534" s="16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6">
        <f>IFERROR(E2534/L2534, 0)</f>
        <v>84.083333333333329</v>
      </c>
      <c r="N2534" t="b">
        <v>1</v>
      </c>
      <c r="O2534" s="5">
        <f>E2534/D2534</f>
        <v>1.26125</v>
      </c>
      <c r="P2534" s="15">
        <f>(((J2534/60)/60)/24)+DATE(1970,1,1)</f>
        <v>41107.849143518521</v>
      </c>
      <c r="Q2534" s="15">
        <f>(((I2534/60)/60)/24)+DATE(1970,1,1)</f>
        <v>41137.849143518521</v>
      </c>
      <c r="R2534" t="s">
        <v>8300</v>
      </c>
      <c r="S2534" t="s">
        <v>8323</v>
      </c>
      <c r="T2534" t="s">
        <v>8352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6">
        <v>7500</v>
      </c>
      <c r="E2535" s="16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6">
        <f>IFERROR(E2535/L2535, 0)</f>
        <v>61.029411764705884</v>
      </c>
      <c r="N2535" t="b">
        <v>1</v>
      </c>
      <c r="O2535" s="5">
        <f>E2535/D2535</f>
        <v>1.1066666666666667</v>
      </c>
      <c r="P2535" s="15">
        <f>(((J2535/60)/60)/24)+DATE(1970,1,1)</f>
        <v>41304.751284722224</v>
      </c>
      <c r="Q2535" s="15">
        <f>(((I2535/60)/60)/24)+DATE(1970,1,1)</f>
        <v>41334.750787037039</v>
      </c>
      <c r="R2535" t="s">
        <v>8300</v>
      </c>
      <c r="S2535" t="s">
        <v>8323</v>
      </c>
      <c r="T2535" t="s">
        <v>8352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6">
        <v>2000</v>
      </c>
      <c r="E2536" s="1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6">
        <f>IFERROR(E2536/L2536, 0)</f>
        <v>150</v>
      </c>
      <c r="N2536" t="b">
        <v>1</v>
      </c>
      <c r="O2536" s="5">
        <f>E2536/D2536</f>
        <v>1.05</v>
      </c>
      <c r="P2536" s="15">
        <f>(((J2536/60)/60)/24)+DATE(1970,1,1)</f>
        <v>40127.700370370374</v>
      </c>
      <c r="Q2536" s="15">
        <f>(((I2536/60)/60)/24)+DATE(1970,1,1)</f>
        <v>40179.25</v>
      </c>
      <c r="R2536" t="s">
        <v>8300</v>
      </c>
      <c r="S2536" t="s">
        <v>8323</v>
      </c>
      <c r="T2536" t="s">
        <v>8352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6">
        <v>20000</v>
      </c>
      <c r="E2537" s="16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6">
        <f>IFERROR(E2537/L2537, 0)</f>
        <v>266.08974358974359</v>
      </c>
      <c r="N2537" t="b">
        <v>1</v>
      </c>
      <c r="O2537" s="5">
        <f>E2537/D2537</f>
        <v>1.03775</v>
      </c>
      <c r="P2537" s="15">
        <f>(((J2537/60)/60)/24)+DATE(1970,1,1)</f>
        <v>41943.791030092594</v>
      </c>
      <c r="Q2537" s="15">
        <f>(((I2537/60)/60)/24)+DATE(1970,1,1)</f>
        <v>41974.832696759258</v>
      </c>
      <c r="R2537" t="s">
        <v>8300</v>
      </c>
      <c r="S2537" t="s">
        <v>8323</v>
      </c>
      <c r="T2537" t="s">
        <v>8352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6">
        <v>25</v>
      </c>
      <c r="E2538" s="16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6">
        <f>IFERROR(E2538/L2538, 0)</f>
        <v>7.25</v>
      </c>
      <c r="N2538" t="b">
        <v>1</v>
      </c>
      <c r="O2538" s="5">
        <f>E2538/D2538</f>
        <v>1.1599999999999999</v>
      </c>
      <c r="P2538" s="15">
        <f>(((J2538/60)/60)/24)+DATE(1970,1,1)</f>
        <v>41464.106087962966</v>
      </c>
      <c r="Q2538" s="15">
        <f>(((I2538/60)/60)/24)+DATE(1970,1,1)</f>
        <v>41485.106087962966</v>
      </c>
      <c r="R2538" t="s">
        <v>8300</v>
      </c>
      <c r="S2538" t="s">
        <v>8323</v>
      </c>
      <c r="T2538" t="s">
        <v>8352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6">
        <v>1000</v>
      </c>
      <c r="E2539" s="16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6">
        <f>IFERROR(E2539/L2539, 0)</f>
        <v>100</v>
      </c>
      <c r="N2539" t="b">
        <v>1</v>
      </c>
      <c r="O2539" s="5">
        <f>E2539/D2539</f>
        <v>1.1000000000000001</v>
      </c>
      <c r="P2539" s="15">
        <f>(((J2539/60)/60)/24)+DATE(1970,1,1)</f>
        <v>40696.648784722223</v>
      </c>
      <c r="Q2539" s="15">
        <f>(((I2539/60)/60)/24)+DATE(1970,1,1)</f>
        <v>40756.648784722223</v>
      </c>
      <c r="R2539" t="s">
        <v>8300</v>
      </c>
      <c r="S2539" t="s">
        <v>8323</v>
      </c>
      <c r="T2539" t="s">
        <v>8352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6">
        <v>18000</v>
      </c>
      <c r="E2540" s="16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6">
        <f>IFERROR(E2540/L2540, 0)</f>
        <v>109.96308108108107</v>
      </c>
      <c r="N2540" t="b">
        <v>1</v>
      </c>
      <c r="O2540" s="5">
        <f>E2540/D2540</f>
        <v>1.130176111111111</v>
      </c>
      <c r="P2540" s="15">
        <f>(((J2540/60)/60)/24)+DATE(1970,1,1)</f>
        <v>41298.509965277779</v>
      </c>
      <c r="Q2540" s="15">
        <f>(((I2540/60)/60)/24)+DATE(1970,1,1)</f>
        <v>41329.207638888889</v>
      </c>
      <c r="R2540" t="s">
        <v>8300</v>
      </c>
      <c r="S2540" t="s">
        <v>8323</v>
      </c>
      <c r="T2540" t="s">
        <v>8352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6">
        <v>10000</v>
      </c>
      <c r="E2541" s="16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6">
        <f>IFERROR(E2541/L2541, 0)</f>
        <v>169.91525423728814</v>
      </c>
      <c r="N2541" t="b">
        <v>1</v>
      </c>
      <c r="O2541" s="5">
        <f>E2541/D2541</f>
        <v>1.0024999999999999</v>
      </c>
      <c r="P2541" s="15">
        <f>(((J2541/60)/60)/24)+DATE(1970,1,1)</f>
        <v>41977.902222222227</v>
      </c>
      <c r="Q2541" s="15">
        <f>(((I2541/60)/60)/24)+DATE(1970,1,1)</f>
        <v>42037.902222222227</v>
      </c>
      <c r="R2541" t="s">
        <v>8300</v>
      </c>
      <c r="S2541" t="s">
        <v>8323</v>
      </c>
      <c r="T2541" t="s">
        <v>8352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6">
        <v>2500</v>
      </c>
      <c r="E2542" s="16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6">
        <f>IFERROR(E2542/L2542, 0)</f>
        <v>95.740740740740748</v>
      </c>
      <c r="N2542" t="b">
        <v>1</v>
      </c>
      <c r="O2542" s="5">
        <f>E2542/D2542</f>
        <v>1.034</v>
      </c>
      <c r="P2542" s="15">
        <f>(((J2542/60)/60)/24)+DATE(1970,1,1)</f>
        <v>40785.675011574072</v>
      </c>
      <c r="Q2542" s="15">
        <f>(((I2542/60)/60)/24)+DATE(1970,1,1)</f>
        <v>40845.675011574072</v>
      </c>
      <c r="R2542" t="s">
        <v>8300</v>
      </c>
      <c r="S2542" t="s">
        <v>8323</v>
      </c>
      <c r="T2542" t="s">
        <v>8352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6">
        <v>3500</v>
      </c>
      <c r="E2543" s="16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6">
        <f>IFERROR(E2543/L2543, 0)</f>
        <v>59.460317460317462</v>
      </c>
      <c r="N2543" t="b">
        <v>1</v>
      </c>
      <c r="O2543" s="5">
        <f>E2543/D2543</f>
        <v>1.0702857142857143</v>
      </c>
      <c r="P2543" s="15">
        <f>(((J2543/60)/60)/24)+DATE(1970,1,1)</f>
        <v>41483.449282407404</v>
      </c>
      <c r="Q2543" s="15">
        <f>(((I2543/60)/60)/24)+DATE(1970,1,1)</f>
        <v>41543.449282407404</v>
      </c>
      <c r="R2543" t="s">
        <v>8300</v>
      </c>
      <c r="S2543" t="s">
        <v>8323</v>
      </c>
      <c r="T2543" t="s">
        <v>8352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6">
        <v>700</v>
      </c>
      <c r="E2544" s="16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6">
        <f>IFERROR(E2544/L2544, 0)</f>
        <v>55.769230769230766</v>
      </c>
      <c r="N2544" t="b">
        <v>1</v>
      </c>
      <c r="O2544" s="5">
        <f>E2544/D2544</f>
        <v>1.0357142857142858</v>
      </c>
      <c r="P2544" s="15">
        <f>(((J2544/60)/60)/24)+DATE(1970,1,1)</f>
        <v>41509.426585648151</v>
      </c>
      <c r="Q2544" s="15">
        <f>(((I2544/60)/60)/24)+DATE(1970,1,1)</f>
        <v>41548.165972222225</v>
      </c>
      <c r="R2544" t="s">
        <v>8300</v>
      </c>
      <c r="S2544" t="s">
        <v>8323</v>
      </c>
      <c r="T2544" t="s">
        <v>8352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6">
        <v>250</v>
      </c>
      <c r="E2545" s="16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6">
        <f>IFERROR(E2545/L2545, 0)</f>
        <v>30.076923076923077</v>
      </c>
      <c r="N2545" t="b">
        <v>1</v>
      </c>
      <c r="O2545" s="5">
        <f>E2545/D2545</f>
        <v>1.5640000000000001</v>
      </c>
      <c r="P2545" s="15">
        <f>(((J2545/60)/60)/24)+DATE(1970,1,1)</f>
        <v>40514.107615740737</v>
      </c>
      <c r="Q2545" s="15">
        <f>(((I2545/60)/60)/24)+DATE(1970,1,1)</f>
        <v>40545.125</v>
      </c>
      <c r="R2545" t="s">
        <v>8300</v>
      </c>
      <c r="S2545" t="s">
        <v>8323</v>
      </c>
      <c r="T2545" t="s">
        <v>8352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6">
        <v>5000</v>
      </c>
      <c r="E2546" s="1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6">
        <f>IFERROR(E2546/L2546, 0)</f>
        <v>88.438596491228068</v>
      </c>
      <c r="N2546" t="b">
        <v>1</v>
      </c>
      <c r="O2546" s="5">
        <f>E2546/D2546</f>
        <v>1.0082</v>
      </c>
      <c r="P2546" s="15">
        <f>(((J2546/60)/60)/24)+DATE(1970,1,1)</f>
        <v>41068.520474537036</v>
      </c>
      <c r="Q2546" s="15">
        <f>(((I2546/60)/60)/24)+DATE(1970,1,1)</f>
        <v>41098.520474537036</v>
      </c>
      <c r="R2546" t="s">
        <v>8300</v>
      </c>
      <c r="S2546" t="s">
        <v>8323</v>
      </c>
      <c r="T2546" t="s">
        <v>8352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6">
        <v>2000</v>
      </c>
      <c r="E2547" s="16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6">
        <f>IFERROR(E2547/L2547, 0)</f>
        <v>64.032786885245898</v>
      </c>
      <c r="N2547" t="b">
        <v>1</v>
      </c>
      <c r="O2547" s="5">
        <f>E2547/D2547</f>
        <v>1.9530000000000001</v>
      </c>
      <c r="P2547" s="15">
        <f>(((J2547/60)/60)/24)+DATE(1970,1,1)</f>
        <v>42027.13817129629</v>
      </c>
      <c r="Q2547" s="15">
        <f>(((I2547/60)/60)/24)+DATE(1970,1,1)</f>
        <v>42062.020833333328</v>
      </c>
      <c r="R2547" t="s">
        <v>8300</v>
      </c>
      <c r="S2547" t="s">
        <v>8323</v>
      </c>
      <c r="T2547" t="s">
        <v>8352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6">
        <v>3500</v>
      </c>
      <c r="E2548" s="16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6">
        <f>IFERROR(E2548/L2548, 0)</f>
        <v>60.153846153846153</v>
      </c>
      <c r="N2548" t="b">
        <v>1</v>
      </c>
      <c r="O2548" s="5">
        <f>E2548/D2548</f>
        <v>1.1171428571428572</v>
      </c>
      <c r="P2548" s="15">
        <f>(((J2548/60)/60)/24)+DATE(1970,1,1)</f>
        <v>41524.858553240738</v>
      </c>
      <c r="Q2548" s="15">
        <f>(((I2548/60)/60)/24)+DATE(1970,1,1)</f>
        <v>41552.208333333336</v>
      </c>
      <c r="R2548" t="s">
        <v>8300</v>
      </c>
      <c r="S2548" t="s">
        <v>8323</v>
      </c>
      <c r="T2548" t="s">
        <v>8352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6">
        <v>5500</v>
      </c>
      <c r="E2549" s="16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6">
        <f>IFERROR(E2549/L2549, 0)</f>
        <v>49.194029850746269</v>
      </c>
      <c r="N2549" t="b">
        <v>1</v>
      </c>
      <c r="O2549" s="5">
        <f>E2549/D2549</f>
        <v>1.1985454545454546</v>
      </c>
      <c r="P2549" s="15">
        <f>(((J2549/60)/60)/24)+DATE(1970,1,1)</f>
        <v>40973.773182870369</v>
      </c>
      <c r="Q2549" s="15">
        <f>(((I2549/60)/60)/24)+DATE(1970,1,1)</f>
        <v>41003.731516203705</v>
      </c>
      <c r="R2549" t="s">
        <v>8300</v>
      </c>
      <c r="S2549" t="s">
        <v>8323</v>
      </c>
      <c r="T2549" t="s">
        <v>8352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6">
        <v>6000</v>
      </c>
      <c r="E2550" s="16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6">
        <f>IFERROR(E2550/L2550, 0)</f>
        <v>165.16216216216216</v>
      </c>
      <c r="N2550" t="b">
        <v>1</v>
      </c>
      <c r="O2550" s="5">
        <f>E2550/D2550</f>
        <v>1.0185</v>
      </c>
      <c r="P2550" s="15">
        <f>(((J2550/60)/60)/24)+DATE(1970,1,1)</f>
        <v>42618.625428240746</v>
      </c>
      <c r="Q2550" s="15">
        <f>(((I2550/60)/60)/24)+DATE(1970,1,1)</f>
        <v>42643.185416666667</v>
      </c>
      <c r="R2550" t="s">
        <v>8300</v>
      </c>
      <c r="S2550" t="s">
        <v>8323</v>
      </c>
      <c r="T2550" t="s">
        <v>8352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6">
        <v>1570</v>
      </c>
      <c r="E2551" s="16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6">
        <f>IFERROR(E2551/L2551, 0)</f>
        <v>43.621621621621621</v>
      </c>
      <c r="N2551" t="b">
        <v>1</v>
      </c>
      <c r="O2551" s="5">
        <f>E2551/D2551</f>
        <v>1.0280254777070064</v>
      </c>
      <c r="P2551" s="15">
        <f>(((J2551/60)/60)/24)+DATE(1970,1,1)</f>
        <v>41390.757754629631</v>
      </c>
      <c r="Q2551" s="15">
        <f>(((I2551/60)/60)/24)+DATE(1970,1,1)</f>
        <v>41425.708333333336</v>
      </c>
      <c r="R2551" t="s">
        <v>8300</v>
      </c>
      <c r="S2551" t="s">
        <v>8323</v>
      </c>
      <c r="T2551" t="s">
        <v>8352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6">
        <v>6500</v>
      </c>
      <c r="E2552" s="16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6">
        <f>IFERROR(E2552/L2552, 0)</f>
        <v>43.7</v>
      </c>
      <c r="N2552" t="b">
        <v>1</v>
      </c>
      <c r="O2552" s="5">
        <f>E2552/D2552</f>
        <v>1.0084615384615385</v>
      </c>
      <c r="P2552" s="15">
        <f>(((J2552/60)/60)/24)+DATE(1970,1,1)</f>
        <v>42228.634328703702</v>
      </c>
      <c r="Q2552" s="15">
        <f>(((I2552/60)/60)/24)+DATE(1970,1,1)</f>
        <v>42285.165972222225</v>
      </c>
      <c r="R2552" t="s">
        <v>8300</v>
      </c>
      <c r="S2552" t="s">
        <v>8323</v>
      </c>
      <c r="T2552" t="s">
        <v>8352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6">
        <v>3675</v>
      </c>
      <c r="E2553" s="16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6">
        <f>IFERROR(E2553/L2553, 0)</f>
        <v>67.419642857142861</v>
      </c>
      <c r="N2553" t="b">
        <v>1</v>
      </c>
      <c r="O2553" s="5">
        <f>E2553/D2553</f>
        <v>1.0273469387755103</v>
      </c>
      <c r="P2553" s="15">
        <f>(((J2553/60)/60)/24)+DATE(1970,1,1)</f>
        <v>40961.252141203702</v>
      </c>
      <c r="Q2553" s="15">
        <f>(((I2553/60)/60)/24)+DATE(1970,1,1)</f>
        <v>40989.866666666669</v>
      </c>
      <c r="R2553" t="s">
        <v>8300</v>
      </c>
      <c r="S2553" t="s">
        <v>8323</v>
      </c>
      <c r="T2553" t="s">
        <v>8352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6">
        <v>3000</v>
      </c>
      <c r="E2554" s="16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6">
        <f>IFERROR(E2554/L2554, 0)</f>
        <v>177.5</v>
      </c>
      <c r="N2554" t="b">
        <v>1</v>
      </c>
      <c r="O2554" s="5">
        <f>E2554/D2554</f>
        <v>1.0649999999999999</v>
      </c>
      <c r="P2554" s="15">
        <f>(((J2554/60)/60)/24)+DATE(1970,1,1)</f>
        <v>42769.809965277775</v>
      </c>
      <c r="Q2554" s="15">
        <f>(((I2554/60)/60)/24)+DATE(1970,1,1)</f>
        <v>42799.809965277775</v>
      </c>
      <c r="R2554" t="s">
        <v>8300</v>
      </c>
      <c r="S2554" t="s">
        <v>8323</v>
      </c>
      <c r="T2554" t="s">
        <v>8352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6">
        <v>1500</v>
      </c>
      <c r="E2555" s="16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6">
        <f>IFERROR(E2555/L2555, 0)</f>
        <v>38.883333333333333</v>
      </c>
      <c r="N2555" t="b">
        <v>1</v>
      </c>
      <c r="O2555" s="5">
        <f>E2555/D2555</f>
        <v>1.5553333333333332</v>
      </c>
      <c r="P2555" s="15">
        <f>(((J2555/60)/60)/24)+DATE(1970,1,1)</f>
        <v>41113.199155092596</v>
      </c>
      <c r="Q2555" s="15">
        <f>(((I2555/60)/60)/24)+DATE(1970,1,1)</f>
        <v>41173.199155092596</v>
      </c>
      <c r="R2555" t="s">
        <v>8300</v>
      </c>
      <c r="S2555" t="s">
        <v>8323</v>
      </c>
      <c r="T2555" t="s">
        <v>8352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6">
        <v>3000</v>
      </c>
      <c r="E2556" s="1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6">
        <f>IFERROR(E2556/L2556, 0)</f>
        <v>54.985074626865675</v>
      </c>
      <c r="N2556" t="b">
        <v>1</v>
      </c>
      <c r="O2556" s="5">
        <f>E2556/D2556</f>
        <v>1.228</v>
      </c>
      <c r="P2556" s="15">
        <f>(((J2556/60)/60)/24)+DATE(1970,1,1)</f>
        <v>42125.078275462962</v>
      </c>
      <c r="Q2556" s="15">
        <f>(((I2556/60)/60)/24)+DATE(1970,1,1)</f>
        <v>42156.165972222225</v>
      </c>
      <c r="R2556" t="s">
        <v>8300</v>
      </c>
      <c r="S2556" t="s">
        <v>8323</v>
      </c>
      <c r="T2556" t="s">
        <v>8352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6">
        <v>2000</v>
      </c>
      <c r="E2557" s="16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6">
        <f>IFERROR(E2557/L2557, 0)</f>
        <v>61.342857142857142</v>
      </c>
      <c r="N2557" t="b">
        <v>1</v>
      </c>
      <c r="O2557" s="5">
        <f>E2557/D2557</f>
        <v>1.0734999999999999</v>
      </c>
      <c r="P2557" s="15">
        <f>(((J2557/60)/60)/24)+DATE(1970,1,1)</f>
        <v>41026.655011574076</v>
      </c>
      <c r="Q2557" s="15">
        <f>(((I2557/60)/60)/24)+DATE(1970,1,1)</f>
        <v>41057.655011574076</v>
      </c>
      <c r="R2557" t="s">
        <v>8300</v>
      </c>
      <c r="S2557" t="s">
        <v>8323</v>
      </c>
      <c r="T2557" t="s">
        <v>8352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6">
        <v>745</v>
      </c>
      <c r="E2558" s="16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6">
        <f>IFERROR(E2558/L2558, 0)</f>
        <v>23.117647058823529</v>
      </c>
      <c r="N2558" t="b">
        <v>1</v>
      </c>
      <c r="O2558" s="5">
        <f>E2558/D2558</f>
        <v>1.0550335570469798</v>
      </c>
      <c r="P2558" s="15">
        <f>(((J2558/60)/60)/24)+DATE(1970,1,1)</f>
        <v>41222.991400462961</v>
      </c>
      <c r="Q2558" s="15">
        <f>(((I2558/60)/60)/24)+DATE(1970,1,1)</f>
        <v>41267.991400462961</v>
      </c>
      <c r="R2558" t="s">
        <v>8300</v>
      </c>
      <c r="S2558" t="s">
        <v>8323</v>
      </c>
      <c r="T2558" t="s">
        <v>8352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6">
        <v>900</v>
      </c>
      <c r="E2559" s="16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6">
        <f>IFERROR(E2559/L2559, 0)</f>
        <v>29.611111111111111</v>
      </c>
      <c r="N2559" t="b">
        <v>1</v>
      </c>
      <c r="O2559" s="5">
        <f>E2559/D2559</f>
        <v>1.1844444444444444</v>
      </c>
      <c r="P2559" s="15">
        <f>(((J2559/60)/60)/24)+DATE(1970,1,1)</f>
        <v>41744.745208333334</v>
      </c>
      <c r="Q2559" s="15">
        <f>(((I2559/60)/60)/24)+DATE(1970,1,1)</f>
        <v>41774.745208333334</v>
      </c>
      <c r="R2559" t="s">
        <v>8300</v>
      </c>
      <c r="S2559" t="s">
        <v>8323</v>
      </c>
      <c r="T2559" t="s">
        <v>8352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6">
        <v>1250</v>
      </c>
      <c r="E2560" s="16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6">
        <f>IFERROR(E2560/L2560, 0)</f>
        <v>75.611111111111114</v>
      </c>
      <c r="N2560" t="b">
        <v>1</v>
      </c>
      <c r="O2560" s="5">
        <f>E2560/D2560</f>
        <v>1.0888</v>
      </c>
      <c r="P2560" s="15">
        <f>(((J2560/60)/60)/24)+DATE(1970,1,1)</f>
        <v>42093.860023148154</v>
      </c>
      <c r="Q2560" s="15">
        <f>(((I2560/60)/60)/24)+DATE(1970,1,1)</f>
        <v>42125.582638888889</v>
      </c>
      <c r="R2560" t="s">
        <v>8300</v>
      </c>
      <c r="S2560" t="s">
        <v>8323</v>
      </c>
      <c r="T2560" t="s">
        <v>8352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6">
        <v>800</v>
      </c>
      <c r="E2561" s="16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6">
        <f>IFERROR(E2561/L2561, 0)</f>
        <v>35.6</v>
      </c>
      <c r="N2561" t="b">
        <v>1</v>
      </c>
      <c r="O2561" s="5">
        <f>E2561/D2561</f>
        <v>1.1125</v>
      </c>
      <c r="P2561" s="15">
        <f>(((J2561/60)/60)/24)+DATE(1970,1,1)</f>
        <v>40829.873657407406</v>
      </c>
      <c r="Q2561" s="15">
        <f>(((I2561/60)/60)/24)+DATE(1970,1,1)</f>
        <v>40862.817361111112</v>
      </c>
      <c r="R2561" t="s">
        <v>8300</v>
      </c>
      <c r="S2561" t="s">
        <v>8323</v>
      </c>
      <c r="T2561" t="s">
        <v>8352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6">
        <v>3000</v>
      </c>
      <c r="E2562" s="16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6">
        <f>IFERROR(E2562/L2562, 0)</f>
        <v>143</v>
      </c>
      <c r="N2562" t="b">
        <v>1</v>
      </c>
      <c r="O2562" s="5">
        <f>E2562/D2562</f>
        <v>1.0009999999999999</v>
      </c>
      <c r="P2562" s="15">
        <f>(((J2562/60)/60)/24)+DATE(1970,1,1)</f>
        <v>42039.951087962967</v>
      </c>
      <c r="Q2562" s="15">
        <f>(((I2562/60)/60)/24)+DATE(1970,1,1)</f>
        <v>42069.951087962967</v>
      </c>
      <c r="R2562" t="s">
        <v>8300</v>
      </c>
      <c r="S2562" t="s">
        <v>8323</v>
      </c>
      <c r="T2562" t="s">
        <v>8352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6">
        <v>100000</v>
      </c>
      <c r="E2563" s="16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6">
        <f>IFERROR(E2563/L2563, 0)</f>
        <v>0</v>
      </c>
      <c r="N2563" t="b">
        <v>0</v>
      </c>
      <c r="O2563" s="5">
        <f>E2563/D2563</f>
        <v>0</v>
      </c>
      <c r="P2563" s="15">
        <f>(((J2563/60)/60)/24)+DATE(1970,1,1)</f>
        <v>42260.528807870374</v>
      </c>
      <c r="Q2563" s="15">
        <f>(((I2563/60)/60)/24)+DATE(1970,1,1)</f>
        <v>42290.528807870374</v>
      </c>
      <c r="R2563" t="s">
        <v>8284</v>
      </c>
      <c r="S2563" t="s">
        <v>8334</v>
      </c>
      <c r="T2563" t="s">
        <v>8335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6">
        <v>10000</v>
      </c>
      <c r="E2564" s="16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6">
        <f>IFERROR(E2564/L2564, 0)</f>
        <v>25</v>
      </c>
      <c r="N2564" t="b">
        <v>0</v>
      </c>
      <c r="O2564" s="5">
        <f>E2564/D2564</f>
        <v>7.4999999999999997E-3</v>
      </c>
      <c r="P2564" s="15">
        <f>(((J2564/60)/60)/24)+DATE(1970,1,1)</f>
        <v>42594.524756944447</v>
      </c>
      <c r="Q2564" s="15">
        <f>(((I2564/60)/60)/24)+DATE(1970,1,1)</f>
        <v>42654.524756944447</v>
      </c>
      <c r="R2564" t="s">
        <v>8284</v>
      </c>
      <c r="S2564" t="s">
        <v>8334</v>
      </c>
      <c r="T2564" t="s">
        <v>8335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6">
        <v>20000</v>
      </c>
      <c r="E2565" s="16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6">
        <f>IFERROR(E2565/L2565, 0)</f>
        <v>0</v>
      </c>
      <c r="N2565" t="b">
        <v>0</v>
      </c>
      <c r="O2565" s="5">
        <f>E2565/D2565</f>
        <v>0</v>
      </c>
      <c r="P2565" s="15">
        <f>(((J2565/60)/60)/24)+DATE(1970,1,1)</f>
        <v>42155.139479166668</v>
      </c>
      <c r="Q2565" s="15">
        <f>(((I2565/60)/60)/24)+DATE(1970,1,1)</f>
        <v>42215.139479166668</v>
      </c>
      <c r="R2565" t="s">
        <v>8284</v>
      </c>
      <c r="S2565" t="s">
        <v>8334</v>
      </c>
      <c r="T2565" t="s">
        <v>8335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6">
        <v>40000</v>
      </c>
      <c r="E2566" s="1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6">
        <f>IFERROR(E2566/L2566, 0)</f>
        <v>0</v>
      </c>
      <c r="N2566" t="b">
        <v>0</v>
      </c>
      <c r="O2566" s="5">
        <f>E2566/D2566</f>
        <v>0</v>
      </c>
      <c r="P2566" s="15">
        <f>(((J2566/60)/60)/24)+DATE(1970,1,1)</f>
        <v>41822.040497685186</v>
      </c>
      <c r="Q2566" s="15">
        <f>(((I2566/60)/60)/24)+DATE(1970,1,1)</f>
        <v>41852.040497685186</v>
      </c>
      <c r="R2566" t="s">
        <v>8284</v>
      </c>
      <c r="S2566" t="s">
        <v>8334</v>
      </c>
      <c r="T2566" t="s">
        <v>8335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6">
        <v>10000</v>
      </c>
      <c r="E2567" s="16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6">
        <f>IFERROR(E2567/L2567, 0)</f>
        <v>100</v>
      </c>
      <c r="N2567" t="b">
        <v>0</v>
      </c>
      <c r="O2567" s="5">
        <f>E2567/D2567</f>
        <v>0.01</v>
      </c>
      <c r="P2567" s="15">
        <f>(((J2567/60)/60)/24)+DATE(1970,1,1)</f>
        <v>42440.650335648148</v>
      </c>
      <c r="Q2567" s="15">
        <f>(((I2567/60)/60)/24)+DATE(1970,1,1)</f>
        <v>42499.868055555555</v>
      </c>
      <c r="R2567" t="s">
        <v>8284</v>
      </c>
      <c r="S2567" t="s">
        <v>8334</v>
      </c>
      <c r="T2567" t="s">
        <v>8335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6">
        <v>35000</v>
      </c>
      <c r="E2568" s="16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6">
        <f>IFERROR(E2568/L2568, 0)</f>
        <v>0</v>
      </c>
      <c r="N2568" t="b">
        <v>0</v>
      </c>
      <c r="O2568" s="5">
        <f>E2568/D2568</f>
        <v>0</v>
      </c>
      <c r="P2568" s="15">
        <f>(((J2568/60)/60)/24)+DATE(1970,1,1)</f>
        <v>41842.980879629627</v>
      </c>
      <c r="Q2568" s="15">
        <f>(((I2568/60)/60)/24)+DATE(1970,1,1)</f>
        <v>41872.980879629627</v>
      </c>
      <c r="R2568" t="s">
        <v>8284</v>
      </c>
      <c r="S2568" t="s">
        <v>8334</v>
      </c>
      <c r="T2568" t="s">
        <v>8335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6">
        <v>45000</v>
      </c>
      <c r="E2569" s="16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6">
        <f>IFERROR(E2569/L2569, 0)</f>
        <v>60</v>
      </c>
      <c r="N2569" t="b">
        <v>0</v>
      </c>
      <c r="O2569" s="5">
        <f>E2569/D2569</f>
        <v>2.6666666666666666E-3</v>
      </c>
      <c r="P2569" s="15">
        <f>(((J2569/60)/60)/24)+DATE(1970,1,1)</f>
        <v>42087.878912037035</v>
      </c>
      <c r="Q2569" s="15">
        <f>(((I2569/60)/60)/24)+DATE(1970,1,1)</f>
        <v>42117.878912037035</v>
      </c>
      <c r="R2569" t="s">
        <v>8284</v>
      </c>
      <c r="S2569" t="s">
        <v>8334</v>
      </c>
      <c r="T2569" t="s">
        <v>8335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6">
        <v>10000</v>
      </c>
      <c r="E2570" s="16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6">
        <f>IFERROR(E2570/L2570, 0)</f>
        <v>50</v>
      </c>
      <c r="N2570" t="b">
        <v>0</v>
      </c>
      <c r="O2570" s="5">
        <f>E2570/D2570</f>
        <v>5.0000000000000001E-3</v>
      </c>
      <c r="P2570" s="15">
        <f>(((J2570/60)/60)/24)+DATE(1970,1,1)</f>
        <v>42584.666597222225</v>
      </c>
      <c r="Q2570" s="15">
        <f>(((I2570/60)/60)/24)+DATE(1970,1,1)</f>
        <v>42614.666597222225</v>
      </c>
      <c r="R2570" t="s">
        <v>8284</v>
      </c>
      <c r="S2570" t="s">
        <v>8334</v>
      </c>
      <c r="T2570" t="s">
        <v>8335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6">
        <v>6500</v>
      </c>
      <c r="E2571" s="16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6">
        <f>IFERROR(E2571/L2571, 0)</f>
        <v>72.5</v>
      </c>
      <c r="N2571" t="b">
        <v>0</v>
      </c>
      <c r="O2571" s="5">
        <f>E2571/D2571</f>
        <v>2.2307692307692306E-2</v>
      </c>
      <c r="P2571" s="15">
        <f>(((J2571/60)/60)/24)+DATE(1970,1,1)</f>
        <v>42234.105462962965</v>
      </c>
      <c r="Q2571" s="15">
        <f>(((I2571/60)/60)/24)+DATE(1970,1,1)</f>
        <v>42264.105462962965</v>
      </c>
      <c r="R2571" t="s">
        <v>8284</v>
      </c>
      <c r="S2571" t="s">
        <v>8334</v>
      </c>
      <c r="T2571" t="s">
        <v>8335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6">
        <v>7000</v>
      </c>
      <c r="E2572" s="16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6">
        <f>IFERROR(E2572/L2572, 0)</f>
        <v>29.5</v>
      </c>
      <c r="N2572" t="b">
        <v>0</v>
      </c>
      <c r="O2572" s="5">
        <f>E2572/D2572</f>
        <v>8.4285714285714294E-3</v>
      </c>
      <c r="P2572" s="15">
        <f>(((J2572/60)/60)/24)+DATE(1970,1,1)</f>
        <v>42744.903182870374</v>
      </c>
      <c r="Q2572" s="15">
        <f>(((I2572/60)/60)/24)+DATE(1970,1,1)</f>
        <v>42774.903182870374</v>
      </c>
      <c r="R2572" t="s">
        <v>8284</v>
      </c>
      <c r="S2572" t="s">
        <v>8334</v>
      </c>
      <c r="T2572" t="s">
        <v>8335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6">
        <v>100000</v>
      </c>
      <c r="E2573" s="16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6">
        <f>IFERROR(E2573/L2573, 0)</f>
        <v>62.5</v>
      </c>
      <c r="N2573" t="b">
        <v>0</v>
      </c>
      <c r="O2573" s="5">
        <f>E2573/D2573</f>
        <v>2.5000000000000001E-3</v>
      </c>
      <c r="P2573" s="15">
        <f>(((J2573/60)/60)/24)+DATE(1970,1,1)</f>
        <v>42449.341678240744</v>
      </c>
      <c r="Q2573" s="15">
        <f>(((I2573/60)/60)/24)+DATE(1970,1,1)</f>
        <v>42509.341678240744</v>
      </c>
      <c r="R2573" t="s">
        <v>8284</v>
      </c>
      <c r="S2573" t="s">
        <v>8334</v>
      </c>
      <c r="T2573" t="s">
        <v>8335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6">
        <v>30000</v>
      </c>
      <c r="E2574" s="16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6">
        <f>IFERROR(E2574/L2574, 0)</f>
        <v>0</v>
      </c>
      <c r="N2574" t="b">
        <v>0</v>
      </c>
      <c r="O2574" s="5">
        <f>E2574/D2574</f>
        <v>0</v>
      </c>
      <c r="P2574" s="15">
        <f>(((J2574/60)/60)/24)+DATE(1970,1,1)</f>
        <v>42077.119409722218</v>
      </c>
      <c r="Q2574" s="15">
        <f>(((I2574/60)/60)/24)+DATE(1970,1,1)</f>
        <v>42107.119409722218</v>
      </c>
      <c r="R2574" t="s">
        <v>8284</v>
      </c>
      <c r="S2574" t="s">
        <v>8334</v>
      </c>
      <c r="T2574" t="s">
        <v>8335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6">
        <v>8000</v>
      </c>
      <c r="E2575" s="16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6">
        <f>IFERROR(E2575/L2575, 0)</f>
        <v>0</v>
      </c>
      <c r="N2575" t="b">
        <v>0</v>
      </c>
      <c r="O2575" s="5">
        <f>E2575/D2575</f>
        <v>0</v>
      </c>
      <c r="P2575" s="15">
        <f>(((J2575/60)/60)/24)+DATE(1970,1,1)</f>
        <v>41829.592002314814</v>
      </c>
      <c r="Q2575" s="15">
        <f>(((I2575/60)/60)/24)+DATE(1970,1,1)</f>
        <v>41874.592002314814</v>
      </c>
      <c r="R2575" t="s">
        <v>8284</v>
      </c>
      <c r="S2575" t="s">
        <v>8334</v>
      </c>
      <c r="T2575" t="s">
        <v>8335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6">
        <v>10000</v>
      </c>
      <c r="E2576" s="1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6">
        <f>IFERROR(E2576/L2576, 0)</f>
        <v>0</v>
      </c>
      <c r="N2576" t="b">
        <v>0</v>
      </c>
      <c r="O2576" s="5">
        <f>E2576/D2576</f>
        <v>0</v>
      </c>
      <c r="P2576" s="15">
        <f>(((J2576/60)/60)/24)+DATE(1970,1,1)</f>
        <v>42487.825752314813</v>
      </c>
      <c r="Q2576" s="15">
        <f>(((I2576/60)/60)/24)+DATE(1970,1,1)</f>
        <v>42508.825752314813</v>
      </c>
      <c r="R2576" t="s">
        <v>8284</v>
      </c>
      <c r="S2576" t="s">
        <v>8334</v>
      </c>
      <c r="T2576" t="s">
        <v>8335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6">
        <v>85000</v>
      </c>
      <c r="E2577" s="16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6">
        <f>IFERROR(E2577/L2577, 0)</f>
        <v>0</v>
      </c>
      <c r="N2577" t="b">
        <v>0</v>
      </c>
      <c r="O2577" s="5">
        <f>E2577/D2577</f>
        <v>0</v>
      </c>
      <c r="P2577" s="15">
        <f>(((J2577/60)/60)/24)+DATE(1970,1,1)</f>
        <v>41986.108726851846</v>
      </c>
      <c r="Q2577" s="15">
        <f>(((I2577/60)/60)/24)+DATE(1970,1,1)</f>
        <v>42016.108726851846</v>
      </c>
      <c r="R2577" t="s">
        <v>8284</v>
      </c>
      <c r="S2577" t="s">
        <v>8334</v>
      </c>
      <c r="T2577" t="s">
        <v>8335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6">
        <v>10000</v>
      </c>
      <c r="E2578" s="16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6">
        <f>IFERROR(E2578/L2578, 0)</f>
        <v>0</v>
      </c>
      <c r="N2578" t="b">
        <v>0</v>
      </c>
      <c r="O2578" s="5">
        <f>E2578/D2578</f>
        <v>0</v>
      </c>
      <c r="P2578" s="15">
        <f>(((J2578/60)/60)/24)+DATE(1970,1,1)</f>
        <v>42060.00980324074</v>
      </c>
      <c r="Q2578" s="15">
        <f>(((I2578/60)/60)/24)+DATE(1970,1,1)</f>
        <v>42104.968136574069</v>
      </c>
      <c r="R2578" t="s">
        <v>8284</v>
      </c>
      <c r="S2578" t="s">
        <v>8334</v>
      </c>
      <c r="T2578" t="s">
        <v>8335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6">
        <v>15000</v>
      </c>
      <c r="E2579" s="16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6">
        <f>IFERROR(E2579/L2579, 0)</f>
        <v>0</v>
      </c>
      <c r="N2579" t="b">
        <v>0</v>
      </c>
      <c r="O2579" s="5">
        <f>E2579/D2579</f>
        <v>0</v>
      </c>
      <c r="P2579" s="15">
        <f>(((J2579/60)/60)/24)+DATE(1970,1,1)</f>
        <v>41830.820567129631</v>
      </c>
      <c r="Q2579" s="15">
        <f>(((I2579/60)/60)/24)+DATE(1970,1,1)</f>
        <v>41855.820567129631</v>
      </c>
      <c r="R2579" t="s">
        <v>8284</v>
      </c>
      <c r="S2579" t="s">
        <v>8334</v>
      </c>
      <c r="T2579" t="s">
        <v>8335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6">
        <v>6000</v>
      </c>
      <c r="E2580" s="16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6">
        <f>IFERROR(E2580/L2580, 0)</f>
        <v>0</v>
      </c>
      <c r="N2580" t="b">
        <v>0</v>
      </c>
      <c r="O2580" s="5">
        <f>E2580/D2580</f>
        <v>0</v>
      </c>
      <c r="P2580" s="15">
        <f>(((J2580/60)/60)/24)+DATE(1970,1,1)</f>
        <v>42238.022905092599</v>
      </c>
      <c r="Q2580" s="15">
        <f>(((I2580/60)/60)/24)+DATE(1970,1,1)</f>
        <v>42286.708333333328</v>
      </c>
      <c r="R2580" t="s">
        <v>8284</v>
      </c>
      <c r="S2580" t="s">
        <v>8334</v>
      </c>
      <c r="T2580" t="s">
        <v>8335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6">
        <v>200000</v>
      </c>
      <c r="E2581" s="16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6">
        <f>IFERROR(E2581/L2581, 0)</f>
        <v>23.083333333333332</v>
      </c>
      <c r="N2581" t="b">
        <v>0</v>
      </c>
      <c r="O2581" s="5">
        <f>E2581/D2581</f>
        <v>1.3849999999999999E-3</v>
      </c>
      <c r="P2581" s="15">
        <f>(((J2581/60)/60)/24)+DATE(1970,1,1)</f>
        <v>41837.829895833333</v>
      </c>
      <c r="Q2581" s="15">
        <f>(((I2581/60)/60)/24)+DATE(1970,1,1)</f>
        <v>41897.829895833333</v>
      </c>
      <c r="R2581" t="s">
        <v>8284</v>
      </c>
      <c r="S2581" t="s">
        <v>8334</v>
      </c>
      <c r="T2581" t="s">
        <v>8335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6">
        <v>8500</v>
      </c>
      <c r="E2582" s="16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6">
        <f>IFERROR(E2582/L2582, 0)</f>
        <v>25.5</v>
      </c>
      <c r="N2582" t="b">
        <v>0</v>
      </c>
      <c r="O2582" s="5">
        <f>E2582/D2582</f>
        <v>6.0000000000000001E-3</v>
      </c>
      <c r="P2582" s="15">
        <f>(((J2582/60)/60)/24)+DATE(1970,1,1)</f>
        <v>42110.326423611114</v>
      </c>
      <c r="Q2582" s="15">
        <f>(((I2582/60)/60)/24)+DATE(1970,1,1)</f>
        <v>42140.125</v>
      </c>
      <c r="R2582" t="s">
        <v>8284</v>
      </c>
      <c r="S2582" t="s">
        <v>8334</v>
      </c>
      <c r="T2582" t="s">
        <v>8335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6">
        <v>5000</v>
      </c>
      <c r="E2583" s="16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6">
        <f>IFERROR(E2583/L2583, 0)</f>
        <v>48.18181818181818</v>
      </c>
      <c r="N2583" t="b">
        <v>0</v>
      </c>
      <c r="O2583" s="5">
        <f>E2583/D2583</f>
        <v>0.106</v>
      </c>
      <c r="P2583" s="15">
        <f>(((J2583/60)/60)/24)+DATE(1970,1,1)</f>
        <v>42294.628449074073</v>
      </c>
      <c r="Q2583" s="15">
        <f>(((I2583/60)/60)/24)+DATE(1970,1,1)</f>
        <v>42324.670115740737</v>
      </c>
      <c r="R2583" t="s">
        <v>8284</v>
      </c>
      <c r="S2583" t="s">
        <v>8334</v>
      </c>
      <c r="T2583" t="s">
        <v>8335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6">
        <v>90000</v>
      </c>
      <c r="E2584" s="16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6">
        <f>IFERROR(E2584/L2584, 0)</f>
        <v>1</v>
      </c>
      <c r="N2584" t="b">
        <v>0</v>
      </c>
      <c r="O2584" s="5">
        <f>E2584/D2584</f>
        <v>1.1111111111111112E-5</v>
      </c>
      <c r="P2584" s="15">
        <f>(((J2584/60)/60)/24)+DATE(1970,1,1)</f>
        <v>42642.988819444443</v>
      </c>
      <c r="Q2584" s="15">
        <f>(((I2584/60)/60)/24)+DATE(1970,1,1)</f>
        <v>42672.988819444443</v>
      </c>
      <c r="R2584" t="s">
        <v>8284</v>
      </c>
      <c r="S2584" t="s">
        <v>8334</v>
      </c>
      <c r="T2584" t="s">
        <v>8335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6">
        <v>1000</v>
      </c>
      <c r="E2585" s="16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6">
        <f>IFERROR(E2585/L2585, 0)</f>
        <v>1</v>
      </c>
      <c r="N2585" t="b">
        <v>0</v>
      </c>
      <c r="O2585" s="5">
        <f>E2585/D2585</f>
        <v>5.0000000000000001E-3</v>
      </c>
      <c r="P2585" s="15">
        <f>(((J2585/60)/60)/24)+DATE(1970,1,1)</f>
        <v>42019.76944444445</v>
      </c>
      <c r="Q2585" s="15">
        <f>(((I2585/60)/60)/24)+DATE(1970,1,1)</f>
        <v>42079.727777777778</v>
      </c>
      <c r="R2585" t="s">
        <v>8284</v>
      </c>
      <c r="S2585" t="s">
        <v>8334</v>
      </c>
      <c r="T2585" t="s">
        <v>8335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6">
        <v>10000</v>
      </c>
      <c r="E2586" s="1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6">
        <f>IFERROR(E2586/L2586, 0)</f>
        <v>0</v>
      </c>
      <c r="N2586" t="b">
        <v>0</v>
      </c>
      <c r="O2586" s="5">
        <f>E2586/D2586</f>
        <v>0</v>
      </c>
      <c r="P2586" s="15">
        <f>(((J2586/60)/60)/24)+DATE(1970,1,1)</f>
        <v>42140.173252314817</v>
      </c>
      <c r="Q2586" s="15">
        <f>(((I2586/60)/60)/24)+DATE(1970,1,1)</f>
        <v>42170.173252314817</v>
      </c>
      <c r="R2586" t="s">
        <v>8284</v>
      </c>
      <c r="S2586" t="s">
        <v>8334</v>
      </c>
      <c r="T2586" t="s">
        <v>8335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6">
        <v>30000</v>
      </c>
      <c r="E2587" s="16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6">
        <f>IFERROR(E2587/L2587, 0)</f>
        <v>50</v>
      </c>
      <c r="N2587" t="b">
        <v>0</v>
      </c>
      <c r="O2587" s="5">
        <f>E2587/D2587</f>
        <v>1.6666666666666668E-3</v>
      </c>
      <c r="P2587" s="15">
        <f>(((J2587/60)/60)/24)+DATE(1970,1,1)</f>
        <v>41795.963333333333</v>
      </c>
      <c r="Q2587" s="15">
        <f>(((I2587/60)/60)/24)+DATE(1970,1,1)</f>
        <v>41825.963333333333</v>
      </c>
      <c r="R2587" t="s">
        <v>8284</v>
      </c>
      <c r="S2587" t="s">
        <v>8334</v>
      </c>
      <c r="T2587" t="s">
        <v>8335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6">
        <v>3000</v>
      </c>
      <c r="E2588" s="16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6">
        <f>IFERROR(E2588/L2588, 0)</f>
        <v>5</v>
      </c>
      <c r="N2588" t="b">
        <v>0</v>
      </c>
      <c r="O2588" s="5">
        <f>E2588/D2588</f>
        <v>1.6666666666666668E-3</v>
      </c>
      <c r="P2588" s="15">
        <f>(((J2588/60)/60)/24)+DATE(1970,1,1)</f>
        <v>42333.330277777779</v>
      </c>
      <c r="Q2588" s="15">
        <f>(((I2588/60)/60)/24)+DATE(1970,1,1)</f>
        <v>42363.330277777779</v>
      </c>
      <c r="R2588" t="s">
        <v>8284</v>
      </c>
      <c r="S2588" t="s">
        <v>8334</v>
      </c>
      <c r="T2588" t="s">
        <v>8335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6">
        <v>50000</v>
      </c>
      <c r="E2589" s="16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6">
        <f>IFERROR(E2589/L2589, 0)</f>
        <v>202.83333333333334</v>
      </c>
      <c r="N2589" t="b">
        <v>0</v>
      </c>
      <c r="O2589" s="5">
        <f>E2589/D2589</f>
        <v>2.4340000000000001E-2</v>
      </c>
      <c r="P2589" s="15">
        <f>(((J2589/60)/60)/24)+DATE(1970,1,1)</f>
        <v>42338.675381944442</v>
      </c>
      <c r="Q2589" s="15">
        <f>(((I2589/60)/60)/24)+DATE(1970,1,1)</f>
        <v>42368.675381944442</v>
      </c>
      <c r="R2589" t="s">
        <v>8284</v>
      </c>
      <c r="S2589" t="s">
        <v>8334</v>
      </c>
      <c r="T2589" t="s">
        <v>8335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6">
        <v>6000</v>
      </c>
      <c r="E2590" s="16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6">
        <f>IFERROR(E2590/L2590, 0)</f>
        <v>29.125</v>
      </c>
      <c r="N2590" t="b">
        <v>0</v>
      </c>
      <c r="O2590" s="5">
        <f>E2590/D2590</f>
        <v>3.8833333333333331E-2</v>
      </c>
      <c r="P2590" s="15">
        <f>(((J2590/60)/60)/24)+DATE(1970,1,1)</f>
        <v>42042.676226851851</v>
      </c>
      <c r="Q2590" s="15">
        <f>(((I2590/60)/60)/24)+DATE(1970,1,1)</f>
        <v>42094.551388888889</v>
      </c>
      <c r="R2590" t="s">
        <v>8284</v>
      </c>
      <c r="S2590" t="s">
        <v>8334</v>
      </c>
      <c r="T2590" t="s">
        <v>8335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6">
        <v>50000</v>
      </c>
      <c r="E2591" s="16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6">
        <f>IFERROR(E2591/L2591, 0)</f>
        <v>5</v>
      </c>
      <c r="N2591" t="b">
        <v>0</v>
      </c>
      <c r="O2591" s="5">
        <f>E2591/D2591</f>
        <v>1E-4</v>
      </c>
      <c r="P2591" s="15">
        <f>(((J2591/60)/60)/24)+DATE(1970,1,1)</f>
        <v>42422.536192129628</v>
      </c>
      <c r="Q2591" s="15">
        <f>(((I2591/60)/60)/24)+DATE(1970,1,1)</f>
        <v>42452.494525462964</v>
      </c>
      <c r="R2591" t="s">
        <v>8284</v>
      </c>
      <c r="S2591" t="s">
        <v>8334</v>
      </c>
      <c r="T2591" t="s">
        <v>8335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6">
        <v>3000</v>
      </c>
      <c r="E2592" s="16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6">
        <f>IFERROR(E2592/L2592, 0)</f>
        <v>0</v>
      </c>
      <c r="N2592" t="b">
        <v>0</v>
      </c>
      <c r="O2592" s="5">
        <f>E2592/D2592</f>
        <v>0</v>
      </c>
      <c r="P2592" s="15">
        <f>(((J2592/60)/60)/24)+DATE(1970,1,1)</f>
        <v>42388.589085648149</v>
      </c>
      <c r="Q2592" s="15">
        <f>(((I2592/60)/60)/24)+DATE(1970,1,1)</f>
        <v>42395.589085648149</v>
      </c>
      <c r="R2592" t="s">
        <v>8284</v>
      </c>
      <c r="S2592" t="s">
        <v>8334</v>
      </c>
      <c r="T2592" t="s">
        <v>8335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6">
        <v>1500</v>
      </c>
      <c r="E2593" s="16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6">
        <f>IFERROR(E2593/L2593, 0)</f>
        <v>13</v>
      </c>
      <c r="N2593" t="b">
        <v>0</v>
      </c>
      <c r="O2593" s="5">
        <f>E2593/D2593</f>
        <v>1.7333333333333333E-2</v>
      </c>
      <c r="P2593" s="15">
        <f>(((J2593/60)/60)/24)+DATE(1970,1,1)</f>
        <v>42382.906527777777</v>
      </c>
      <c r="Q2593" s="15">
        <f>(((I2593/60)/60)/24)+DATE(1970,1,1)</f>
        <v>42442.864861111113</v>
      </c>
      <c r="R2593" t="s">
        <v>8284</v>
      </c>
      <c r="S2593" t="s">
        <v>8334</v>
      </c>
      <c r="T2593" t="s">
        <v>8335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6">
        <v>30000</v>
      </c>
      <c r="E2594" s="16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6">
        <f>IFERROR(E2594/L2594, 0)</f>
        <v>50</v>
      </c>
      <c r="N2594" t="b">
        <v>0</v>
      </c>
      <c r="O2594" s="5">
        <f>E2594/D2594</f>
        <v>1.6666666666666668E-3</v>
      </c>
      <c r="P2594" s="15">
        <f>(((J2594/60)/60)/24)+DATE(1970,1,1)</f>
        <v>41887.801168981481</v>
      </c>
      <c r="Q2594" s="15">
        <f>(((I2594/60)/60)/24)+DATE(1970,1,1)</f>
        <v>41917.801168981481</v>
      </c>
      <c r="R2594" t="s">
        <v>8284</v>
      </c>
      <c r="S2594" t="s">
        <v>8334</v>
      </c>
      <c r="T2594" t="s">
        <v>8335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6">
        <v>10000</v>
      </c>
      <c r="E2595" s="16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6">
        <f>IFERROR(E2595/L2595, 0)</f>
        <v>0</v>
      </c>
      <c r="N2595" t="b">
        <v>0</v>
      </c>
      <c r="O2595" s="5">
        <f>E2595/D2595</f>
        <v>0</v>
      </c>
      <c r="P2595" s="15">
        <f>(((J2595/60)/60)/24)+DATE(1970,1,1)</f>
        <v>42089.84520833334</v>
      </c>
      <c r="Q2595" s="15">
        <f>(((I2595/60)/60)/24)+DATE(1970,1,1)</f>
        <v>42119.84520833334</v>
      </c>
      <c r="R2595" t="s">
        <v>8284</v>
      </c>
      <c r="S2595" t="s">
        <v>8334</v>
      </c>
      <c r="T2595" t="s">
        <v>8335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6">
        <v>80000</v>
      </c>
      <c r="E2596" s="1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6">
        <f>IFERROR(E2596/L2596, 0)</f>
        <v>1</v>
      </c>
      <c r="N2596" t="b">
        <v>0</v>
      </c>
      <c r="O2596" s="5">
        <f>E2596/D2596</f>
        <v>1.2500000000000001E-5</v>
      </c>
      <c r="P2596" s="15">
        <f>(((J2596/60)/60)/24)+DATE(1970,1,1)</f>
        <v>41828.967916666668</v>
      </c>
      <c r="Q2596" s="15">
        <f>(((I2596/60)/60)/24)+DATE(1970,1,1)</f>
        <v>41858.967916666668</v>
      </c>
      <c r="R2596" t="s">
        <v>8284</v>
      </c>
      <c r="S2596" t="s">
        <v>8334</v>
      </c>
      <c r="T2596" t="s">
        <v>8335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6">
        <v>15000</v>
      </c>
      <c r="E2597" s="16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6">
        <f>IFERROR(E2597/L2597, 0)</f>
        <v>96.05263157894737</v>
      </c>
      <c r="N2597" t="b">
        <v>0</v>
      </c>
      <c r="O2597" s="5">
        <f>E2597/D2597</f>
        <v>0.12166666666666667</v>
      </c>
      <c r="P2597" s="15">
        <f>(((J2597/60)/60)/24)+DATE(1970,1,1)</f>
        <v>42760.244212962964</v>
      </c>
      <c r="Q2597" s="15">
        <f>(((I2597/60)/60)/24)+DATE(1970,1,1)</f>
        <v>42790.244212962964</v>
      </c>
      <c r="R2597" t="s">
        <v>8284</v>
      </c>
      <c r="S2597" t="s">
        <v>8334</v>
      </c>
      <c r="T2597" t="s">
        <v>8335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6">
        <v>35000</v>
      </c>
      <c r="E2598" s="16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6">
        <f>IFERROR(E2598/L2598, 0)</f>
        <v>305.77777777777777</v>
      </c>
      <c r="N2598" t="b">
        <v>0</v>
      </c>
      <c r="O2598" s="5">
        <f>E2598/D2598</f>
        <v>0.23588571428571428</v>
      </c>
      <c r="P2598" s="15">
        <f>(((J2598/60)/60)/24)+DATE(1970,1,1)</f>
        <v>41828.664456018516</v>
      </c>
      <c r="Q2598" s="15">
        <f>(((I2598/60)/60)/24)+DATE(1970,1,1)</f>
        <v>41858.664456018516</v>
      </c>
      <c r="R2598" t="s">
        <v>8284</v>
      </c>
      <c r="S2598" t="s">
        <v>8334</v>
      </c>
      <c r="T2598" t="s">
        <v>8335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6">
        <v>1500</v>
      </c>
      <c r="E2599" s="16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6">
        <f>IFERROR(E2599/L2599, 0)</f>
        <v>12.142857142857142</v>
      </c>
      <c r="N2599" t="b">
        <v>0</v>
      </c>
      <c r="O2599" s="5">
        <f>E2599/D2599</f>
        <v>5.6666666666666664E-2</v>
      </c>
      <c r="P2599" s="15">
        <f>(((J2599/60)/60)/24)+DATE(1970,1,1)</f>
        <v>42510.341631944444</v>
      </c>
      <c r="Q2599" s="15">
        <f>(((I2599/60)/60)/24)+DATE(1970,1,1)</f>
        <v>42540.341631944444</v>
      </c>
      <c r="R2599" t="s">
        <v>8284</v>
      </c>
      <c r="S2599" t="s">
        <v>8334</v>
      </c>
      <c r="T2599" t="s">
        <v>8335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6">
        <v>3000</v>
      </c>
      <c r="E2600" s="16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6">
        <f>IFERROR(E2600/L2600, 0)</f>
        <v>83.571428571428569</v>
      </c>
      <c r="N2600" t="b">
        <v>0</v>
      </c>
      <c r="O2600" s="5">
        <f>E2600/D2600</f>
        <v>0.39</v>
      </c>
      <c r="P2600" s="15">
        <f>(((J2600/60)/60)/24)+DATE(1970,1,1)</f>
        <v>42240.840289351851</v>
      </c>
      <c r="Q2600" s="15">
        <f>(((I2600/60)/60)/24)+DATE(1970,1,1)</f>
        <v>42270.840289351851</v>
      </c>
      <c r="R2600" t="s">
        <v>8284</v>
      </c>
      <c r="S2600" t="s">
        <v>8334</v>
      </c>
      <c r="T2600" t="s">
        <v>8335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6">
        <v>9041</v>
      </c>
      <c r="E2601" s="16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6">
        <f>IFERROR(E2601/L2601, 0)</f>
        <v>18</v>
      </c>
      <c r="N2601" t="b">
        <v>0</v>
      </c>
      <c r="O2601" s="5">
        <f>E2601/D2601</f>
        <v>9.9546510341776348E-3</v>
      </c>
      <c r="P2601" s="15">
        <f>(((J2601/60)/60)/24)+DATE(1970,1,1)</f>
        <v>41809.754016203704</v>
      </c>
      <c r="Q2601" s="15">
        <f>(((I2601/60)/60)/24)+DATE(1970,1,1)</f>
        <v>41854.754016203704</v>
      </c>
      <c r="R2601" t="s">
        <v>8284</v>
      </c>
      <c r="S2601" t="s">
        <v>8334</v>
      </c>
      <c r="T2601" t="s">
        <v>8335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6">
        <v>50000</v>
      </c>
      <c r="E2602" s="16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6">
        <f>IFERROR(E2602/L2602, 0)</f>
        <v>115.53333333333333</v>
      </c>
      <c r="N2602" t="b">
        <v>0</v>
      </c>
      <c r="O2602" s="5">
        <f>E2602/D2602</f>
        <v>6.9320000000000007E-2</v>
      </c>
      <c r="P2602" s="15">
        <f>(((J2602/60)/60)/24)+DATE(1970,1,1)</f>
        <v>42394.900462962964</v>
      </c>
      <c r="Q2602" s="15">
        <f>(((I2602/60)/60)/24)+DATE(1970,1,1)</f>
        <v>42454.858796296292</v>
      </c>
      <c r="R2602" t="s">
        <v>8284</v>
      </c>
      <c r="S2602" t="s">
        <v>8334</v>
      </c>
      <c r="T2602" t="s">
        <v>8335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6">
        <v>500</v>
      </c>
      <c r="E2603" s="16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6">
        <f>IFERROR(E2603/L2603, 0)</f>
        <v>21.900662251655628</v>
      </c>
      <c r="N2603" t="b">
        <v>1</v>
      </c>
      <c r="O2603" s="5">
        <f>E2603/D2603</f>
        <v>6.6139999999999999</v>
      </c>
      <c r="P2603" s="15">
        <f>(((J2603/60)/60)/24)+DATE(1970,1,1)</f>
        <v>41150.902187499996</v>
      </c>
      <c r="Q2603" s="15">
        <f>(((I2603/60)/60)/24)+DATE(1970,1,1)</f>
        <v>41165.165972222225</v>
      </c>
      <c r="R2603" t="s">
        <v>8301</v>
      </c>
      <c r="S2603" t="s">
        <v>8317</v>
      </c>
      <c r="T2603" t="s">
        <v>8353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6">
        <v>12000</v>
      </c>
      <c r="E2604" s="16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6">
        <f>IFERROR(E2604/L2604, 0)</f>
        <v>80.022494887525568</v>
      </c>
      <c r="N2604" t="b">
        <v>1</v>
      </c>
      <c r="O2604" s="5">
        <f>E2604/D2604</f>
        <v>3.2609166666666667</v>
      </c>
      <c r="P2604" s="15">
        <f>(((J2604/60)/60)/24)+DATE(1970,1,1)</f>
        <v>41915.747314814813</v>
      </c>
      <c r="Q2604" s="15">
        <f>(((I2604/60)/60)/24)+DATE(1970,1,1)</f>
        <v>41955.888888888891</v>
      </c>
      <c r="R2604" t="s">
        <v>8301</v>
      </c>
      <c r="S2604" t="s">
        <v>8317</v>
      </c>
      <c r="T2604" t="s">
        <v>8353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6">
        <v>1750</v>
      </c>
      <c r="E2605" s="16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6">
        <f>IFERROR(E2605/L2605, 0)</f>
        <v>35.520000000000003</v>
      </c>
      <c r="N2605" t="b">
        <v>1</v>
      </c>
      <c r="O2605" s="5">
        <f>E2605/D2605</f>
        <v>1.0148571428571429</v>
      </c>
      <c r="P2605" s="15">
        <f>(((J2605/60)/60)/24)+DATE(1970,1,1)</f>
        <v>41617.912662037037</v>
      </c>
      <c r="Q2605" s="15">
        <f>(((I2605/60)/60)/24)+DATE(1970,1,1)</f>
        <v>41631.912662037037</v>
      </c>
      <c r="R2605" t="s">
        <v>8301</v>
      </c>
      <c r="S2605" t="s">
        <v>8317</v>
      </c>
      <c r="T2605" t="s">
        <v>8353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6">
        <v>20000</v>
      </c>
      <c r="E2606" s="1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6">
        <f>IFERROR(E2606/L2606, 0)</f>
        <v>64.933333333333323</v>
      </c>
      <c r="N2606" t="b">
        <v>1</v>
      </c>
      <c r="O2606" s="5">
        <f>E2606/D2606</f>
        <v>1.0421799999999999</v>
      </c>
      <c r="P2606" s="15">
        <f>(((J2606/60)/60)/24)+DATE(1970,1,1)</f>
        <v>40998.051192129627</v>
      </c>
      <c r="Q2606" s="15">
        <f>(((I2606/60)/60)/24)+DATE(1970,1,1)</f>
        <v>41028.051192129627</v>
      </c>
      <c r="R2606" t="s">
        <v>8301</v>
      </c>
      <c r="S2606" t="s">
        <v>8317</v>
      </c>
      <c r="T2606" t="s">
        <v>8353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6">
        <v>100000</v>
      </c>
      <c r="E2607" s="16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6">
        <f>IFERROR(E2607/L2607, 0)</f>
        <v>60.965703745743475</v>
      </c>
      <c r="N2607" t="b">
        <v>1</v>
      </c>
      <c r="O2607" s="5">
        <f>E2607/D2607</f>
        <v>1.0742157000000001</v>
      </c>
      <c r="P2607" s="15">
        <f>(((J2607/60)/60)/24)+DATE(1970,1,1)</f>
        <v>42508.541550925926</v>
      </c>
      <c r="Q2607" s="15">
        <f>(((I2607/60)/60)/24)+DATE(1970,1,1)</f>
        <v>42538.541550925926</v>
      </c>
      <c r="R2607" t="s">
        <v>8301</v>
      </c>
      <c r="S2607" t="s">
        <v>8317</v>
      </c>
      <c r="T2607" t="s">
        <v>8353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6">
        <v>11000</v>
      </c>
      <c r="E2608" s="16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6">
        <f>IFERROR(E2608/L2608, 0)</f>
        <v>31.444155844155844</v>
      </c>
      <c r="N2608" t="b">
        <v>1</v>
      </c>
      <c r="O2608" s="5">
        <f>E2608/D2608</f>
        <v>1.1005454545454545</v>
      </c>
      <c r="P2608" s="15">
        <f>(((J2608/60)/60)/24)+DATE(1970,1,1)</f>
        <v>41726.712754629632</v>
      </c>
      <c r="Q2608" s="15">
        <f>(((I2608/60)/60)/24)+DATE(1970,1,1)</f>
        <v>41758.712754629632</v>
      </c>
      <c r="R2608" t="s">
        <v>8301</v>
      </c>
      <c r="S2608" t="s">
        <v>8317</v>
      </c>
      <c r="T2608" t="s">
        <v>8353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6">
        <v>8000</v>
      </c>
      <c r="E2609" s="16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6">
        <f>IFERROR(E2609/L2609, 0)</f>
        <v>81.949748743718587</v>
      </c>
      <c r="N2609" t="b">
        <v>1</v>
      </c>
      <c r="O2609" s="5">
        <f>E2609/D2609</f>
        <v>4.077</v>
      </c>
      <c r="P2609" s="15">
        <f>(((J2609/60)/60)/24)+DATE(1970,1,1)</f>
        <v>42184.874675925923</v>
      </c>
      <c r="Q2609" s="15">
        <f>(((I2609/60)/60)/24)+DATE(1970,1,1)</f>
        <v>42228.083333333328</v>
      </c>
      <c r="R2609" t="s">
        <v>8301</v>
      </c>
      <c r="S2609" t="s">
        <v>8317</v>
      </c>
      <c r="T2609" t="s">
        <v>8353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6">
        <v>8000</v>
      </c>
      <c r="E2610" s="16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6">
        <f>IFERROR(E2610/L2610, 0)</f>
        <v>58.92763157894737</v>
      </c>
      <c r="N2610" t="b">
        <v>1</v>
      </c>
      <c r="O2610" s="5">
        <f>E2610/D2610</f>
        <v>2.2392500000000002</v>
      </c>
      <c r="P2610" s="15">
        <f>(((J2610/60)/60)/24)+DATE(1970,1,1)</f>
        <v>42767.801712962959</v>
      </c>
      <c r="Q2610" s="15">
        <f>(((I2610/60)/60)/24)+DATE(1970,1,1)</f>
        <v>42809</v>
      </c>
      <c r="R2610" t="s">
        <v>8301</v>
      </c>
      <c r="S2610" t="s">
        <v>8317</v>
      </c>
      <c r="T2610" t="s">
        <v>8353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6">
        <v>35000</v>
      </c>
      <c r="E2611" s="16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6">
        <f>IFERROR(E2611/L2611, 0)</f>
        <v>157.29347633136095</v>
      </c>
      <c r="N2611" t="b">
        <v>1</v>
      </c>
      <c r="O2611" s="5">
        <f>E2611/D2611</f>
        <v>3.038011142857143</v>
      </c>
      <c r="P2611" s="15">
        <f>(((J2611/60)/60)/24)+DATE(1970,1,1)</f>
        <v>41075.237858796296</v>
      </c>
      <c r="Q2611" s="15">
        <f>(((I2611/60)/60)/24)+DATE(1970,1,1)</f>
        <v>41105.237858796296</v>
      </c>
      <c r="R2611" t="s">
        <v>8301</v>
      </c>
      <c r="S2611" t="s">
        <v>8317</v>
      </c>
      <c r="T2611" t="s">
        <v>8353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6">
        <v>22765</v>
      </c>
      <c r="E2612" s="16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6">
        <f>IFERROR(E2612/L2612, 0)</f>
        <v>55.758509532062391</v>
      </c>
      <c r="N2612" t="b">
        <v>1</v>
      </c>
      <c r="O2612" s="5">
        <f>E2612/D2612</f>
        <v>1.4132510432681749</v>
      </c>
      <c r="P2612" s="15">
        <f>(((J2612/60)/60)/24)+DATE(1970,1,1)</f>
        <v>42564.881076388891</v>
      </c>
      <c r="Q2612" s="15">
        <f>(((I2612/60)/60)/24)+DATE(1970,1,1)</f>
        <v>42604.290972222225</v>
      </c>
      <c r="R2612" t="s">
        <v>8301</v>
      </c>
      <c r="S2612" t="s">
        <v>8317</v>
      </c>
      <c r="T2612" t="s">
        <v>8353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6">
        <v>11000</v>
      </c>
      <c r="E2613" s="16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6">
        <f>IFERROR(E2613/L2613, 0)</f>
        <v>83.802893802893806</v>
      </c>
      <c r="N2613" t="b">
        <v>1</v>
      </c>
      <c r="O2613" s="5">
        <f>E2613/D2613</f>
        <v>27.906363636363636</v>
      </c>
      <c r="P2613" s="15">
        <f>(((J2613/60)/60)/24)+DATE(1970,1,1)</f>
        <v>42704.335810185185</v>
      </c>
      <c r="Q2613" s="15">
        <f>(((I2613/60)/60)/24)+DATE(1970,1,1)</f>
        <v>42737.957638888889</v>
      </c>
      <c r="R2613" t="s">
        <v>8301</v>
      </c>
      <c r="S2613" t="s">
        <v>8317</v>
      </c>
      <c r="T2613" t="s">
        <v>8353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6">
        <v>10000</v>
      </c>
      <c r="E2614" s="16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6">
        <f>IFERROR(E2614/L2614, 0)</f>
        <v>58.422210884353746</v>
      </c>
      <c r="N2614" t="b">
        <v>1</v>
      </c>
      <c r="O2614" s="5">
        <f>E2614/D2614</f>
        <v>1.7176130000000001</v>
      </c>
      <c r="P2614" s="15">
        <f>(((J2614/60)/60)/24)+DATE(1970,1,1)</f>
        <v>41982.143171296295</v>
      </c>
      <c r="Q2614" s="15">
        <f>(((I2614/60)/60)/24)+DATE(1970,1,1)</f>
        <v>42013.143171296295</v>
      </c>
      <c r="R2614" t="s">
        <v>8301</v>
      </c>
      <c r="S2614" t="s">
        <v>8317</v>
      </c>
      <c r="T2614" t="s">
        <v>8353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6">
        <v>7500</v>
      </c>
      <c r="E2615" s="16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6">
        <f>IFERROR(E2615/L2615, 0)</f>
        <v>270.57142857142856</v>
      </c>
      <c r="N2615" t="b">
        <v>1</v>
      </c>
      <c r="O2615" s="5">
        <f>E2615/D2615</f>
        <v>1.0101333333333333</v>
      </c>
      <c r="P2615" s="15">
        <f>(((J2615/60)/60)/24)+DATE(1970,1,1)</f>
        <v>41143.81821759259</v>
      </c>
      <c r="Q2615" s="15">
        <f>(((I2615/60)/60)/24)+DATE(1970,1,1)</f>
        <v>41173.81821759259</v>
      </c>
      <c r="R2615" t="s">
        <v>8301</v>
      </c>
      <c r="S2615" t="s">
        <v>8317</v>
      </c>
      <c r="T2615" t="s">
        <v>8353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6">
        <v>10500</v>
      </c>
      <c r="E2616" s="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6">
        <f>IFERROR(E2616/L2616, 0)</f>
        <v>107.1</v>
      </c>
      <c r="N2616" t="b">
        <v>1</v>
      </c>
      <c r="O2616" s="5">
        <f>E2616/D2616</f>
        <v>1.02</v>
      </c>
      <c r="P2616" s="15">
        <f>(((J2616/60)/60)/24)+DATE(1970,1,1)</f>
        <v>41730.708472222221</v>
      </c>
      <c r="Q2616" s="15">
        <f>(((I2616/60)/60)/24)+DATE(1970,1,1)</f>
        <v>41759.208333333336</v>
      </c>
      <c r="R2616" t="s">
        <v>8301</v>
      </c>
      <c r="S2616" t="s">
        <v>8317</v>
      </c>
      <c r="T2616" t="s">
        <v>8353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6">
        <v>2001</v>
      </c>
      <c r="E2617" s="16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6">
        <f>IFERROR(E2617/L2617, 0)</f>
        <v>47.180555555555557</v>
      </c>
      <c r="N2617" t="b">
        <v>1</v>
      </c>
      <c r="O2617" s="5">
        <f>E2617/D2617</f>
        <v>1.6976511744127936</v>
      </c>
      <c r="P2617" s="15">
        <f>(((J2617/60)/60)/24)+DATE(1970,1,1)</f>
        <v>42453.49726851852</v>
      </c>
      <c r="Q2617" s="15">
        <f>(((I2617/60)/60)/24)+DATE(1970,1,1)</f>
        <v>42490.5</v>
      </c>
      <c r="R2617" t="s">
        <v>8301</v>
      </c>
      <c r="S2617" t="s">
        <v>8317</v>
      </c>
      <c r="T2617" t="s">
        <v>8353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6">
        <v>25000</v>
      </c>
      <c r="E2618" s="16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6">
        <f>IFERROR(E2618/L2618, 0)</f>
        <v>120.30882352941177</v>
      </c>
      <c r="N2618" t="b">
        <v>1</v>
      </c>
      <c r="O2618" s="5">
        <f>E2618/D2618</f>
        <v>1.14534</v>
      </c>
      <c r="P2618" s="15">
        <f>(((J2618/60)/60)/24)+DATE(1970,1,1)</f>
        <v>42211.99454861111</v>
      </c>
      <c r="Q2618" s="15">
        <f>(((I2618/60)/60)/24)+DATE(1970,1,1)</f>
        <v>42241.99454861111</v>
      </c>
      <c r="R2618" t="s">
        <v>8301</v>
      </c>
      <c r="S2618" t="s">
        <v>8317</v>
      </c>
      <c r="T2618" t="s">
        <v>8353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6">
        <v>500</v>
      </c>
      <c r="E2619" s="16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6">
        <f>IFERROR(E2619/L2619, 0)</f>
        <v>27.59748427672956</v>
      </c>
      <c r="N2619" t="b">
        <v>1</v>
      </c>
      <c r="O2619" s="5">
        <f>E2619/D2619</f>
        <v>8.7759999999999998</v>
      </c>
      <c r="P2619" s="15">
        <f>(((J2619/60)/60)/24)+DATE(1970,1,1)</f>
        <v>41902.874432870369</v>
      </c>
      <c r="Q2619" s="15">
        <f>(((I2619/60)/60)/24)+DATE(1970,1,1)</f>
        <v>41932.874432870369</v>
      </c>
      <c r="R2619" t="s">
        <v>8301</v>
      </c>
      <c r="S2619" t="s">
        <v>8317</v>
      </c>
      <c r="T2619" t="s">
        <v>8353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6">
        <v>15000</v>
      </c>
      <c r="E2620" s="16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6">
        <f>IFERROR(E2620/L2620, 0)</f>
        <v>205.2987012987013</v>
      </c>
      <c r="N2620" t="b">
        <v>1</v>
      </c>
      <c r="O2620" s="5">
        <f>E2620/D2620</f>
        <v>1.0538666666666667</v>
      </c>
      <c r="P2620" s="15">
        <f>(((J2620/60)/60)/24)+DATE(1970,1,1)</f>
        <v>42279.792372685188</v>
      </c>
      <c r="Q2620" s="15">
        <f>(((I2620/60)/60)/24)+DATE(1970,1,1)</f>
        <v>42339.834039351852</v>
      </c>
      <c r="R2620" t="s">
        <v>8301</v>
      </c>
      <c r="S2620" t="s">
        <v>8317</v>
      </c>
      <c r="T2620" t="s">
        <v>8353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6">
        <v>1000</v>
      </c>
      <c r="E2621" s="16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6">
        <f>IFERROR(E2621/L2621, 0)</f>
        <v>35.547169811320757</v>
      </c>
      <c r="N2621" t="b">
        <v>1</v>
      </c>
      <c r="O2621" s="5">
        <f>E2621/D2621</f>
        <v>1.8839999999999999</v>
      </c>
      <c r="P2621" s="15">
        <f>(((J2621/60)/60)/24)+DATE(1970,1,1)</f>
        <v>42273.884305555555</v>
      </c>
      <c r="Q2621" s="15">
        <f>(((I2621/60)/60)/24)+DATE(1970,1,1)</f>
        <v>42300.458333333328</v>
      </c>
      <c r="R2621" t="s">
        <v>8301</v>
      </c>
      <c r="S2621" t="s">
        <v>8317</v>
      </c>
      <c r="T2621" t="s">
        <v>8353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6">
        <v>65000</v>
      </c>
      <c r="E2622" s="16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6">
        <f>IFERROR(E2622/L2622, 0)</f>
        <v>74.639488409272587</v>
      </c>
      <c r="N2622" t="b">
        <v>1</v>
      </c>
      <c r="O2622" s="5">
        <f>E2622/D2622</f>
        <v>1.436523076923077</v>
      </c>
      <c r="P2622" s="15">
        <f>(((J2622/60)/60)/24)+DATE(1970,1,1)</f>
        <v>42251.16715277778</v>
      </c>
      <c r="Q2622" s="15">
        <f>(((I2622/60)/60)/24)+DATE(1970,1,1)</f>
        <v>42288.041666666672</v>
      </c>
      <c r="R2622" t="s">
        <v>8301</v>
      </c>
      <c r="S2622" t="s">
        <v>8317</v>
      </c>
      <c r="T2622" t="s">
        <v>8353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6">
        <v>15000</v>
      </c>
      <c r="E2623" s="16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6">
        <f>IFERROR(E2623/L2623, 0)</f>
        <v>47.058064516129029</v>
      </c>
      <c r="N2623" t="b">
        <v>1</v>
      </c>
      <c r="O2623" s="5">
        <f>E2623/D2623</f>
        <v>1.4588000000000001</v>
      </c>
      <c r="P2623" s="15">
        <f>(((J2623/60)/60)/24)+DATE(1970,1,1)</f>
        <v>42115.74754629629</v>
      </c>
      <c r="Q2623" s="15">
        <f>(((I2623/60)/60)/24)+DATE(1970,1,1)</f>
        <v>42145.74754629629</v>
      </c>
      <c r="R2623" t="s">
        <v>8301</v>
      </c>
      <c r="S2623" t="s">
        <v>8317</v>
      </c>
      <c r="T2623" t="s">
        <v>8353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6">
        <v>1500</v>
      </c>
      <c r="E2624" s="16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6">
        <f>IFERROR(E2624/L2624, 0)</f>
        <v>26.591351351351353</v>
      </c>
      <c r="N2624" t="b">
        <v>1</v>
      </c>
      <c r="O2624" s="5">
        <f>E2624/D2624</f>
        <v>1.3118399999999999</v>
      </c>
      <c r="P2624" s="15">
        <f>(((J2624/60)/60)/24)+DATE(1970,1,1)</f>
        <v>42689.74324074074</v>
      </c>
      <c r="Q2624" s="15">
        <f>(((I2624/60)/60)/24)+DATE(1970,1,1)</f>
        <v>42734.74324074074</v>
      </c>
      <c r="R2624" t="s">
        <v>8301</v>
      </c>
      <c r="S2624" t="s">
        <v>8317</v>
      </c>
      <c r="T2624" t="s">
        <v>8353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6">
        <v>2000</v>
      </c>
      <c r="E2625" s="16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6">
        <f>IFERROR(E2625/L2625, 0)</f>
        <v>36.774193548387096</v>
      </c>
      <c r="N2625" t="b">
        <v>1</v>
      </c>
      <c r="O2625" s="5">
        <f>E2625/D2625</f>
        <v>1.1399999999999999</v>
      </c>
      <c r="P2625" s="15">
        <f>(((J2625/60)/60)/24)+DATE(1970,1,1)</f>
        <v>42692.256550925929</v>
      </c>
      <c r="Q2625" s="15">
        <f>(((I2625/60)/60)/24)+DATE(1970,1,1)</f>
        <v>42706.256550925929</v>
      </c>
      <c r="R2625" t="s">
        <v>8301</v>
      </c>
      <c r="S2625" t="s">
        <v>8317</v>
      </c>
      <c r="T2625" t="s">
        <v>8353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6">
        <v>8000</v>
      </c>
      <c r="E2626" s="1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6">
        <f>IFERROR(E2626/L2626, 0)</f>
        <v>31.820544982698959</v>
      </c>
      <c r="N2626" t="b">
        <v>1</v>
      </c>
      <c r="O2626" s="5">
        <f>E2626/D2626</f>
        <v>13.794206249999998</v>
      </c>
      <c r="P2626" s="15">
        <f>(((J2626/60)/60)/24)+DATE(1970,1,1)</f>
        <v>41144.42155092593</v>
      </c>
      <c r="Q2626" s="15">
        <f>(((I2626/60)/60)/24)+DATE(1970,1,1)</f>
        <v>41165.42155092593</v>
      </c>
      <c r="R2626" t="s">
        <v>8301</v>
      </c>
      <c r="S2626" t="s">
        <v>8317</v>
      </c>
      <c r="T2626" t="s">
        <v>8353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6">
        <v>150</v>
      </c>
      <c r="E2627" s="16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6">
        <f>IFERROR(E2627/L2627, 0)</f>
        <v>27.576923076923077</v>
      </c>
      <c r="N2627" t="b">
        <v>1</v>
      </c>
      <c r="O2627" s="5">
        <f>E2627/D2627</f>
        <v>9.56</v>
      </c>
      <c r="P2627" s="15">
        <f>(((J2627/60)/60)/24)+DATE(1970,1,1)</f>
        <v>42658.810277777782</v>
      </c>
      <c r="Q2627" s="15">
        <f>(((I2627/60)/60)/24)+DATE(1970,1,1)</f>
        <v>42683.851944444439</v>
      </c>
      <c r="R2627" t="s">
        <v>8301</v>
      </c>
      <c r="S2627" t="s">
        <v>8317</v>
      </c>
      <c r="T2627" t="s">
        <v>8353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6">
        <v>2500</v>
      </c>
      <c r="E2628" s="16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6">
        <f>IFERROR(E2628/L2628, 0)</f>
        <v>56</v>
      </c>
      <c r="N2628" t="b">
        <v>1</v>
      </c>
      <c r="O2628" s="5">
        <f>E2628/D2628</f>
        <v>1.1200000000000001</v>
      </c>
      <c r="P2628" s="15">
        <f>(((J2628/60)/60)/24)+DATE(1970,1,1)</f>
        <v>42128.628113425926</v>
      </c>
      <c r="Q2628" s="15">
        <f>(((I2628/60)/60)/24)+DATE(1970,1,1)</f>
        <v>42158.628113425926</v>
      </c>
      <c r="R2628" t="s">
        <v>8301</v>
      </c>
      <c r="S2628" t="s">
        <v>8317</v>
      </c>
      <c r="T2628" t="s">
        <v>8353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6">
        <v>150</v>
      </c>
      <c r="E2629" s="16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6">
        <f>IFERROR(E2629/L2629, 0)</f>
        <v>21.555555555555557</v>
      </c>
      <c r="N2629" t="b">
        <v>1</v>
      </c>
      <c r="O2629" s="5">
        <f>E2629/D2629</f>
        <v>6.4666666666666668</v>
      </c>
      <c r="P2629" s="15">
        <f>(((J2629/60)/60)/24)+DATE(1970,1,1)</f>
        <v>42304.829409722224</v>
      </c>
      <c r="Q2629" s="15">
        <f>(((I2629/60)/60)/24)+DATE(1970,1,1)</f>
        <v>42334.871076388896</v>
      </c>
      <c r="R2629" t="s">
        <v>8301</v>
      </c>
      <c r="S2629" t="s">
        <v>8317</v>
      </c>
      <c r="T2629" t="s">
        <v>8353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6">
        <v>839</v>
      </c>
      <c r="E2630" s="16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6">
        <f>IFERROR(E2630/L2630, 0)</f>
        <v>44.095238095238095</v>
      </c>
      <c r="N2630" t="b">
        <v>1</v>
      </c>
      <c r="O2630" s="5">
        <f>E2630/D2630</f>
        <v>1.1036948748510131</v>
      </c>
      <c r="P2630" s="15">
        <f>(((J2630/60)/60)/24)+DATE(1970,1,1)</f>
        <v>41953.966053240743</v>
      </c>
      <c r="Q2630" s="15">
        <f>(((I2630/60)/60)/24)+DATE(1970,1,1)</f>
        <v>41973.966053240743</v>
      </c>
      <c r="R2630" t="s">
        <v>8301</v>
      </c>
      <c r="S2630" t="s">
        <v>8317</v>
      </c>
      <c r="T2630" t="s">
        <v>8353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6">
        <v>5000</v>
      </c>
      <c r="E2631" s="16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6">
        <f>IFERROR(E2631/L2631, 0)</f>
        <v>63.87</v>
      </c>
      <c r="N2631" t="b">
        <v>1</v>
      </c>
      <c r="O2631" s="5">
        <f>E2631/D2631</f>
        <v>1.2774000000000001</v>
      </c>
      <c r="P2631" s="15">
        <f>(((J2631/60)/60)/24)+DATE(1970,1,1)</f>
        <v>42108.538449074069</v>
      </c>
      <c r="Q2631" s="15">
        <f>(((I2631/60)/60)/24)+DATE(1970,1,1)</f>
        <v>42138.538449074069</v>
      </c>
      <c r="R2631" t="s">
        <v>8301</v>
      </c>
      <c r="S2631" t="s">
        <v>8317</v>
      </c>
      <c r="T2631" t="s">
        <v>8353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6">
        <v>2000</v>
      </c>
      <c r="E2632" s="16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6">
        <f>IFERROR(E2632/L2632, 0)</f>
        <v>38.987654320987652</v>
      </c>
      <c r="N2632" t="b">
        <v>1</v>
      </c>
      <c r="O2632" s="5">
        <f>E2632/D2632</f>
        <v>1.579</v>
      </c>
      <c r="P2632" s="15">
        <f>(((J2632/60)/60)/24)+DATE(1970,1,1)</f>
        <v>42524.105462962965</v>
      </c>
      <c r="Q2632" s="15">
        <f>(((I2632/60)/60)/24)+DATE(1970,1,1)</f>
        <v>42551.416666666672</v>
      </c>
      <c r="R2632" t="s">
        <v>8301</v>
      </c>
      <c r="S2632" t="s">
        <v>8317</v>
      </c>
      <c r="T2632" t="s">
        <v>8353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6">
        <v>20000</v>
      </c>
      <c r="E2633" s="16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6">
        <f>IFERROR(E2633/L2633, 0)</f>
        <v>80.185489510489504</v>
      </c>
      <c r="N2633" t="b">
        <v>1</v>
      </c>
      <c r="O2633" s="5">
        <f>E2633/D2633</f>
        <v>1.1466525000000001</v>
      </c>
      <c r="P2633" s="15">
        <f>(((J2633/60)/60)/24)+DATE(1970,1,1)</f>
        <v>42218.169293981482</v>
      </c>
      <c r="Q2633" s="15">
        <f>(((I2633/60)/60)/24)+DATE(1970,1,1)</f>
        <v>42246.169293981482</v>
      </c>
      <c r="R2633" t="s">
        <v>8301</v>
      </c>
      <c r="S2633" t="s">
        <v>8317</v>
      </c>
      <c r="T2633" t="s">
        <v>8353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6">
        <v>1070</v>
      </c>
      <c r="E2634" s="16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6">
        <f>IFERROR(E2634/L2634, 0)</f>
        <v>34.904761904761905</v>
      </c>
      <c r="N2634" t="b">
        <v>1</v>
      </c>
      <c r="O2634" s="5">
        <f>E2634/D2634</f>
        <v>1.3700934579439252</v>
      </c>
      <c r="P2634" s="15">
        <f>(((J2634/60)/60)/24)+DATE(1970,1,1)</f>
        <v>42494.061793981484</v>
      </c>
      <c r="Q2634" s="15">
        <f>(((I2634/60)/60)/24)+DATE(1970,1,1)</f>
        <v>42519.061793981484</v>
      </c>
      <c r="R2634" t="s">
        <v>8301</v>
      </c>
      <c r="S2634" t="s">
        <v>8317</v>
      </c>
      <c r="T2634" t="s">
        <v>8353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6">
        <v>5000</v>
      </c>
      <c r="E2635" s="16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6">
        <f>IFERROR(E2635/L2635, 0)</f>
        <v>89.100502512562812</v>
      </c>
      <c r="N2635" t="b">
        <v>1</v>
      </c>
      <c r="O2635" s="5">
        <f>E2635/D2635</f>
        <v>3.5461999999999998</v>
      </c>
      <c r="P2635" s="15">
        <f>(((J2635/60)/60)/24)+DATE(1970,1,1)</f>
        <v>41667.823287037041</v>
      </c>
      <c r="Q2635" s="15">
        <f>(((I2635/60)/60)/24)+DATE(1970,1,1)</f>
        <v>41697.958333333336</v>
      </c>
      <c r="R2635" t="s">
        <v>8301</v>
      </c>
      <c r="S2635" t="s">
        <v>8317</v>
      </c>
      <c r="T2635" t="s">
        <v>8353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6">
        <v>930</v>
      </c>
      <c r="E2636" s="1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6">
        <f>IFERROR(E2636/L2636, 0)</f>
        <v>39.44</v>
      </c>
      <c r="N2636" t="b">
        <v>1</v>
      </c>
      <c r="O2636" s="5">
        <f>E2636/D2636</f>
        <v>1.0602150537634409</v>
      </c>
      <c r="P2636" s="15">
        <f>(((J2636/60)/60)/24)+DATE(1970,1,1)</f>
        <v>42612.656493055561</v>
      </c>
      <c r="Q2636" s="15">
        <f>(((I2636/60)/60)/24)+DATE(1970,1,1)</f>
        <v>42642.656493055561</v>
      </c>
      <c r="R2636" t="s">
        <v>8301</v>
      </c>
      <c r="S2636" t="s">
        <v>8317</v>
      </c>
      <c r="T2636" t="s">
        <v>8353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6">
        <v>11500</v>
      </c>
      <c r="E2637" s="16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6">
        <f>IFERROR(E2637/L2637, 0)</f>
        <v>136.9047619047619</v>
      </c>
      <c r="N2637" t="b">
        <v>1</v>
      </c>
      <c r="O2637" s="5">
        <f>E2637/D2637</f>
        <v>1</v>
      </c>
      <c r="P2637" s="15">
        <f>(((J2637/60)/60)/24)+DATE(1970,1,1)</f>
        <v>42037.950937500005</v>
      </c>
      <c r="Q2637" s="15">
        <f>(((I2637/60)/60)/24)+DATE(1970,1,1)</f>
        <v>42072.909270833334</v>
      </c>
      <c r="R2637" t="s">
        <v>8301</v>
      </c>
      <c r="S2637" t="s">
        <v>8317</v>
      </c>
      <c r="T2637" t="s">
        <v>8353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6">
        <v>1000</v>
      </c>
      <c r="E2638" s="16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6">
        <f>IFERROR(E2638/L2638, 0)</f>
        <v>37.46</v>
      </c>
      <c r="N2638" t="b">
        <v>1</v>
      </c>
      <c r="O2638" s="5">
        <f>E2638/D2638</f>
        <v>1.873</v>
      </c>
      <c r="P2638" s="15">
        <f>(((J2638/60)/60)/24)+DATE(1970,1,1)</f>
        <v>42636.614745370374</v>
      </c>
      <c r="Q2638" s="15">
        <f>(((I2638/60)/60)/24)+DATE(1970,1,1)</f>
        <v>42659.041666666672</v>
      </c>
      <c r="R2638" t="s">
        <v>8301</v>
      </c>
      <c r="S2638" t="s">
        <v>8317</v>
      </c>
      <c r="T2638" t="s">
        <v>8353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6">
        <v>500</v>
      </c>
      <c r="E2639" s="16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6">
        <f>IFERROR(E2639/L2639, 0)</f>
        <v>31.96153846153846</v>
      </c>
      <c r="N2639" t="b">
        <v>1</v>
      </c>
      <c r="O2639" s="5">
        <f>E2639/D2639</f>
        <v>1.6619999999999999</v>
      </c>
      <c r="P2639" s="15">
        <f>(((J2639/60)/60)/24)+DATE(1970,1,1)</f>
        <v>42639.549479166672</v>
      </c>
      <c r="Q2639" s="15">
        <f>(((I2639/60)/60)/24)+DATE(1970,1,1)</f>
        <v>42655.549479166672</v>
      </c>
      <c r="R2639" t="s">
        <v>8301</v>
      </c>
      <c r="S2639" t="s">
        <v>8317</v>
      </c>
      <c r="T2639" t="s">
        <v>8353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6">
        <v>347</v>
      </c>
      <c r="E2640" s="16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6">
        <f>IFERROR(E2640/L2640, 0)</f>
        <v>25.214285714285715</v>
      </c>
      <c r="N2640" t="b">
        <v>1</v>
      </c>
      <c r="O2640" s="5">
        <f>E2640/D2640</f>
        <v>1.0172910662824208</v>
      </c>
      <c r="P2640" s="15">
        <f>(((J2640/60)/60)/24)+DATE(1970,1,1)</f>
        <v>41989.913136574076</v>
      </c>
      <c r="Q2640" s="15">
        <f>(((I2640/60)/60)/24)+DATE(1970,1,1)</f>
        <v>42019.913136574076</v>
      </c>
      <c r="R2640" t="s">
        <v>8301</v>
      </c>
      <c r="S2640" t="s">
        <v>8317</v>
      </c>
      <c r="T2640" t="s">
        <v>8353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6">
        <v>300</v>
      </c>
      <c r="E2641" s="16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6">
        <f>IFERROR(E2641/L2641, 0)</f>
        <v>10.040816326530612</v>
      </c>
      <c r="N2641" t="b">
        <v>1</v>
      </c>
      <c r="O2641" s="5">
        <f>E2641/D2641</f>
        <v>1.64</v>
      </c>
      <c r="P2641" s="15">
        <f>(((J2641/60)/60)/24)+DATE(1970,1,1)</f>
        <v>42024.86513888889</v>
      </c>
      <c r="Q2641" s="15">
        <f>(((I2641/60)/60)/24)+DATE(1970,1,1)</f>
        <v>42054.86513888889</v>
      </c>
      <c r="R2641" t="s">
        <v>8301</v>
      </c>
      <c r="S2641" t="s">
        <v>8317</v>
      </c>
      <c r="T2641" t="s">
        <v>8353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6">
        <v>3000</v>
      </c>
      <c r="E2642" s="16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6">
        <f>IFERROR(E2642/L2642, 0)</f>
        <v>45.94202898550725</v>
      </c>
      <c r="N2642" t="b">
        <v>1</v>
      </c>
      <c r="O2642" s="5">
        <f>E2642/D2642</f>
        <v>1.0566666666666666</v>
      </c>
      <c r="P2642" s="15">
        <f>(((J2642/60)/60)/24)+DATE(1970,1,1)</f>
        <v>42103.160578703704</v>
      </c>
      <c r="Q2642" s="15">
        <f>(((I2642/60)/60)/24)+DATE(1970,1,1)</f>
        <v>42163.160578703704</v>
      </c>
      <c r="R2642" t="s">
        <v>8301</v>
      </c>
      <c r="S2642" t="s">
        <v>8317</v>
      </c>
      <c r="T2642" t="s">
        <v>8353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6">
        <v>1500</v>
      </c>
      <c r="E2643" s="16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6">
        <f>IFERROR(E2643/L2643, 0)</f>
        <v>15</v>
      </c>
      <c r="N2643" t="b">
        <v>0</v>
      </c>
      <c r="O2643" s="5">
        <f>E2643/D2643</f>
        <v>0.01</v>
      </c>
      <c r="P2643" s="15">
        <f>(((J2643/60)/60)/24)+DATE(1970,1,1)</f>
        <v>41880.827118055553</v>
      </c>
      <c r="Q2643" s="15">
        <f>(((I2643/60)/60)/24)+DATE(1970,1,1)</f>
        <v>41897.839583333334</v>
      </c>
      <c r="R2643" t="s">
        <v>8301</v>
      </c>
      <c r="S2643" t="s">
        <v>8317</v>
      </c>
      <c r="T2643" t="s">
        <v>8353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6">
        <v>500000</v>
      </c>
      <c r="E2644" s="16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6">
        <f>IFERROR(E2644/L2644, 0)</f>
        <v>0</v>
      </c>
      <c r="N2644" t="b">
        <v>0</v>
      </c>
      <c r="O2644" s="5">
        <f>E2644/D2644</f>
        <v>0</v>
      </c>
      <c r="P2644" s="15">
        <f>(((J2644/60)/60)/24)+DATE(1970,1,1)</f>
        <v>42536.246620370366</v>
      </c>
      <c r="Q2644" s="15">
        <f>(((I2644/60)/60)/24)+DATE(1970,1,1)</f>
        <v>42566.289583333331</v>
      </c>
      <c r="R2644" t="s">
        <v>8301</v>
      </c>
      <c r="S2644" t="s">
        <v>8317</v>
      </c>
      <c r="T2644" t="s">
        <v>8353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6">
        <v>1000000</v>
      </c>
      <c r="E2645" s="16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6">
        <f>IFERROR(E2645/L2645, 0)</f>
        <v>223.58248500999335</v>
      </c>
      <c r="N2645" t="b">
        <v>0</v>
      </c>
      <c r="O2645" s="5">
        <f>E2645/D2645</f>
        <v>0.33559730999999998</v>
      </c>
      <c r="P2645" s="15">
        <f>(((J2645/60)/60)/24)+DATE(1970,1,1)</f>
        <v>42689.582349537035</v>
      </c>
      <c r="Q2645" s="15">
        <f>(((I2645/60)/60)/24)+DATE(1970,1,1)</f>
        <v>42725.332638888889</v>
      </c>
      <c r="R2645" t="s">
        <v>8301</v>
      </c>
      <c r="S2645" t="s">
        <v>8317</v>
      </c>
      <c r="T2645" t="s">
        <v>8353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6">
        <v>100000</v>
      </c>
      <c r="E2646" s="1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6">
        <f>IFERROR(E2646/L2646, 0)</f>
        <v>39.480769230769234</v>
      </c>
      <c r="N2646" t="b">
        <v>0</v>
      </c>
      <c r="O2646" s="5">
        <f>E2646/D2646</f>
        <v>2.053E-2</v>
      </c>
      <c r="P2646" s="15">
        <f>(((J2646/60)/60)/24)+DATE(1970,1,1)</f>
        <v>42774.792071759264</v>
      </c>
      <c r="Q2646" s="15">
        <f>(((I2646/60)/60)/24)+DATE(1970,1,1)</f>
        <v>42804.792071759264</v>
      </c>
      <c r="R2646" t="s">
        <v>8301</v>
      </c>
      <c r="S2646" t="s">
        <v>8317</v>
      </c>
      <c r="T2646" t="s">
        <v>8353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6">
        <v>20000</v>
      </c>
      <c r="E2647" s="16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6">
        <f>IFERROR(E2647/L2647, 0)</f>
        <v>91.304347826086953</v>
      </c>
      <c r="N2647" t="b">
        <v>0</v>
      </c>
      <c r="O2647" s="5">
        <f>E2647/D2647</f>
        <v>0.105</v>
      </c>
      <c r="P2647" s="15">
        <f>(((J2647/60)/60)/24)+DATE(1970,1,1)</f>
        <v>41921.842627314814</v>
      </c>
      <c r="Q2647" s="15">
        <f>(((I2647/60)/60)/24)+DATE(1970,1,1)</f>
        <v>41951.884293981479</v>
      </c>
      <c r="R2647" t="s">
        <v>8301</v>
      </c>
      <c r="S2647" t="s">
        <v>8317</v>
      </c>
      <c r="T2647" t="s">
        <v>8353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6">
        <v>500000</v>
      </c>
      <c r="E2648" s="16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6">
        <f>IFERROR(E2648/L2648, 0)</f>
        <v>78.666205607476627</v>
      </c>
      <c r="N2648" t="b">
        <v>0</v>
      </c>
      <c r="O2648" s="5">
        <f>E2648/D2648</f>
        <v>8.4172839999999999E-2</v>
      </c>
      <c r="P2648" s="15">
        <f>(((J2648/60)/60)/24)+DATE(1970,1,1)</f>
        <v>42226.313298611116</v>
      </c>
      <c r="Q2648" s="15">
        <f>(((I2648/60)/60)/24)+DATE(1970,1,1)</f>
        <v>42256.313298611116</v>
      </c>
      <c r="R2648" t="s">
        <v>8301</v>
      </c>
      <c r="S2648" t="s">
        <v>8317</v>
      </c>
      <c r="T2648" t="s">
        <v>8353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6">
        <v>2500</v>
      </c>
      <c r="E2649" s="16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6">
        <f>IFERROR(E2649/L2649, 0)</f>
        <v>12</v>
      </c>
      <c r="N2649" t="b">
        <v>0</v>
      </c>
      <c r="O2649" s="5">
        <f>E2649/D2649</f>
        <v>1.44E-2</v>
      </c>
      <c r="P2649" s="15">
        <f>(((J2649/60)/60)/24)+DATE(1970,1,1)</f>
        <v>42200.261793981481</v>
      </c>
      <c r="Q2649" s="15">
        <f>(((I2649/60)/60)/24)+DATE(1970,1,1)</f>
        <v>42230.261793981481</v>
      </c>
      <c r="R2649" t="s">
        <v>8301</v>
      </c>
      <c r="S2649" t="s">
        <v>8317</v>
      </c>
      <c r="T2649" t="s">
        <v>8353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6">
        <v>12000</v>
      </c>
      <c r="E2650" s="16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6">
        <f>IFERROR(E2650/L2650, 0)</f>
        <v>17.666666666666668</v>
      </c>
      <c r="N2650" t="b">
        <v>0</v>
      </c>
      <c r="O2650" s="5">
        <f>E2650/D2650</f>
        <v>8.8333333333333337E-3</v>
      </c>
      <c r="P2650" s="15">
        <f>(((J2650/60)/60)/24)+DATE(1970,1,1)</f>
        <v>42408.714814814812</v>
      </c>
      <c r="Q2650" s="15">
        <f>(((I2650/60)/60)/24)+DATE(1970,1,1)</f>
        <v>42438.714814814812</v>
      </c>
      <c r="R2650" t="s">
        <v>8301</v>
      </c>
      <c r="S2650" t="s">
        <v>8317</v>
      </c>
      <c r="T2650" t="s">
        <v>8353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6">
        <v>125000</v>
      </c>
      <c r="E2651" s="16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6">
        <f>IFERROR(E2651/L2651, 0)</f>
        <v>41.333333333333336</v>
      </c>
      <c r="N2651" t="b">
        <v>0</v>
      </c>
      <c r="O2651" s="5">
        <f>E2651/D2651</f>
        <v>9.9200000000000004E-4</v>
      </c>
      <c r="P2651" s="15">
        <f>(((J2651/60)/60)/24)+DATE(1970,1,1)</f>
        <v>42341.99700231482</v>
      </c>
      <c r="Q2651" s="15">
        <f>(((I2651/60)/60)/24)+DATE(1970,1,1)</f>
        <v>42401.99700231482</v>
      </c>
      <c r="R2651" t="s">
        <v>8301</v>
      </c>
      <c r="S2651" t="s">
        <v>8317</v>
      </c>
      <c r="T2651" t="s">
        <v>8353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6">
        <v>60000</v>
      </c>
      <c r="E2652" s="16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6">
        <f>IFERROR(E2652/L2652, 0)</f>
        <v>71.599999999999994</v>
      </c>
      <c r="N2652" t="b">
        <v>0</v>
      </c>
      <c r="O2652" s="5">
        <f>E2652/D2652</f>
        <v>5.966666666666667E-3</v>
      </c>
      <c r="P2652" s="15">
        <f>(((J2652/60)/60)/24)+DATE(1970,1,1)</f>
        <v>42695.624340277776</v>
      </c>
      <c r="Q2652" s="15">
        <f>(((I2652/60)/60)/24)+DATE(1970,1,1)</f>
        <v>42725.624340277776</v>
      </c>
      <c r="R2652" t="s">
        <v>8301</v>
      </c>
      <c r="S2652" t="s">
        <v>8317</v>
      </c>
      <c r="T2652" t="s">
        <v>8353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6">
        <v>280000</v>
      </c>
      <c r="E2653" s="16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6">
        <f>IFERROR(E2653/L2653, 0)</f>
        <v>307.8235294117647</v>
      </c>
      <c r="N2653" t="b">
        <v>0</v>
      </c>
      <c r="O2653" s="5">
        <f>E2653/D2653</f>
        <v>1.8689285714285714E-2</v>
      </c>
      <c r="P2653" s="15">
        <f>(((J2653/60)/60)/24)+DATE(1970,1,1)</f>
        <v>42327.805659722217</v>
      </c>
      <c r="Q2653" s="15">
        <f>(((I2653/60)/60)/24)+DATE(1970,1,1)</f>
        <v>42355.805659722217</v>
      </c>
      <c r="R2653" t="s">
        <v>8301</v>
      </c>
      <c r="S2653" t="s">
        <v>8317</v>
      </c>
      <c r="T2653" t="s">
        <v>8353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6">
        <v>100000</v>
      </c>
      <c r="E2654" s="16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6">
        <f>IFERROR(E2654/L2654, 0)</f>
        <v>80.454545454545453</v>
      </c>
      <c r="N2654" t="b">
        <v>0</v>
      </c>
      <c r="O2654" s="5">
        <f>E2654/D2654</f>
        <v>8.8500000000000002E-3</v>
      </c>
      <c r="P2654" s="15">
        <f>(((J2654/60)/60)/24)+DATE(1970,1,1)</f>
        <v>41953.158854166672</v>
      </c>
      <c r="Q2654" s="15">
        <f>(((I2654/60)/60)/24)+DATE(1970,1,1)</f>
        <v>41983.158854166672</v>
      </c>
      <c r="R2654" t="s">
        <v>8301</v>
      </c>
      <c r="S2654" t="s">
        <v>8317</v>
      </c>
      <c r="T2654" t="s">
        <v>8353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6">
        <v>51000</v>
      </c>
      <c r="E2655" s="16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6">
        <f>IFERROR(E2655/L2655, 0)</f>
        <v>83.942857142857136</v>
      </c>
      <c r="N2655" t="b">
        <v>0</v>
      </c>
      <c r="O2655" s="5">
        <f>E2655/D2655</f>
        <v>0.1152156862745098</v>
      </c>
      <c r="P2655" s="15">
        <f>(((J2655/60)/60)/24)+DATE(1970,1,1)</f>
        <v>41771.651932870373</v>
      </c>
      <c r="Q2655" s="15">
        <f>(((I2655/60)/60)/24)+DATE(1970,1,1)</f>
        <v>41803.166666666664</v>
      </c>
      <c r="R2655" t="s">
        <v>8301</v>
      </c>
      <c r="S2655" t="s">
        <v>8317</v>
      </c>
      <c r="T2655" t="s">
        <v>8353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6">
        <v>100000</v>
      </c>
      <c r="E2656" s="1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6">
        <f>IFERROR(E2656/L2656, 0)</f>
        <v>8.5</v>
      </c>
      <c r="N2656" t="b">
        <v>0</v>
      </c>
      <c r="O2656" s="5">
        <f>E2656/D2656</f>
        <v>5.1000000000000004E-4</v>
      </c>
      <c r="P2656" s="15">
        <f>(((J2656/60)/60)/24)+DATE(1970,1,1)</f>
        <v>42055.600995370376</v>
      </c>
      <c r="Q2656" s="15">
        <f>(((I2656/60)/60)/24)+DATE(1970,1,1)</f>
        <v>42115.559328703705</v>
      </c>
      <c r="R2656" t="s">
        <v>8301</v>
      </c>
      <c r="S2656" t="s">
        <v>8317</v>
      </c>
      <c r="T2656" t="s">
        <v>8353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6">
        <v>15000</v>
      </c>
      <c r="E2657" s="16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6">
        <f>IFERROR(E2657/L2657, 0)</f>
        <v>73.372093023255815</v>
      </c>
      <c r="N2657" t="b">
        <v>0</v>
      </c>
      <c r="O2657" s="5">
        <f>E2657/D2657</f>
        <v>0.21033333333333334</v>
      </c>
      <c r="P2657" s="15">
        <f>(((J2657/60)/60)/24)+DATE(1970,1,1)</f>
        <v>42381.866284722222</v>
      </c>
      <c r="Q2657" s="15">
        <f>(((I2657/60)/60)/24)+DATE(1970,1,1)</f>
        <v>42409.833333333328</v>
      </c>
      <c r="R2657" t="s">
        <v>8301</v>
      </c>
      <c r="S2657" t="s">
        <v>8317</v>
      </c>
      <c r="T2657" t="s">
        <v>8353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6">
        <v>150000</v>
      </c>
      <c r="E2658" s="16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6">
        <f>IFERROR(E2658/L2658, 0)</f>
        <v>112.86184210526316</v>
      </c>
      <c r="N2658" t="b">
        <v>0</v>
      </c>
      <c r="O2658" s="5">
        <f>E2658/D2658</f>
        <v>0.11436666666666667</v>
      </c>
      <c r="P2658" s="15">
        <f>(((J2658/60)/60)/24)+DATE(1970,1,1)</f>
        <v>42767.688518518517</v>
      </c>
      <c r="Q2658" s="15">
        <f>(((I2658/60)/60)/24)+DATE(1970,1,1)</f>
        <v>42806.791666666672</v>
      </c>
      <c r="R2658" t="s">
        <v>8301</v>
      </c>
      <c r="S2658" t="s">
        <v>8317</v>
      </c>
      <c r="T2658" t="s">
        <v>8353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6">
        <v>30000</v>
      </c>
      <c r="E2659" s="16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6">
        <f>IFERROR(E2659/L2659, 0)</f>
        <v>95.277627118644077</v>
      </c>
      <c r="N2659" t="b">
        <v>0</v>
      </c>
      <c r="O2659" s="5">
        <f>E2659/D2659</f>
        <v>0.18737933333333334</v>
      </c>
      <c r="P2659" s="15">
        <f>(((J2659/60)/60)/24)+DATE(1970,1,1)</f>
        <v>42551.928854166668</v>
      </c>
      <c r="Q2659" s="15">
        <f>(((I2659/60)/60)/24)+DATE(1970,1,1)</f>
        <v>42585.0625</v>
      </c>
      <c r="R2659" t="s">
        <v>8301</v>
      </c>
      <c r="S2659" t="s">
        <v>8317</v>
      </c>
      <c r="T2659" t="s">
        <v>8353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6">
        <v>98000</v>
      </c>
      <c r="E2660" s="16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6">
        <f>IFERROR(E2660/L2660, 0)</f>
        <v>22.75</v>
      </c>
      <c r="N2660" t="b">
        <v>0</v>
      </c>
      <c r="O2660" s="5">
        <f>E2660/D2660</f>
        <v>9.2857142857142856E-4</v>
      </c>
      <c r="P2660" s="15">
        <f>(((J2660/60)/60)/24)+DATE(1970,1,1)</f>
        <v>42551.884189814817</v>
      </c>
      <c r="Q2660" s="15">
        <f>(((I2660/60)/60)/24)+DATE(1970,1,1)</f>
        <v>42581.884189814817</v>
      </c>
      <c r="R2660" t="s">
        <v>8301</v>
      </c>
      <c r="S2660" t="s">
        <v>8317</v>
      </c>
      <c r="T2660" t="s">
        <v>8353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6">
        <v>49000</v>
      </c>
      <c r="E2661" s="16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6">
        <f>IFERROR(E2661/L2661, 0)</f>
        <v>133.30000000000001</v>
      </c>
      <c r="N2661" t="b">
        <v>0</v>
      </c>
      <c r="O2661" s="5">
        <f>E2661/D2661</f>
        <v>2.720408163265306E-2</v>
      </c>
      <c r="P2661" s="15">
        <f>(((J2661/60)/60)/24)+DATE(1970,1,1)</f>
        <v>42082.069560185191</v>
      </c>
      <c r="Q2661" s="15">
        <f>(((I2661/60)/60)/24)+DATE(1970,1,1)</f>
        <v>42112.069560185191</v>
      </c>
      <c r="R2661" t="s">
        <v>8301</v>
      </c>
      <c r="S2661" t="s">
        <v>8317</v>
      </c>
      <c r="T2661" t="s">
        <v>8353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6">
        <v>20000</v>
      </c>
      <c r="E2662" s="16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6">
        <f>IFERROR(E2662/L2662, 0)</f>
        <v>3.8</v>
      </c>
      <c r="N2662" t="b">
        <v>0</v>
      </c>
      <c r="O2662" s="5">
        <f>E2662/D2662</f>
        <v>9.5E-4</v>
      </c>
      <c r="P2662" s="15">
        <f>(((J2662/60)/60)/24)+DATE(1970,1,1)</f>
        <v>42272.713171296295</v>
      </c>
      <c r="Q2662" s="15">
        <f>(((I2662/60)/60)/24)+DATE(1970,1,1)</f>
        <v>42332.754837962959</v>
      </c>
      <c r="R2662" t="s">
        <v>8301</v>
      </c>
      <c r="S2662" t="s">
        <v>8317</v>
      </c>
      <c r="T2662" t="s">
        <v>8353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6">
        <v>5000</v>
      </c>
      <c r="E2663" s="16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6">
        <f>IFERROR(E2663/L2663, 0)</f>
        <v>85.75</v>
      </c>
      <c r="N2663" t="b">
        <v>1</v>
      </c>
      <c r="O2663" s="5">
        <f>E2663/D2663</f>
        <v>1.0289999999999999</v>
      </c>
      <c r="P2663" s="15">
        <f>(((J2663/60)/60)/24)+DATE(1970,1,1)</f>
        <v>41542.958449074074</v>
      </c>
      <c r="Q2663" s="15">
        <f>(((I2663/60)/60)/24)+DATE(1970,1,1)</f>
        <v>41572.958449074074</v>
      </c>
      <c r="R2663" t="s">
        <v>8302</v>
      </c>
      <c r="S2663" t="s">
        <v>8317</v>
      </c>
      <c r="T2663" t="s">
        <v>8354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6">
        <v>20000</v>
      </c>
      <c r="E2664" s="16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6">
        <f>IFERROR(E2664/L2664, 0)</f>
        <v>267</v>
      </c>
      <c r="N2664" t="b">
        <v>1</v>
      </c>
      <c r="O2664" s="5">
        <f>E2664/D2664</f>
        <v>1.0680000000000001</v>
      </c>
      <c r="P2664" s="15">
        <f>(((J2664/60)/60)/24)+DATE(1970,1,1)</f>
        <v>42207.746678240743</v>
      </c>
      <c r="Q2664" s="15">
        <f>(((I2664/60)/60)/24)+DATE(1970,1,1)</f>
        <v>42237.746678240743</v>
      </c>
      <c r="R2664" t="s">
        <v>8302</v>
      </c>
      <c r="S2664" t="s">
        <v>8317</v>
      </c>
      <c r="T2664" t="s">
        <v>8354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6">
        <v>20000</v>
      </c>
      <c r="E2665" s="16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6">
        <f>IFERROR(E2665/L2665, 0)</f>
        <v>373.55803571428572</v>
      </c>
      <c r="N2665" t="b">
        <v>1</v>
      </c>
      <c r="O2665" s="5">
        <f>E2665/D2665</f>
        <v>1.0459624999999999</v>
      </c>
      <c r="P2665" s="15">
        <f>(((J2665/60)/60)/24)+DATE(1970,1,1)</f>
        <v>42222.622766203705</v>
      </c>
      <c r="Q2665" s="15">
        <f>(((I2665/60)/60)/24)+DATE(1970,1,1)</f>
        <v>42251.625</v>
      </c>
      <c r="R2665" t="s">
        <v>8302</v>
      </c>
      <c r="S2665" t="s">
        <v>8317</v>
      </c>
      <c r="T2665" t="s">
        <v>8354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6">
        <v>17500</v>
      </c>
      <c r="E2666" s="1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6">
        <f>IFERROR(E2666/L2666, 0)</f>
        <v>174.03846153846155</v>
      </c>
      <c r="N2666" t="b">
        <v>1</v>
      </c>
      <c r="O2666" s="5">
        <f>E2666/D2666</f>
        <v>1.0342857142857143</v>
      </c>
      <c r="P2666" s="15">
        <f>(((J2666/60)/60)/24)+DATE(1970,1,1)</f>
        <v>42313.02542824074</v>
      </c>
      <c r="Q2666" s="15">
        <f>(((I2666/60)/60)/24)+DATE(1970,1,1)</f>
        <v>42347.290972222225</v>
      </c>
      <c r="R2666" t="s">
        <v>8302</v>
      </c>
      <c r="S2666" t="s">
        <v>8317</v>
      </c>
      <c r="T2666" t="s">
        <v>8354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6">
        <v>3500</v>
      </c>
      <c r="E2667" s="16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6">
        <f>IFERROR(E2667/L2667, 0)</f>
        <v>93.695652173913047</v>
      </c>
      <c r="N2667" t="b">
        <v>1</v>
      </c>
      <c r="O2667" s="5">
        <f>E2667/D2667</f>
        <v>1.2314285714285715</v>
      </c>
      <c r="P2667" s="15">
        <f>(((J2667/60)/60)/24)+DATE(1970,1,1)</f>
        <v>42083.895532407405</v>
      </c>
      <c r="Q2667" s="15">
        <f>(((I2667/60)/60)/24)+DATE(1970,1,1)</f>
        <v>42128.895532407405</v>
      </c>
      <c r="R2667" t="s">
        <v>8302</v>
      </c>
      <c r="S2667" t="s">
        <v>8317</v>
      </c>
      <c r="T2667" t="s">
        <v>8354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6">
        <v>10000</v>
      </c>
      <c r="E2668" s="16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6">
        <f>IFERROR(E2668/L2668, 0)</f>
        <v>77.327718446601949</v>
      </c>
      <c r="N2668" t="b">
        <v>1</v>
      </c>
      <c r="O2668" s="5">
        <f>E2668/D2668</f>
        <v>1.592951</v>
      </c>
      <c r="P2668" s="15">
        <f>(((J2668/60)/60)/24)+DATE(1970,1,1)</f>
        <v>42235.764340277776</v>
      </c>
      <c r="Q2668" s="15">
        <f>(((I2668/60)/60)/24)+DATE(1970,1,1)</f>
        <v>42272.875</v>
      </c>
      <c r="R2668" t="s">
        <v>8302</v>
      </c>
      <c r="S2668" t="s">
        <v>8317</v>
      </c>
      <c r="T2668" t="s">
        <v>8354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6">
        <v>1500</v>
      </c>
      <c r="E2669" s="16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6">
        <f>IFERROR(E2669/L2669, 0)</f>
        <v>92.222222222222229</v>
      </c>
      <c r="N2669" t="b">
        <v>1</v>
      </c>
      <c r="O2669" s="5">
        <f>E2669/D2669</f>
        <v>1.1066666666666667</v>
      </c>
      <c r="P2669" s="15">
        <f>(((J2669/60)/60)/24)+DATE(1970,1,1)</f>
        <v>42380.926111111112</v>
      </c>
      <c r="Q2669" s="15">
        <f>(((I2669/60)/60)/24)+DATE(1970,1,1)</f>
        <v>42410.926111111112</v>
      </c>
      <c r="R2669" t="s">
        <v>8302</v>
      </c>
      <c r="S2669" t="s">
        <v>8317</v>
      </c>
      <c r="T2669" t="s">
        <v>8354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6">
        <v>1000</v>
      </c>
      <c r="E2670" s="16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6">
        <f>IFERROR(E2670/L2670, 0)</f>
        <v>60.964285714285715</v>
      </c>
      <c r="N2670" t="b">
        <v>1</v>
      </c>
      <c r="O2670" s="5">
        <f>E2670/D2670</f>
        <v>1.7070000000000001</v>
      </c>
      <c r="P2670" s="15">
        <f>(((J2670/60)/60)/24)+DATE(1970,1,1)</f>
        <v>42275.588715277772</v>
      </c>
      <c r="Q2670" s="15">
        <f>(((I2670/60)/60)/24)+DATE(1970,1,1)</f>
        <v>42317.60555555555</v>
      </c>
      <c r="R2670" t="s">
        <v>8302</v>
      </c>
      <c r="S2670" t="s">
        <v>8317</v>
      </c>
      <c r="T2670" t="s">
        <v>8354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6">
        <v>800</v>
      </c>
      <c r="E2671" s="16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6">
        <f>IFERROR(E2671/L2671, 0)</f>
        <v>91</v>
      </c>
      <c r="N2671" t="b">
        <v>1</v>
      </c>
      <c r="O2671" s="5">
        <f>E2671/D2671</f>
        <v>1.25125</v>
      </c>
      <c r="P2671" s="15">
        <f>(((J2671/60)/60)/24)+DATE(1970,1,1)</f>
        <v>42319.035833333335</v>
      </c>
      <c r="Q2671" s="15">
        <f>(((I2671/60)/60)/24)+DATE(1970,1,1)</f>
        <v>42379.035833333335</v>
      </c>
      <c r="R2671" t="s">
        <v>8302</v>
      </c>
      <c r="S2671" t="s">
        <v>8317</v>
      </c>
      <c r="T2671" t="s">
        <v>8354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6">
        <v>38888</v>
      </c>
      <c r="E2672" s="16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6">
        <f>IFERROR(E2672/L2672, 0)</f>
        <v>41.583333333333336</v>
      </c>
      <c r="N2672" t="b">
        <v>0</v>
      </c>
      <c r="O2672" s="5">
        <f>E2672/D2672</f>
        <v>6.4158609339642042E-2</v>
      </c>
      <c r="P2672" s="15">
        <f>(((J2672/60)/60)/24)+DATE(1970,1,1)</f>
        <v>41821.020601851851</v>
      </c>
      <c r="Q2672" s="15">
        <f>(((I2672/60)/60)/24)+DATE(1970,1,1)</f>
        <v>41849.020601851851</v>
      </c>
      <c r="R2672" t="s">
        <v>8302</v>
      </c>
      <c r="S2672" t="s">
        <v>8317</v>
      </c>
      <c r="T2672" t="s">
        <v>8354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6">
        <v>25000</v>
      </c>
      <c r="E2673" s="16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6">
        <f>IFERROR(E2673/L2673, 0)</f>
        <v>33.761904761904759</v>
      </c>
      <c r="N2673" t="b">
        <v>0</v>
      </c>
      <c r="O2673" s="5">
        <f>E2673/D2673</f>
        <v>0.11344</v>
      </c>
      <c r="P2673" s="15">
        <f>(((J2673/60)/60)/24)+DATE(1970,1,1)</f>
        <v>41962.749027777783</v>
      </c>
      <c r="Q2673" s="15">
        <f>(((I2673/60)/60)/24)+DATE(1970,1,1)</f>
        <v>41992.818055555559</v>
      </c>
      <c r="R2673" t="s">
        <v>8302</v>
      </c>
      <c r="S2673" t="s">
        <v>8317</v>
      </c>
      <c r="T2673" t="s">
        <v>8354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6">
        <v>10000</v>
      </c>
      <c r="E2674" s="16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6">
        <f>IFERROR(E2674/L2674, 0)</f>
        <v>70.61702127659575</v>
      </c>
      <c r="N2674" t="b">
        <v>0</v>
      </c>
      <c r="O2674" s="5">
        <f>E2674/D2674</f>
        <v>0.33189999999999997</v>
      </c>
      <c r="P2674" s="15">
        <f>(((J2674/60)/60)/24)+DATE(1970,1,1)</f>
        <v>42344.884143518517</v>
      </c>
      <c r="Q2674" s="15">
        <f>(((I2674/60)/60)/24)+DATE(1970,1,1)</f>
        <v>42366.25</v>
      </c>
      <c r="R2674" t="s">
        <v>8302</v>
      </c>
      <c r="S2674" t="s">
        <v>8317</v>
      </c>
      <c r="T2674" t="s">
        <v>8354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6">
        <v>40000</v>
      </c>
      <c r="E2675" s="16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6">
        <f>IFERROR(E2675/L2675, 0)</f>
        <v>167.15151515151516</v>
      </c>
      <c r="N2675" t="b">
        <v>0</v>
      </c>
      <c r="O2675" s="5">
        <f>E2675/D2675</f>
        <v>0.27579999999999999</v>
      </c>
      <c r="P2675" s="15">
        <f>(((J2675/60)/60)/24)+DATE(1970,1,1)</f>
        <v>41912.541655092595</v>
      </c>
      <c r="Q2675" s="15">
        <f>(((I2675/60)/60)/24)+DATE(1970,1,1)</f>
        <v>41941.947916666664</v>
      </c>
      <c r="R2675" t="s">
        <v>8302</v>
      </c>
      <c r="S2675" t="s">
        <v>8317</v>
      </c>
      <c r="T2675" t="s">
        <v>8354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6">
        <v>35000</v>
      </c>
      <c r="E2676" s="1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6">
        <f>IFERROR(E2676/L2676, 0)</f>
        <v>128.61988304093566</v>
      </c>
      <c r="N2676" t="b">
        <v>0</v>
      </c>
      <c r="O2676" s="5">
        <f>E2676/D2676</f>
        <v>0.62839999999999996</v>
      </c>
      <c r="P2676" s="15">
        <f>(((J2676/60)/60)/24)+DATE(1970,1,1)</f>
        <v>42529.632754629631</v>
      </c>
      <c r="Q2676" s="15">
        <f>(((I2676/60)/60)/24)+DATE(1970,1,1)</f>
        <v>42556.207638888889</v>
      </c>
      <c r="R2676" t="s">
        <v>8302</v>
      </c>
      <c r="S2676" t="s">
        <v>8317</v>
      </c>
      <c r="T2676" t="s">
        <v>8354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6">
        <v>25000</v>
      </c>
      <c r="E2677" s="16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6">
        <f>IFERROR(E2677/L2677, 0)</f>
        <v>65.41379310344827</v>
      </c>
      <c r="N2677" t="b">
        <v>0</v>
      </c>
      <c r="O2677" s="5">
        <f>E2677/D2677</f>
        <v>7.5880000000000003E-2</v>
      </c>
      <c r="P2677" s="15">
        <f>(((J2677/60)/60)/24)+DATE(1970,1,1)</f>
        <v>41923.857511574075</v>
      </c>
      <c r="Q2677" s="15">
        <f>(((I2677/60)/60)/24)+DATE(1970,1,1)</f>
        <v>41953.899178240739</v>
      </c>
      <c r="R2677" t="s">
        <v>8302</v>
      </c>
      <c r="S2677" t="s">
        <v>8317</v>
      </c>
      <c r="T2677" t="s">
        <v>8354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6">
        <v>2100</v>
      </c>
      <c r="E2678" s="16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6">
        <f>IFERROR(E2678/L2678, 0)</f>
        <v>117.55555555555556</v>
      </c>
      <c r="N2678" t="b">
        <v>0</v>
      </c>
      <c r="O2678" s="5">
        <f>E2678/D2678</f>
        <v>0.50380952380952382</v>
      </c>
      <c r="P2678" s="15">
        <f>(((J2678/60)/60)/24)+DATE(1970,1,1)</f>
        <v>42482.624699074076</v>
      </c>
      <c r="Q2678" s="15">
        <f>(((I2678/60)/60)/24)+DATE(1970,1,1)</f>
        <v>42512.624699074076</v>
      </c>
      <c r="R2678" t="s">
        <v>8302</v>
      </c>
      <c r="S2678" t="s">
        <v>8317</v>
      </c>
      <c r="T2678" t="s">
        <v>8354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6">
        <v>19500</v>
      </c>
      <c r="E2679" s="16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6">
        <f>IFERROR(E2679/L2679, 0)</f>
        <v>126.48148148148148</v>
      </c>
      <c r="N2679" t="b">
        <v>0</v>
      </c>
      <c r="O2679" s="5">
        <f>E2679/D2679</f>
        <v>0.17512820512820512</v>
      </c>
      <c r="P2679" s="15">
        <f>(((J2679/60)/60)/24)+DATE(1970,1,1)</f>
        <v>41793.029432870368</v>
      </c>
      <c r="Q2679" s="15">
        <f>(((I2679/60)/60)/24)+DATE(1970,1,1)</f>
        <v>41823.029432870368</v>
      </c>
      <c r="R2679" t="s">
        <v>8302</v>
      </c>
      <c r="S2679" t="s">
        <v>8317</v>
      </c>
      <c r="T2679" t="s">
        <v>8354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6">
        <v>8000000</v>
      </c>
      <c r="E2680" s="16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6">
        <f>IFERROR(E2680/L2680, 0)</f>
        <v>550</v>
      </c>
      <c r="N2680" t="b">
        <v>0</v>
      </c>
      <c r="O2680" s="5">
        <f>E2680/D2680</f>
        <v>1.3750000000000001E-4</v>
      </c>
      <c r="P2680" s="15">
        <f>(((J2680/60)/60)/24)+DATE(1970,1,1)</f>
        <v>42241.798206018517</v>
      </c>
      <c r="Q2680" s="15">
        <f>(((I2680/60)/60)/24)+DATE(1970,1,1)</f>
        <v>42271.798206018517</v>
      </c>
      <c r="R2680" t="s">
        <v>8302</v>
      </c>
      <c r="S2680" t="s">
        <v>8317</v>
      </c>
      <c r="T2680" t="s">
        <v>8354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6">
        <v>40000</v>
      </c>
      <c r="E2681" s="16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6">
        <f>IFERROR(E2681/L2681, 0)</f>
        <v>44</v>
      </c>
      <c r="N2681" t="b">
        <v>0</v>
      </c>
      <c r="O2681" s="5">
        <f>E2681/D2681</f>
        <v>3.3E-3</v>
      </c>
      <c r="P2681" s="15">
        <f>(((J2681/60)/60)/24)+DATE(1970,1,1)</f>
        <v>42033.001087962963</v>
      </c>
      <c r="Q2681" s="15">
        <f>(((I2681/60)/60)/24)+DATE(1970,1,1)</f>
        <v>42063.001087962963</v>
      </c>
      <c r="R2681" t="s">
        <v>8302</v>
      </c>
      <c r="S2681" t="s">
        <v>8317</v>
      </c>
      <c r="T2681" t="s">
        <v>8354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6">
        <v>32000</v>
      </c>
      <c r="E2682" s="16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6">
        <f>IFERROR(E2682/L2682, 0)</f>
        <v>69</v>
      </c>
      <c r="N2682" t="b">
        <v>0</v>
      </c>
      <c r="O2682" s="5">
        <f>E2682/D2682</f>
        <v>8.6250000000000007E-3</v>
      </c>
      <c r="P2682" s="15">
        <f>(((J2682/60)/60)/24)+DATE(1970,1,1)</f>
        <v>42436.211701388893</v>
      </c>
      <c r="Q2682" s="15">
        <f>(((I2682/60)/60)/24)+DATE(1970,1,1)</f>
        <v>42466.170034722221</v>
      </c>
      <c r="R2682" t="s">
        <v>8302</v>
      </c>
      <c r="S2682" t="s">
        <v>8317</v>
      </c>
      <c r="T2682" t="s">
        <v>8354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6">
        <v>8000</v>
      </c>
      <c r="E2683" s="16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6">
        <f>IFERROR(E2683/L2683, 0)</f>
        <v>27.5</v>
      </c>
      <c r="N2683" t="b">
        <v>0</v>
      </c>
      <c r="O2683" s="5">
        <f>E2683/D2683</f>
        <v>6.875E-3</v>
      </c>
      <c r="P2683" s="15">
        <f>(((J2683/60)/60)/24)+DATE(1970,1,1)</f>
        <v>41805.895254629628</v>
      </c>
      <c r="Q2683" s="15">
        <f>(((I2683/60)/60)/24)+DATE(1970,1,1)</f>
        <v>41830.895254629628</v>
      </c>
      <c r="R2683" t="s">
        <v>8284</v>
      </c>
      <c r="S2683" t="s">
        <v>8334</v>
      </c>
      <c r="T2683" t="s">
        <v>8335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6">
        <v>6000</v>
      </c>
      <c r="E2684" s="16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6">
        <f>IFERROR(E2684/L2684, 0)</f>
        <v>84.9</v>
      </c>
      <c r="N2684" t="b">
        <v>0</v>
      </c>
      <c r="O2684" s="5">
        <f>E2684/D2684</f>
        <v>0.28299999999999997</v>
      </c>
      <c r="P2684" s="15">
        <f>(((J2684/60)/60)/24)+DATE(1970,1,1)</f>
        <v>41932.871990740743</v>
      </c>
      <c r="Q2684" s="15">
        <f>(((I2684/60)/60)/24)+DATE(1970,1,1)</f>
        <v>41965.249305555553</v>
      </c>
      <c r="R2684" t="s">
        <v>8284</v>
      </c>
      <c r="S2684" t="s">
        <v>8334</v>
      </c>
      <c r="T2684" t="s">
        <v>8335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6">
        <v>15000</v>
      </c>
      <c r="E2685" s="16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6">
        <f>IFERROR(E2685/L2685, 0)</f>
        <v>12</v>
      </c>
      <c r="N2685" t="b">
        <v>0</v>
      </c>
      <c r="O2685" s="5">
        <f>E2685/D2685</f>
        <v>2.3999999999999998E-3</v>
      </c>
      <c r="P2685" s="15">
        <f>(((J2685/60)/60)/24)+DATE(1970,1,1)</f>
        <v>42034.75509259259</v>
      </c>
      <c r="Q2685" s="15">
        <f>(((I2685/60)/60)/24)+DATE(1970,1,1)</f>
        <v>42064.75509259259</v>
      </c>
      <c r="R2685" t="s">
        <v>8284</v>
      </c>
      <c r="S2685" t="s">
        <v>8334</v>
      </c>
      <c r="T2685" t="s">
        <v>8335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6">
        <v>70000</v>
      </c>
      <c r="E2686" s="1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6">
        <f>IFERROR(E2686/L2686, 0)</f>
        <v>200</v>
      </c>
      <c r="N2686" t="b">
        <v>0</v>
      </c>
      <c r="O2686" s="5">
        <f>E2686/D2686</f>
        <v>1.1428571428571429E-2</v>
      </c>
      <c r="P2686" s="15">
        <f>(((J2686/60)/60)/24)+DATE(1970,1,1)</f>
        <v>41820.914641203701</v>
      </c>
      <c r="Q2686" s="15">
        <f>(((I2686/60)/60)/24)+DATE(1970,1,1)</f>
        <v>41860.914641203701</v>
      </c>
      <c r="R2686" t="s">
        <v>8284</v>
      </c>
      <c r="S2686" t="s">
        <v>8334</v>
      </c>
      <c r="T2686" t="s">
        <v>8335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6">
        <v>50000</v>
      </c>
      <c r="E2687" s="16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6">
        <f>IFERROR(E2687/L2687, 0)</f>
        <v>10</v>
      </c>
      <c r="N2687" t="b">
        <v>0</v>
      </c>
      <c r="O2687" s="5">
        <f>E2687/D2687</f>
        <v>2.0000000000000001E-4</v>
      </c>
      <c r="P2687" s="15">
        <f>(((J2687/60)/60)/24)+DATE(1970,1,1)</f>
        <v>42061.69594907407</v>
      </c>
      <c r="Q2687" s="15">
        <f>(((I2687/60)/60)/24)+DATE(1970,1,1)</f>
        <v>42121.654282407413</v>
      </c>
      <c r="R2687" t="s">
        <v>8284</v>
      </c>
      <c r="S2687" t="s">
        <v>8334</v>
      </c>
      <c r="T2687" t="s">
        <v>8335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6">
        <v>30000</v>
      </c>
      <c r="E2688" s="16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6">
        <f>IFERROR(E2688/L2688, 0)</f>
        <v>0</v>
      </c>
      <c r="N2688" t="b">
        <v>0</v>
      </c>
      <c r="O2688" s="5">
        <f>E2688/D2688</f>
        <v>0</v>
      </c>
      <c r="P2688" s="15">
        <f>(((J2688/60)/60)/24)+DATE(1970,1,1)</f>
        <v>41892.974803240737</v>
      </c>
      <c r="Q2688" s="15">
        <f>(((I2688/60)/60)/24)+DATE(1970,1,1)</f>
        <v>41912.974803240737</v>
      </c>
      <c r="R2688" t="s">
        <v>8284</v>
      </c>
      <c r="S2688" t="s">
        <v>8334</v>
      </c>
      <c r="T2688" t="s">
        <v>8335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6">
        <v>15000</v>
      </c>
      <c r="E2689" s="16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6">
        <f>IFERROR(E2689/L2689, 0)</f>
        <v>0</v>
      </c>
      <c r="N2689" t="b">
        <v>0</v>
      </c>
      <c r="O2689" s="5">
        <f>E2689/D2689</f>
        <v>0</v>
      </c>
      <c r="P2689" s="15">
        <f>(((J2689/60)/60)/24)+DATE(1970,1,1)</f>
        <v>42154.64025462963</v>
      </c>
      <c r="Q2689" s="15">
        <f>(((I2689/60)/60)/24)+DATE(1970,1,1)</f>
        <v>42184.64025462963</v>
      </c>
      <c r="R2689" t="s">
        <v>8284</v>
      </c>
      <c r="S2689" t="s">
        <v>8334</v>
      </c>
      <c r="T2689" t="s">
        <v>8335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6">
        <v>50000</v>
      </c>
      <c r="E2690" s="16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6">
        <f>IFERROR(E2690/L2690, 0)</f>
        <v>5.2857142857142856</v>
      </c>
      <c r="N2690" t="b">
        <v>0</v>
      </c>
      <c r="O2690" s="5">
        <f>E2690/D2690</f>
        <v>1.48E-3</v>
      </c>
      <c r="P2690" s="15">
        <f>(((J2690/60)/60)/24)+DATE(1970,1,1)</f>
        <v>42028.118865740747</v>
      </c>
      <c r="Q2690" s="15">
        <f>(((I2690/60)/60)/24)+DATE(1970,1,1)</f>
        <v>42059.125</v>
      </c>
      <c r="R2690" t="s">
        <v>8284</v>
      </c>
      <c r="S2690" t="s">
        <v>8334</v>
      </c>
      <c r="T2690" t="s">
        <v>8335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6">
        <v>35000</v>
      </c>
      <c r="E2691" s="16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6">
        <f>IFERROR(E2691/L2691, 0)</f>
        <v>1</v>
      </c>
      <c r="N2691" t="b">
        <v>0</v>
      </c>
      <c r="O2691" s="5">
        <f>E2691/D2691</f>
        <v>2.8571428571428571E-5</v>
      </c>
      <c r="P2691" s="15">
        <f>(((J2691/60)/60)/24)+DATE(1970,1,1)</f>
        <v>42551.961689814809</v>
      </c>
      <c r="Q2691" s="15">
        <f>(((I2691/60)/60)/24)+DATE(1970,1,1)</f>
        <v>42581.961689814809</v>
      </c>
      <c r="R2691" t="s">
        <v>8284</v>
      </c>
      <c r="S2691" t="s">
        <v>8334</v>
      </c>
      <c r="T2691" t="s">
        <v>8335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6">
        <v>80000</v>
      </c>
      <c r="E2692" s="16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6">
        <f>IFERROR(E2692/L2692, 0)</f>
        <v>72.762711864406782</v>
      </c>
      <c r="N2692" t="b">
        <v>0</v>
      </c>
      <c r="O2692" s="5">
        <f>E2692/D2692</f>
        <v>0.107325</v>
      </c>
      <c r="P2692" s="15">
        <f>(((J2692/60)/60)/24)+DATE(1970,1,1)</f>
        <v>42113.105046296296</v>
      </c>
      <c r="Q2692" s="15">
        <f>(((I2692/60)/60)/24)+DATE(1970,1,1)</f>
        <v>42158.105046296296</v>
      </c>
      <c r="R2692" t="s">
        <v>8284</v>
      </c>
      <c r="S2692" t="s">
        <v>8334</v>
      </c>
      <c r="T2692" t="s">
        <v>8335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6">
        <v>65000</v>
      </c>
      <c r="E2693" s="16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6">
        <f>IFERROR(E2693/L2693, 0)</f>
        <v>17.5</v>
      </c>
      <c r="N2693" t="b">
        <v>0</v>
      </c>
      <c r="O2693" s="5">
        <f>E2693/D2693</f>
        <v>5.3846153846153844E-4</v>
      </c>
      <c r="P2693" s="15">
        <f>(((J2693/60)/60)/24)+DATE(1970,1,1)</f>
        <v>42089.724039351851</v>
      </c>
      <c r="Q2693" s="15">
        <f>(((I2693/60)/60)/24)+DATE(1970,1,1)</f>
        <v>42134.724039351851</v>
      </c>
      <c r="R2693" t="s">
        <v>8284</v>
      </c>
      <c r="S2693" t="s">
        <v>8334</v>
      </c>
      <c r="T2693" t="s">
        <v>8335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6">
        <v>3500</v>
      </c>
      <c r="E2694" s="16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6">
        <f>IFERROR(E2694/L2694, 0)</f>
        <v>25</v>
      </c>
      <c r="N2694" t="b">
        <v>0</v>
      </c>
      <c r="O2694" s="5">
        <f>E2694/D2694</f>
        <v>7.1428571428571426E-3</v>
      </c>
      <c r="P2694" s="15">
        <f>(((J2694/60)/60)/24)+DATE(1970,1,1)</f>
        <v>42058.334027777775</v>
      </c>
      <c r="Q2694" s="15">
        <f>(((I2694/60)/60)/24)+DATE(1970,1,1)</f>
        <v>42088.292361111111</v>
      </c>
      <c r="R2694" t="s">
        <v>8284</v>
      </c>
      <c r="S2694" t="s">
        <v>8334</v>
      </c>
      <c r="T2694" t="s">
        <v>8335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6">
        <v>5000</v>
      </c>
      <c r="E2695" s="16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6">
        <f>IFERROR(E2695/L2695, 0)</f>
        <v>13.333333333333334</v>
      </c>
      <c r="N2695" t="b">
        <v>0</v>
      </c>
      <c r="O2695" s="5">
        <f>E2695/D2695</f>
        <v>8.0000000000000002E-3</v>
      </c>
      <c r="P2695" s="15">
        <f>(((J2695/60)/60)/24)+DATE(1970,1,1)</f>
        <v>41834.138495370367</v>
      </c>
      <c r="Q2695" s="15">
        <f>(((I2695/60)/60)/24)+DATE(1970,1,1)</f>
        <v>41864.138495370367</v>
      </c>
      <c r="R2695" t="s">
        <v>8284</v>
      </c>
      <c r="S2695" t="s">
        <v>8334</v>
      </c>
      <c r="T2695" t="s">
        <v>8335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6">
        <v>30000</v>
      </c>
      <c r="E2696" s="1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6">
        <f>IFERROR(E2696/L2696, 0)</f>
        <v>1</v>
      </c>
      <c r="N2696" t="b">
        <v>0</v>
      </c>
      <c r="O2696" s="5">
        <f>E2696/D2696</f>
        <v>3.3333333333333335E-5</v>
      </c>
      <c r="P2696" s="15">
        <f>(((J2696/60)/60)/24)+DATE(1970,1,1)</f>
        <v>41878.140497685185</v>
      </c>
      <c r="Q2696" s="15">
        <f>(((I2696/60)/60)/24)+DATE(1970,1,1)</f>
        <v>41908.140497685185</v>
      </c>
      <c r="R2696" t="s">
        <v>8284</v>
      </c>
      <c r="S2696" t="s">
        <v>8334</v>
      </c>
      <c r="T2696" t="s">
        <v>8335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6">
        <v>15000</v>
      </c>
      <c r="E2697" s="16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6">
        <f>IFERROR(E2697/L2697, 0)</f>
        <v>23.666666666666668</v>
      </c>
      <c r="N2697" t="b">
        <v>0</v>
      </c>
      <c r="O2697" s="5">
        <f>E2697/D2697</f>
        <v>4.7333333333333333E-3</v>
      </c>
      <c r="P2697" s="15">
        <f>(((J2697/60)/60)/24)+DATE(1970,1,1)</f>
        <v>42048.181921296295</v>
      </c>
      <c r="Q2697" s="15">
        <f>(((I2697/60)/60)/24)+DATE(1970,1,1)</f>
        <v>42108.14025462963</v>
      </c>
      <c r="R2697" t="s">
        <v>8284</v>
      </c>
      <c r="S2697" t="s">
        <v>8334</v>
      </c>
      <c r="T2697" t="s">
        <v>8335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6">
        <v>60000</v>
      </c>
      <c r="E2698" s="16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6">
        <f>IFERROR(E2698/L2698, 0)</f>
        <v>89.21052631578948</v>
      </c>
      <c r="N2698" t="b">
        <v>0</v>
      </c>
      <c r="O2698" s="5">
        <f>E2698/D2698</f>
        <v>5.6500000000000002E-2</v>
      </c>
      <c r="P2698" s="15">
        <f>(((J2698/60)/60)/24)+DATE(1970,1,1)</f>
        <v>41964.844444444447</v>
      </c>
      <c r="Q2698" s="15">
        <f>(((I2698/60)/60)/24)+DATE(1970,1,1)</f>
        <v>41998.844444444447</v>
      </c>
      <c r="R2698" t="s">
        <v>8284</v>
      </c>
      <c r="S2698" t="s">
        <v>8334</v>
      </c>
      <c r="T2698" t="s">
        <v>8335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6">
        <v>23000</v>
      </c>
      <c r="E2699" s="16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6">
        <f>IFERROR(E2699/L2699, 0)</f>
        <v>116.55769230769231</v>
      </c>
      <c r="N2699" t="b">
        <v>0</v>
      </c>
      <c r="O2699" s="5">
        <f>E2699/D2699</f>
        <v>0.26352173913043481</v>
      </c>
      <c r="P2699" s="15">
        <f>(((J2699/60)/60)/24)+DATE(1970,1,1)</f>
        <v>42187.940081018518</v>
      </c>
      <c r="Q2699" s="15">
        <f>(((I2699/60)/60)/24)+DATE(1970,1,1)</f>
        <v>42218.916666666672</v>
      </c>
      <c r="R2699" t="s">
        <v>8284</v>
      </c>
      <c r="S2699" t="s">
        <v>8334</v>
      </c>
      <c r="T2699" t="s">
        <v>8335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6">
        <v>8000</v>
      </c>
      <c r="E2700" s="16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6">
        <f>IFERROR(E2700/L2700, 0)</f>
        <v>13.005000000000001</v>
      </c>
      <c r="N2700" t="b">
        <v>0</v>
      </c>
      <c r="O2700" s="5">
        <f>E2700/D2700</f>
        <v>3.2512500000000002E-3</v>
      </c>
      <c r="P2700" s="15">
        <f>(((J2700/60)/60)/24)+DATE(1970,1,1)</f>
        <v>41787.898240740738</v>
      </c>
      <c r="Q2700" s="15">
        <f>(((I2700/60)/60)/24)+DATE(1970,1,1)</f>
        <v>41817.898240740738</v>
      </c>
      <c r="R2700" t="s">
        <v>8284</v>
      </c>
      <c r="S2700" t="s">
        <v>8334</v>
      </c>
      <c r="T2700" t="s">
        <v>8335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6">
        <v>2</v>
      </c>
      <c r="E2701" s="16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6">
        <f>IFERROR(E2701/L2701, 0)</f>
        <v>0</v>
      </c>
      <c r="N2701" t="b">
        <v>0</v>
      </c>
      <c r="O2701" s="5">
        <f>E2701/D2701</f>
        <v>0</v>
      </c>
      <c r="P2701" s="15">
        <f>(((J2701/60)/60)/24)+DATE(1970,1,1)</f>
        <v>41829.896562499998</v>
      </c>
      <c r="Q2701" s="15">
        <f>(((I2701/60)/60)/24)+DATE(1970,1,1)</f>
        <v>41859.896562499998</v>
      </c>
      <c r="R2701" t="s">
        <v>8284</v>
      </c>
      <c r="S2701" t="s">
        <v>8334</v>
      </c>
      <c r="T2701" t="s">
        <v>8335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6">
        <v>9999</v>
      </c>
      <c r="E2702" s="16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6">
        <f>IFERROR(E2702/L2702, 0)</f>
        <v>17.5</v>
      </c>
      <c r="N2702" t="b">
        <v>0</v>
      </c>
      <c r="O2702" s="5">
        <f>E2702/D2702</f>
        <v>7.0007000700070005E-3</v>
      </c>
      <c r="P2702" s="15">
        <f>(((J2702/60)/60)/24)+DATE(1970,1,1)</f>
        <v>41870.87467592593</v>
      </c>
      <c r="Q2702" s="15">
        <f>(((I2702/60)/60)/24)+DATE(1970,1,1)</f>
        <v>41900.87467592593</v>
      </c>
      <c r="R2702" t="s">
        <v>8284</v>
      </c>
      <c r="S2702" t="s">
        <v>8334</v>
      </c>
      <c r="T2702" t="s">
        <v>8335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6">
        <v>3400</v>
      </c>
      <c r="E2703" s="16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6">
        <f>IFERROR(E2703/L2703, 0)</f>
        <v>34.130434782608695</v>
      </c>
      <c r="N2703" t="b">
        <v>0</v>
      </c>
      <c r="O2703" s="5">
        <f>E2703/D2703</f>
        <v>0.46176470588235297</v>
      </c>
      <c r="P2703" s="15">
        <f>(((J2703/60)/60)/24)+DATE(1970,1,1)</f>
        <v>42801.774699074071</v>
      </c>
      <c r="Q2703" s="15">
        <f>(((I2703/60)/60)/24)+DATE(1970,1,1)</f>
        <v>42832.733032407406</v>
      </c>
      <c r="R2703" t="s">
        <v>8303</v>
      </c>
      <c r="S2703" t="s">
        <v>8315</v>
      </c>
      <c r="T2703" t="s">
        <v>8355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6">
        <v>10000</v>
      </c>
      <c r="E2704" s="16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6">
        <f>IFERROR(E2704/L2704, 0)</f>
        <v>132.34615384615384</v>
      </c>
      <c r="N2704" t="b">
        <v>0</v>
      </c>
      <c r="O2704" s="5">
        <f>E2704/D2704</f>
        <v>0.34410000000000002</v>
      </c>
      <c r="P2704" s="15">
        <f>(((J2704/60)/60)/24)+DATE(1970,1,1)</f>
        <v>42800.801817129628</v>
      </c>
      <c r="Q2704" s="15">
        <f>(((I2704/60)/60)/24)+DATE(1970,1,1)</f>
        <v>42830.760150462964</v>
      </c>
      <c r="R2704" t="s">
        <v>8303</v>
      </c>
      <c r="S2704" t="s">
        <v>8315</v>
      </c>
      <c r="T2704" t="s">
        <v>8355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6">
        <v>40000</v>
      </c>
      <c r="E2705" s="16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6">
        <f>IFERROR(E2705/L2705, 0)</f>
        <v>922.22222222222217</v>
      </c>
      <c r="N2705" t="b">
        <v>0</v>
      </c>
      <c r="O2705" s="5">
        <f>E2705/D2705</f>
        <v>1.0375000000000001</v>
      </c>
      <c r="P2705" s="15">
        <f>(((J2705/60)/60)/24)+DATE(1970,1,1)</f>
        <v>42756.690162037034</v>
      </c>
      <c r="Q2705" s="15">
        <f>(((I2705/60)/60)/24)+DATE(1970,1,1)</f>
        <v>42816.648495370369</v>
      </c>
      <c r="R2705" t="s">
        <v>8303</v>
      </c>
      <c r="S2705" t="s">
        <v>8315</v>
      </c>
      <c r="T2705" t="s">
        <v>8355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6">
        <v>19000</v>
      </c>
      <c r="E2706" s="1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6">
        <f>IFERROR(E2706/L2706, 0)</f>
        <v>163.57142857142858</v>
      </c>
      <c r="N2706" t="b">
        <v>0</v>
      </c>
      <c r="O2706" s="5">
        <f>E2706/D2706</f>
        <v>6.0263157894736845E-2</v>
      </c>
      <c r="P2706" s="15">
        <f>(((J2706/60)/60)/24)+DATE(1970,1,1)</f>
        <v>42787.862430555557</v>
      </c>
      <c r="Q2706" s="15">
        <f>(((I2706/60)/60)/24)+DATE(1970,1,1)</f>
        <v>42830.820763888885</v>
      </c>
      <c r="R2706" t="s">
        <v>8303</v>
      </c>
      <c r="S2706" t="s">
        <v>8315</v>
      </c>
      <c r="T2706" t="s">
        <v>8355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6">
        <v>16500</v>
      </c>
      <c r="E2707" s="16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6">
        <f>IFERROR(E2707/L2707, 0)</f>
        <v>217.375</v>
      </c>
      <c r="N2707" t="b">
        <v>0</v>
      </c>
      <c r="O2707" s="5">
        <f>E2707/D2707</f>
        <v>0.10539393939393939</v>
      </c>
      <c r="P2707" s="15">
        <f>(((J2707/60)/60)/24)+DATE(1970,1,1)</f>
        <v>42773.916180555556</v>
      </c>
      <c r="Q2707" s="15">
        <f>(((I2707/60)/60)/24)+DATE(1970,1,1)</f>
        <v>42818.874513888892</v>
      </c>
      <c r="R2707" t="s">
        <v>8303</v>
      </c>
      <c r="S2707" t="s">
        <v>8315</v>
      </c>
      <c r="T2707" t="s">
        <v>8355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6">
        <v>35000</v>
      </c>
      <c r="E2708" s="16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6">
        <f>IFERROR(E2708/L2708, 0)</f>
        <v>149.44486692015209</v>
      </c>
      <c r="N2708" t="b">
        <v>1</v>
      </c>
      <c r="O2708" s="5">
        <f>E2708/D2708</f>
        <v>1.1229714285714285</v>
      </c>
      <c r="P2708" s="15">
        <f>(((J2708/60)/60)/24)+DATE(1970,1,1)</f>
        <v>41899.294942129629</v>
      </c>
      <c r="Q2708" s="15">
        <f>(((I2708/60)/60)/24)+DATE(1970,1,1)</f>
        <v>41928.290972222225</v>
      </c>
      <c r="R2708" t="s">
        <v>8303</v>
      </c>
      <c r="S2708" t="s">
        <v>8315</v>
      </c>
      <c r="T2708" t="s">
        <v>8355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6">
        <v>8000</v>
      </c>
      <c r="E2709" s="16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6">
        <f>IFERROR(E2709/L2709, 0)</f>
        <v>71.237487309644663</v>
      </c>
      <c r="N2709" t="b">
        <v>1</v>
      </c>
      <c r="O2709" s="5">
        <f>E2709/D2709</f>
        <v>3.50844625</v>
      </c>
      <c r="P2709" s="15">
        <f>(((J2709/60)/60)/24)+DATE(1970,1,1)</f>
        <v>41391.782905092594</v>
      </c>
      <c r="Q2709" s="15">
        <f>(((I2709/60)/60)/24)+DATE(1970,1,1)</f>
        <v>41421.290972222225</v>
      </c>
      <c r="R2709" t="s">
        <v>8303</v>
      </c>
      <c r="S2709" t="s">
        <v>8315</v>
      </c>
      <c r="T2709" t="s">
        <v>8355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6">
        <v>20000</v>
      </c>
      <c r="E2710" s="16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6">
        <f>IFERROR(E2710/L2710, 0)</f>
        <v>44.464318398474738</v>
      </c>
      <c r="N2710" t="b">
        <v>1</v>
      </c>
      <c r="O2710" s="5">
        <f>E2710/D2710</f>
        <v>2.3321535</v>
      </c>
      <c r="P2710" s="15">
        <f>(((J2710/60)/60)/24)+DATE(1970,1,1)</f>
        <v>42512.698217592595</v>
      </c>
      <c r="Q2710" s="15">
        <f>(((I2710/60)/60)/24)+DATE(1970,1,1)</f>
        <v>42572.698217592595</v>
      </c>
      <c r="R2710" t="s">
        <v>8303</v>
      </c>
      <c r="S2710" t="s">
        <v>8315</v>
      </c>
      <c r="T2710" t="s">
        <v>8355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6">
        <v>50000</v>
      </c>
      <c r="E2711" s="16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6">
        <f>IFERROR(E2711/L2711, 0)</f>
        <v>164.94480519480518</v>
      </c>
      <c r="N2711" t="b">
        <v>1</v>
      </c>
      <c r="O2711" s="5">
        <f>E2711/D2711</f>
        <v>1.01606</v>
      </c>
      <c r="P2711" s="15">
        <f>(((J2711/60)/60)/24)+DATE(1970,1,1)</f>
        <v>42612.149780092594</v>
      </c>
      <c r="Q2711" s="15">
        <f>(((I2711/60)/60)/24)+DATE(1970,1,1)</f>
        <v>42647.165972222225</v>
      </c>
      <c r="R2711" t="s">
        <v>8303</v>
      </c>
      <c r="S2711" t="s">
        <v>8315</v>
      </c>
      <c r="T2711" t="s">
        <v>8355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6">
        <v>60000</v>
      </c>
      <c r="E2712" s="16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6">
        <f>IFERROR(E2712/L2712, 0)</f>
        <v>84.871516544117654</v>
      </c>
      <c r="N2712" t="b">
        <v>1</v>
      </c>
      <c r="O2712" s="5">
        <f>E2712/D2712</f>
        <v>1.5390035000000002</v>
      </c>
      <c r="P2712" s="15">
        <f>(((J2712/60)/60)/24)+DATE(1970,1,1)</f>
        <v>41828.229490740741</v>
      </c>
      <c r="Q2712" s="15">
        <f>(((I2712/60)/60)/24)+DATE(1970,1,1)</f>
        <v>41860.083333333336</v>
      </c>
      <c r="R2712" t="s">
        <v>8303</v>
      </c>
      <c r="S2712" t="s">
        <v>8315</v>
      </c>
      <c r="T2712" t="s">
        <v>8355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6">
        <v>3910</v>
      </c>
      <c r="E2713" s="16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6">
        <f>IFERROR(E2713/L2713, 0)</f>
        <v>53.945205479452056</v>
      </c>
      <c r="N2713" t="b">
        <v>1</v>
      </c>
      <c r="O2713" s="5">
        <f>E2713/D2713</f>
        <v>1.007161125319693</v>
      </c>
      <c r="P2713" s="15">
        <f>(((J2713/60)/60)/24)+DATE(1970,1,1)</f>
        <v>41780.745254629634</v>
      </c>
      <c r="Q2713" s="15">
        <f>(((I2713/60)/60)/24)+DATE(1970,1,1)</f>
        <v>41810.917361111111</v>
      </c>
      <c r="R2713" t="s">
        <v>8303</v>
      </c>
      <c r="S2713" t="s">
        <v>8315</v>
      </c>
      <c r="T2713" t="s">
        <v>8355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6">
        <v>5500</v>
      </c>
      <c r="E2714" s="16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6">
        <f>IFERROR(E2714/L2714, 0)</f>
        <v>50.531468531468533</v>
      </c>
      <c r="N2714" t="b">
        <v>1</v>
      </c>
      <c r="O2714" s="5">
        <f>E2714/D2714</f>
        <v>1.3138181818181818</v>
      </c>
      <c r="P2714" s="15">
        <f>(((J2714/60)/60)/24)+DATE(1970,1,1)</f>
        <v>41432.062037037038</v>
      </c>
      <c r="Q2714" s="15">
        <f>(((I2714/60)/60)/24)+DATE(1970,1,1)</f>
        <v>41468.75</v>
      </c>
      <c r="R2714" t="s">
        <v>8303</v>
      </c>
      <c r="S2714" t="s">
        <v>8315</v>
      </c>
      <c r="T2714" t="s">
        <v>8355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6">
        <v>150000</v>
      </c>
      <c r="E2715" s="16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6">
        <f>IFERROR(E2715/L2715, 0)</f>
        <v>108.00140845070422</v>
      </c>
      <c r="N2715" t="b">
        <v>1</v>
      </c>
      <c r="O2715" s="5">
        <f>E2715/D2715</f>
        <v>1.0224133333333334</v>
      </c>
      <c r="P2715" s="15">
        <f>(((J2715/60)/60)/24)+DATE(1970,1,1)</f>
        <v>42322.653749999998</v>
      </c>
      <c r="Q2715" s="15">
        <f>(((I2715/60)/60)/24)+DATE(1970,1,1)</f>
        <v>42362.653749999998</v>
      </c>
      <c r="R2715" t="s">
        <v>8303</v>
      </c>
      <c r="S2715" t="s">
        <v>8315</v>
      </c>
      <c r="T2715" t="s">
        <v>8355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6">
        <v>25000</v>
      </c>
      <c r="E2716" s="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6">
        <f>IFERROR(E2716/L2716, 0)</f>
        <v>95.373770491803285</v>
      </c>
      <c r="N2716" t="b">
        <v>1</v>
      </c>
      <c r="O2716" s="5">
        <f>E2716/D2716</f>
        <v>1.1635599999999999</v>
      </c>
      <c r="P2716" s="15">
        <f>(((J2716/60)/60)/24)+DATE(1970,1,1)</f>
        <v>42629.655046296291</v>
      </c>
      <c r="Q2716" s="15">
        <f>(((I2716/60)/60)/24)+DATE(1970,1,1)</f>
        <v>42657.958333333328</v>
      </c>
      <c r="R2716" t="s">
        <v>8303</v>
      </c>
      <c r="S2716" t="s">
        <v>8315</v>
      </c>
      <c r="T2716" t="s">
        <v>8355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6">
        <v>12000</v>
      </c>
      <c r="E2717" s="16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6">
        <f>IFERROR(E2717/L2717, 0)</f>
        <v>57.631016333938291</v>
      </c>
      <c r="N2717" t="b">
        <v>1</v>
      </c>
      <c r="O2717" s="5">
        <f>E2717/D2717</f>
        <v>2.6462241666666664</v>
      </c>
      <c r="P2717" s="15">
        <f>(((J2717/60)/60)/24)+DATE(1970,1,1)</f>
        <v>42387.398472222223</v>
      </c>
      <c r="Q2717" s="15">
        <f>(((I2717/60)/60)/24)+DATE(1970,1,1)</f>
        <v>42421.398472222223</v>
      </c>
      <c r="R2717" t="s">
        <v>8303</v>
      </c>
      <c r="S2717" t="s">
        <v>8315</v>
      </c>
      <c r="T2717" t="s">
        <v>8355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6">
        <v>10000</v>
      </c>
      <c r="E2718" s="16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6">
        <f>IFERROR(E2718/L2718, 0)</f>
        <v>64.160481283422456</v>
      </c>
      <c r="N2718" t="b">
        <v>1</v>
      </c>
      <c r="O2718" s="5">
        <f>E2718/D2718</f>
        <v>1.1998010000000001</v>
      </c>
      <c r="P2718" s="15">
        <f>(((J2718/60)/60)/24)+DATE(1970,1,1)</f>
        <v>42255.333252314813</v>
      </c>
      <c r="Q2718" s="15">
        <f>(((I2718/60)/60)/24)+DATE(1970,1,1)</f>
        <v>42285.333252314813</v>
      </c>
      <c r="R2718" t="s">
        <v>8303</v>
      </c>
      <c r="S2718" t="s">
        <v>8315</v>
      </c>
      <c r="T2718" t="s">
        <v>8355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6">
        <v>25000</v>
      </c>
      <c r="E2719" s="16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6">
        <f>IFERROR(E2719/L2719, 0)</f>
        <v>92.387692307692305</v>
      </c>
      <c r="N2719" t="b">
        <v>1</v>
      </c>
      <c r="O2719" s="5">
        <f>E2719/D2719</f>
        <v>1.2010400000000001</v>
      </c>
      <c r="P2719" s="15">
        <f>(((J2719/60)/60)/24)+DATE(1970,1,1)</f>
        <v>41934.914918981485</v>
      </c>
      <c r="Q2719" s="15">
        <f>(((I2719/60)/60)/24)+DATE(1970,1,1)</f>
        <v>41979.956585648149</v>
      </c>
      <c r="R2719" t="s">
        <v>8303</v>
      </c>
      <c r="S2719" t="s">
        <v>8315</v>
      </c>
      <c r="T2719" t="s">
        <v>8355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6">
        <v>18000</v>
      </c>
      <c r="E2720" s="16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6">
        <f>IFERROR(E2720/L2720, 0)</f>
        <v>125.97972972972973</v>
      </c>
      <c r="N2720" t="b">
        <v>1</v>
      </c>
      <c r="O2720" s="5">
        <f>E2720/D2720</f>
        <v>1.0358333333333334</v>
      </c>
      <c r="P2720" s="15">
        <f>(((J2720/60)/60)/24)+DATE(1970,1,1)</f>
        <v>42465.596585648149</v>
      </c>
      <c r="Q2720" s="15">
        <f>(((I2720/60)/60)/24)+DATE(1970,1,1)</f>
        <v>42493.958333333328</v>
      </c>
      <c r="R2720" t="s">
        <v>8303</v>
      </c>
      <c r="S2720" t="s">
        <v>8315</v>
      </c>
      <c r="T2720" t="s">
        <v>8355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6">
        <v>6000</v>
      </c>
      <c r="E2721" s="16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6">
        <f>IFERROR(E2721/L2721, 0)</f>
        <v>94.637681159420296</v>
      </c>
      <c r="N2721" t="b">
        <v>1</v>
      </c>
      <c r="O2721" s="5">
        <f>E2721/D2721</f>
        <v>1.0883333333333334</v>
      </c>
      <c r="P2721" s="15">
        <f>(((J2721/60)/60)/24)+DATE(1970,1,1)</f>
        <v>42418.031180555554</v>
      </c>
      <c r="Q2721" s="15">
        <f>(((I2721/60)/60)/24)+DATE(1970,1,1)</f>
        <v>42477.989513888882</v>
      </c>
      <c r="R2721" t="s">
        <v>8303</v>
      </c>
      <c r="S2721" t="s">
        <v>8315</v>
      </c>
      <c r="T2721" t="s">
        <v>8355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6">
        <v>25000</v>
      </c>
      <c r="E2722" s="16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6">
        <f>IFERROR(E2722/L2722, 0)</f>
        <v>170.69942196531792</v>
      </c>
      <c r="N2722" t="b">
        <v>1</v>
      </c>
      <c r="O2722" s="5">
        <f>E2722/D2722</f>
        <v>1.1812400000000001</v>
      </c>
      <c r="P2722" s="15">
        <f>(((J2722/60)/60)/24)+DATE(1970,1,1)</f>
        <v>42655.465891203698</v>
      </c>
      <c r="Q2722" s="15">
        <f>(((I2722/60)/60)/24)+DATE(1970,1,1)</f>
        <v>42685.507557870369</v>
      </c>
      <c r="R2722" t="s">
        <v>8303</v>
      </c>
      <c r="S2722" t="s">
        <v>8315</v>
      </c>
      <c r="T2722" t="s">
        <v>8355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6">
        <v>750</v>
      </c>
      <c r="E2723" s="16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6">
        <f>IFERROR(E2723/L2723, 0)</f>
        <v>40.762081784386616</v>
      </c>
      <c r="N2723" t="b">
        <v>1</v>
      </c>
      <c r="O2723" s="5">
        <f>E2723/D2723</f>
        <v>14.62</v>
      </c>
      <c r="P2723" s="15">
        <f>(((J2723/60)/60)/24)+DATE(1970,1,1)</f>
        <v>41493.543958333335</v>
      </c>
      <c r="Q2723" s="15">
        <f>(((I2723/60)/60)/24)+DATE(1970,1,1)</f>
        <v>41523.791666666664</v>
      </c>
      <c r="R2723" t="s">
        <v>8295</v>
      </c>
      <c r="S2723" t="s">
        <v>8317</v>
      </c>
      <c r="T2723" t="s">
        <v>8347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6">
        <v>5000</v>
      </c>
      <c r="E2724" s="16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6">
        <f>IFERROR(E2724/L2724, 0)</f>
        <v>68.254054054054052</v>
      </c>
      <c r="N2724" t="b">
        <v>1</v>
      </c>
      <c r="O2724" s="5">
        <f>E2724/D2724</f>
        <v>2.5253999999999999</v>
      </c>
      <c r="P2724" s="15">
        <f>(((J2724/60)/60)/24)+DATE(1970,1,1)</f>
        <v>42704.857094907406</v>
      </c>
      <c r="Q2724" s="15">
        <f>(((I2724/60)/60)/24)+DATE(1970,1,1)</f>
        <v>42764.857094907406</v>
      </c>
      <c r="R2724" t="s">
        <v>8295</v>
      </c>
      <c r="S2724" t="s">
        <v>8317</v>
      </c>
      <c r="T2724" t="s">
        <v>8347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6">
        <v>12000</v>
      </c>
      <c r="E2725" s="16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6">
        <f>IFERROR(E2725/L2725, 0)</f>
        <v>95.48863636363636</v>
      </c>
      <c r="N2725" t="b">
        <v>1</v>
      </c>
      <c r="O2725" s="5">
        <f>E2725/D2725</f>
        <v>1.4005000000000001</v>
      </c>
      <c r="P2725" s="15">
        <f>(((J2725/60)/60)/24)+DATE(1970,1,1)</f>
        <v>41944.83898148148</v>
      </c>
      <c r="Q2725" s="15">
        <f>(((I2725/60)/60)/24)+DATE(1970,1,1)</f>
        <v>42004.880648148144</v>
      </c>
      <c r="R2725" t="s">
        <v>8295</v>
      </c>
      <c r="S2725" t="s">
        <v>8317</v>
      </c>
      <c r="T2725" t="s">
        <v>8347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6">
        <v>2468</v>
      </c>
      <c r="E2726" s="1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6">
        <f>IFERROR(E2726/L2726, 0)</f>
        <v>7.1902649656526005</v>
      </c>
      <c r="N2726" t="b">
        <v>1</v>
      </c>
      <c r="O2726" s="5">
        <f>E2726/D2726</f>
        <v>2.9687520259319289</v>
      </c>
      <c r="P2726" s="15">
        <f>(((J2726/60)/60)/24)+DATE(1970,1,1)</f>
        <v>42199.32707175926</v>
      </c>
      <c r="Q2726" s="15">
        <f>(((I2726/60)/60)/24)+DATE(1970,1,1)</f>
        <v>42231.32707175926</v>
      </c>
      <c r="R2726" t="s">
        <v>8295</v>
      </c>
      <c r="S2726" t="s">
        <v>8317</v>
      </c>
      <c r="T2726" t="s">
        <v>8347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6">
        <v>40000</v>
      </c>
      <c r="E2727" s="16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6">
        <f>IFERROR(E2727/L2727, 0)</f>
        <v>511.65486725663715</v>
      </c>
      <c r="N2727" t="b">
        <v>1</v>
      </c>
      <c r="O2727" s="5">
        <f>E2727/D2727</f>
        <v>1.445425</v>
      </c>
      <c r="P2727" s="15">
        <f>(((J2727/60)/60)/24)+DATE(1970,1,1)</f>
        <v>42745.744618055556</v>
      </c>
      <c r="Q2727" s="15">
        <f>(((I2727/60)/60)/24)+DATE(1970,1,1)</f>
        <v>42795.744618055556</v>
      </c>
      <c r="R2727" t="s">
        <v>8295</v>
      </c>
      <c r="S2727" t="s">
        <v>8317</v>
      </c>
      <c r="T2727" t="s">
        <v>8347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6">
        <v>100000</v>
      </c>
      <c r="E2728" s="16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6">
        <f>IFERROR(E2728/L2728, 0)</f>
        <v>261.74504950495049</v>
      </c>
      <c r="N2728" t="b">
        <v>1</v>
      </c>
      <c r="O2728" s="5">
        <f>E2728/D2728</f>
        <v>1.05745</v>
      </c>
      <c r="P2728" s="15">
        <f>(((J2728/60)/60)/24)+DATE(1970,1,1)</f>
        <v>42452.579988425925</v>
      </c>
      <c r="Q2728" s="15">
        <f>(((I2728/60)/60)/24)+DATE(1970,1,1)</f>
        <v>42482.579988425925</v>
      </c>
      <c r="R2728" t="s">
        <v>8295</v>
      </c>
      <c r="S2728" t="s">
        <v>8317</v>
      </c>
      <c r="T2728" t="s">
        <v>8347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6">
        <v>10000</v>
      </c>
      <c r="E2729" s="16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6">
        <f>IFERROR(E2729/L2729, 0)</f>
        <v>69.760961810466767</v>
      </c>
      <c r="N2729" t="b">
        <v>1</v>
      </c>
      <c r="O2729" s="5">
        <f>E2729/D2729</f>
        <v>4.9321000000000002</v>
      </c>
      <c r="P2729" s="15">
        <f>(((J2729/60)/60)/24)+DATE(1970,1,1)</f>
        <v>42198.676655092597</v>
      </c>
      <c r="Q2729" s="15">
        <f>(((I2729/60)/60)/24)+DATE(1970,1,1)</f>
        <v>42223.676655092597</v>
      </c>
      <c r="R2729" t="s">
        <v>8295</v>
      </c>
      <c r="S2729" t="s">
        <v>8317</v>
      </c>
      <c r="T2729" t="s">
        <v>8347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6">
        <v>15000</v>
      </c>
      <c r="E2730" s="16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6">
        <f>IFERROR(E2730/L2730, 0)</f>
        <v>77.229591836734699</v>
      </c>
      <c r="N2730" t="b">
        <v>1</v>
      </c>
      <c r="O2730" s="5">
        <f>E2730/D2730</f>
        <v>2.0182666666666669</v>
      </c>
      <c r="P2730" s="15">
        <f>(((J2730/60)/60)/24)+DATE(1970,1,1)</f>
        <v>42333.59993055556</v>
      </c>
      <c r="Q2730" s="15">
        <f>(((I2730/60)/60)/24)+DATE(1970,1,1)</f>
        <v>42368.59993055556</v>
      </c>
      <c r="R2730" t="s">
        <v>8295</v>
      </c>
      <c r="S2730" t="s">
        <v>8317</v>
      </c>
      <c r="T2730" t="s">
        <v>8347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6">
        <v>7500</v>
      </c>
      <c r="E2731" s="16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6">
        <f>IFERROR(E2731/L2731, 0)</f>
        <v>340.56521739130437</v>
      </c>
      <c r="N2731" t="b">
        <v>1</v>
      </c>
      <c r="O2731" s="5">
        <f>E2731/D2731</f>
        <v>1.0444</v>
      </c>
      <c r="P2731" s="15">
        <f>(((J2731/60)/60)/24)+DATE(1970,1,1)</f>
        <v>42095.240706018521</v>
      </c>
      <c r="Q2731" s="15">
        <f>(((I2731/60)/60)/24)+DATE(1970,1,1)</f>
        <v>42125.240706018521</v>
      </c>
      <c r="R2731" t="s">
        <v>8295</v>
      </c>
      <c r="S2731" t="s">
        <v>8317</v>
      </c>
      <c r="T2731" t="s">
        <v>8347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6">
        <v>27000</v>
      </c>
      <c r="E2732" s="16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6">
        <f>IFERROR(E2732/L2732, 0)</f>
        <v>67.417903225806455</v>
      </c>
      <c r="N2732" t="b">
        <v>1</v>
      </c>
      <c r="O2732" s="5">
        <f>E2732/D2732</f>
        <v>1.7029262962962963</v>
      </c>
      <c r="P2732" s="15">
        <f>(((J2732/60)/60)/24)+DATE(1970,1,1)</f>
        <v>41351.541377314818</v>
      </c>
      <c r="Q2732" s="15">
        <f>(((I2732/60)/60)/24)+DATE(1970,1,1)</f>
        <v>41386.541377314818</v>
      </c>
      <c r="R2732" t="s">
        <v>8295</v>
      </c>
      <c r="S2732" t="s">
        <v>8317</v>
      </c>
      <c r="T2732" t="s">
        <v>8347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6">
        <v>30000</v>
      </c>
      <c r="E2733" s="16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6">
        <f>IFERROR(E2733/L2733, 0)</f>
        <v>845.70270270270271</v>
      </c>
      <c r="N2733" t="b">
        <v>1</v>
      </c>
      <c r="O2733" s="5">
        <f>E2733/D2733</f>
        <v>1.0430333333333333</v>
      </c>
      <c r="P2733" s="15">
        <f>(((J2733/60)/60)/24)+DATE(1970,1,1)</f>
        <v>41872.525717592594</v>
      </c>
      <c r="Q2733" s="15">
        <f>(((I2733/60)/60)/24)+DATE(1970,1,1)</f>
        <v>41930.166666666664</v>
      </c>
      <c r="R2733" t="s">
        <v>8295</v>
      </c>
      <c r="S2733" t="s">
        <v>8317</v>
      </c>
      <c r="T2733" t="s">
        <v>8347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6">
        <v>12000</v>
      </c>
      <c r="E2734" s="16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6">
        <f>IFERROR(E2734/L2734, 0)</f>
        <v>97.191780821917803</v>
      </c>
      <c r="N2734" t="b">
        <v>1</v>
      </c>
      <c r="O2734" s="5">
        <f>E2734/D2734</f>
        <v>1.1825000000000001</v>
      </c>
      <c r="P2734" s="15">
        <f>(((J2734/60)/60)/24)+DATE(1970,1,1)</f>
        <v>41389.808194444442</v>
      </c>
      <c r="Q2734" s="15">
        <f>(((I2734/60)/60)/24)+DATE(1970,1,1)</f>
        <v>41422</v>
      </c>
      <c r="R2734" t="s">
        <v>8295</v>
      </c>
      <c r="S2734" t="s">
        <v>8317</v>
      </c>
      <c r="T2734" t="s">
        <v>8347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6">
        <v>50000</v>
      </c>
      <c r="E2735" s="16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6">
        <f>IFERROR(E2735/L2735, 0)</f>
        <v>451.84033613445376</v>
      </c>
      <c r="N2735" t="b">
        <v>1</v>
      </c>
      <c r="O2735" s="5">
        <f>E2735/D2735</f>
        <v>1.07538</v>
      </c>
      <c r="P2735" s="15">
        <f>(((J2735/60)/60)/24)+DATE(1970,1,1)</f>
        <v>42044.272847222222</v>
      </c>
      <c r="Q2735" s="15">
        <f>(((I2735/60)/60)/24)+DATE(1970,1,1)</f>
        <v>42104.231180555551</v>
      </c>
      <c r="R2735" t="s">
        <v>8295</v>
      </c>
      <c r="S2735" t="s">
        <v>8317</v>
      </c>
      <c r="T2735" t="s">
        <v>8347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6">
        <v>1</v>
      </c>
      <c r="E2736" s="1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6">
        <f>IFERROR(E2736/L2736, 0)</f>
        <v>138.66871165644173</v>
      </c>
      <c r="N2736" t="b">
        <v>1</v>
      </c>
      <c r="O2736" s="5">
        <f>E2736/D2736</f>
        <v>22603</v>
      </c>
      <c r="P2736" s="15">
        <f>(((J2736/60)/60)/24)+DATE(1970,1,1)</f>
        <v>42626.668888888889</v>
      </c>
      <c r="Q2736" s="15">
        <f>(((I2736/60)/60)/24)+DATE(1970,1,1)</f>
        <v>42656.915972222225</v>
      </c>
      <c r="R2736" t="s">
        <v>8295</v>
      </c>
      <c r="S2736" t="s">
        <v>8317</v>
      </c>
      <c r="T2736" t="s">
        <v>8347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6">
        <v>750</v>
      </c>
      <c r="E2737" s="16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6">
        <f>IFERROR(E2737/L2737, 0)</f>
        <v>21.640147492625371</v>
      </c>
      <c r="N2737" t="b">
        <v>1</v>
      </c>
      <c r="O2737" s="5">
        <f>E2737/D2737</f>
        <v>9.7813466666666677</v>
      </c>
      <c r="P2737" s="15">
        <f>(((J2737/60)/60)/24)+DATE(1970,1,1)</f>
        <v>41316.120949074073</v>
      </c>
      <c r="Q2737" s="15">
        <f>(((I2737/60)/60)/24)+DATE(1970,1,1)</f>
        <v>41346.833333333336</v>
      </c>
      <c r="R2737" t="s">
        <v>8295</v>
      </c>
      <c r="S2737" t="s">
        <v>8317</v>
      </c>
      <c r="T2737" t="s">
        <v>8347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6">
        <v>8000</v>
      </c>
      <c r="E2738" s="16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6">
        <f>IFERROR(E2738/L2738, 0)</f>
        <v>169.51724137931035</v>
      </c>
      <c r="N2738" t="b">
        <v>1</v>
      </c>
      <c r="O2738" s="5">
        <f>E2738/D2738</f>
        <v>1.2290000000000001</v>
      </c>
      <c r="P2738" s="15">
        <f>(((J2738/60)/60)/24)+DATE(1970,1,1)</f>
        <v>41722.666354166664</v>
      </c>
      <c r="Q2738" s="15">
        <f>(((I2738/60)/60)/24)+DATE(1970,1,1)</f>
        <v>41752.666354166664</v>
      </c>
      <c r="R2738" t="s">
        <v>8295</v>
      </c>
      <c r="S2738" t="s">
        <v>8317</v>
      </c>
      <c r="T2738" t="s">
        <v>8347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6">
        <v>30000</v>
      </c>
      <c r="E2739" s="16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6">
        <f>IFERROR(E2739/L2739, 0)</f>
        <v>161.88210526315791</v>
      </c>
      <c r="N2739" t="b">
        <v>1</v>
      </c>
      <c r="O2739" s="5">
        <f>E2739/D2739</f>
        <v>2.4606080000000001</v>
      </c>
      <c r="P2739" s="15">
        <f>(((J2739/60)/60)/24)+DATE(1970,1,1)</f>
        <v>41611.917673611111</v>
      </c>
      <c r="Q2739" s="15">
        <f>(((I2739/60)/60)/24)+DATE(1970,1,1)</f>
        <v>41654.791666666664</v>
      </c>
      <c r="R2739" t="s">
        <v>8295</v>
      </c>
      <c r="S2739" t="s">
        <v>8317</v>
      </c>
      <c r="T2739" t="s">
        <v>8347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6">
        <v>5000</v>
      </c>
      <c r="E2740" s="16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6">
        <f>IFERROR(E2740/L2740, 0)</f>
        <v>493.13333333333333</v>
      </c>
      <c r="N2740" t="b">
        <v>1</v>
      </c>
      <c r="O2740" s="5">
        <f>E2740/D2740</f>
        <v>1.4794</v>
      </c>
      <c r="P2740" s="15">
        <f>(((J2740/60)/60)/24)+DATE(1970,1,1)</f>
        <v>42620.143564814818</v>
      </c>
      <c r="Q2740" s="15">
        <f>(((I2740/60)/60)/24)+DATE(1970,1,1)</f>
        <v>42680.143564814818</v>
      </c>
      <c r="R2740" t="s">
        <v>8295</v>
      </c>
      <c r="S2740" t="s">
        <v>8317</v>
      </c>
      <c r="T2740" t="s">
        <v>8347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6">
        <v>1100</v>
      </c>
      <c r="E2741" s="16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6">
        <f>IFERROR(E2741/L2741, 0)</f>
        <v>22.120418848167539</v>
      </c>
      <c r="N2741" t="b">
        <v>1</v>
      </c>
      <c r="O2741" s="5">
        <f>E2741/D2741</f>
        <v>3.8409090909090908</v>
      </c>
      <c r="P2741" s="15">
        <f>(((J2741/60)/60)/24)+DATE(1970,1,1)</f>
        <v>41719.887928240743</v>
      </c>
      <c r="Q2741" s="15">
        <f>(((I2741/60)/60)/24)+DATE(1970,1,1)</f>
        <v>41764.887928240743</v>
      </c>
      <c r="R2741" t="s">
        <v>8295</v>
      </c>
      <c r="S2741" t="s">
        <v>8317</v>
      </c>
      <c r="T2741" t="s">
        <v>8347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6">
        <v>300</v>
      </c>
      <c r="E2742" s="16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6">
        <f>IFERROR(E2742/L2742, 0)</f>
        <v>18.235294117647058</v>
      </c>
      <c r="N2742" t="b">
        <v>1</v>
      </c>
      <c r="O2742" s="5">
        <f>E2742/D2742</f>
        <v>1.0333333333333334</v>
      </c>
      <c r="P2742" s="15">
        <f>(((J2742/60)/60)/24)+DATE(1970,1,1)</f>
        <v>42045.031851851847</v>
      </c>
      <c r="Q2742" s="15">
        <f>(((I2742/60)/60)/24)+DATE(1970,1,1)</f>
        <v>42074.99018518519</v>
      </c>
      <c r="R2742" t="s">
        <v>8295</v>
      </c>
      <c r="S2742" t="s">
        <v>8317</v>
      </c>
      <c r="T2742" t="s">
        <v>8347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6">
        <v>8000</v>
      </c>
      <c r="E2743" s="16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6">
        <f>IFERROR(E2743/L2743, 0)</f>
        <v>8.75</v>
      </c>
      <c r="N2743" t="b">
        <v>0</v>
      </c>
      <c r="O2743" s="5">
        <f>E2743/D2743</f>
        <v>4.3750000000000004E-3</v>
      </c>
      <c r="P2743" s="15">
        <f>(((J2743/60)/60)/24)+DATE(1970,1,1)</f>
        <v>41911.657430555555</v>
      </c>
      <c r="Q2743" s="15">
        <f>(((I2743/60)/60)/24)+DATE(1970,1,1)</f>
        <v>41932.088194444441</v>
      </c>
      <c r="R2743" t="s">
        <v>8304</v>
      </c>
      <c r="S2743" t="s">
        <v>8320</v>
      </c>
      <c r="T2743" t="s">
        <v>8356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6">
        <v>2500</v>
      </c>
      <c r="E2744" s="16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6">
        <f>IFERROR(E2744/L2744, 0)</f>
        <v>40.611111111111114</v>
      </c>
      <c r="N2744" t="b">
        <v>0</v>
      </c>
      <c r="O2744" s="5">
        <f>E2744/D2744</f>
        <v>0.29239999999999999</v>
      </c>
      <c r="P2744" s="15">
        <f>(((J2744/60)/60)/24)+DATE(1970,1,1)</f>
        <v>41030.719756944447</v>
      </c>
      <c r="Q2744" s="15">
        <f>(((I2744/60)/60)/24)+DATE(1970,1,1)</f>
        <v>41044.719756944447</v>
      </c>
      <c r="R2744" t="s">
        <v>8304</v>
      </c>
      <c r="S2744" t="s">
        <v>8320</v>
      </c>
      <c r="T2744" t="s">
        <v>8356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6">
        <v>5999</v>
      </c>
      <c r="E2745" s="16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6">
        <f>IFERROR(E2745/L2745, 0)</f>
        <v>0</v>
      </c>
      <c r="N2745" t="b">
        <v>0</v>
      </c>
      <c r="O2745" s="5">
        <f>E2745/D2745</f>
        <v>0</v>
      </c>
      <c r="P2745" s="15">
        <f>(((J2745/60)/60)/24)+DATE(1970,1,1)</f>
        <v>42632.328784722224</v>
      </c>
      <c r="Q2745" s="15">
        <f>(((I2745/60)/60)/24)+DATE(1970,1,1)</f>
        <v>42662.328784722224</v>
      </c>
      <c r="R2745" t="s">
        <v>8304</v>
      </c>
      <c r="S2745" t="s">
        <v>8320</v>
      </c>
      <c r="T2745" t="s">
        <v>8356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6">
        <v>16000</v>
      </c>
      <c r="E2746" s="1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6">
        <f>IFERROR(E2746/L2746, 0)</f>
        <v>37.954545454545453</v>
      </c>
      <c r="N2746" t="b">
        <v>0</v>
      </c>
      <c r="O2746" s="5">
        <f>E2746/D2746</f>
        <v>5.2187499999999998E-2</v>
      </c>
      <c r="P2746" s="15">
        <f>(((J2746/60)/60)/24)+DATE(1970,1,1)</f>
        <v>40938.062476851854</v>
      </c>
      <c r="Q2746" s="15">
        <f>(((I2746/60)/60)/24)+DATE(1970,1,1)</f>
        <v>40968.062476851854</v>
      </c>
      <c r="R2746" t="s">
        <v>8304</v>
      </c>
      <c r="S2746" t="s">
        <v>8320</v>
      </c>
      <c r="T2746" t="s">
        <v>8356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6">
        <v>8000</v>
      </c>
      <c r="E2747" s="16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6">
        <f>IFERROR(E2747/L2747, 0)</f>
        <v>35.734693877551024</v>
      </c>
      <c r="N2747" t="b">
        <v>0</v>
      </c>
      <c r="O2747" s="5">
        <f>E2747/D2747</f>
        <v>0.21887499999999999</v>
      </c>
      <c r="P2747" s="15">
        <f>(((J2747/60)/60)/24)+DATE(1970,1,1)</f>
        <v>41044.988055555557</v>
      </c>
      <c r="Q2747" s="15">
        <f>(((I2747/60)/60)/24)+DATE(1970,1,1)</f>
        <v>41104.988055555557</v>
      </c>
      <c r="R2747" t="s">
        <v>8304</v>
      </c>
      <c r="S2747" t="s">
        <v>8320</v>
      </c>
      <c r="T2747" t="s">
        <v>8356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6">
        <v>3000</v>
      </c>
      <c r="E2748" s="16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6">
        <f>IFERROR(E2748/L2748, 0)</f>
        <v>42.157894736842103</v>
      </c>
      <c r="N2748" t="b">
        <v>0</v>
      </c>
      <c r="O2748" s="5">
        <f>E2748/D2748</f>
        <v>0.26700000000000002</v>
      </c>
      <c r="P2748" s="15">
        <f>(((J2748/60)/60)/24)+DATE(1970,1,1)</f>
        <v>41850.781377314815</v>
      </c>
      <c r="Q2748" s="15">
        <f>(((I2748/60)/60)/24)+DATE(1970,1,1)</f>
        <v>41880.781377314815</v>
      </c>
      <c r="R2748" t="s">
        <v>8304</v>
      </c>
      <c r="S2748" t="s">
        <v>8320</v>
      </c>
      <c r="T2748" t="s">
        <v>8356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6">
        <v>500</v>
      </c>
      <c r="E2749" s="16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6">
        <f>IFERROR(E2749/L2749, 0)</f>
        <v>35</v>
      </c>
      <c r="N2749" t="b">
        <v>0</v>
      </c>
      <c r="O2749" s="5">
        <f>E2749/D2749</f>
        <v>0.28000000000000003</v>
      </c>
      <c r="P2749" s="15">
        <f>(((J2749/60)/60)/24)+DATE(1970,1,1)</f>
        <v>41044.64811342593</v>
      </c>
      <c r="Q2749" s="15">
        <f>(((I2749/60)/60)/24)+DATE(1970,1,1)</f>
        <v>41076.131944444445</v>
      </c>
      <c r="R2749" t="s">
        <v>8304</v>
      </c>
      <c r="S2749" t="s">
        <v>8320</v>
      </c>
      <c r="T2749" t="s">
        <v>8356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6">
        <v>5000</v>
      </c>
      <c r="E2750" s="16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6">
        <f>IFERROR(E2750/L2750, 0)</f>
        <v>13.25</v>
      </c>
      <c r="N2750" t="b">
        <v>0</v>
      </c>
      <c r="O2750" s="5">
        <f>E2750/D2750</f>
        <v>1.06E-2</v>
      </c>
      <c r="P2750" s="15">
        <f>(((J2750/60)/60)/24)+DATE(1970,1,1)</f>
        <v>42585.7106712963</v>
      </c>
      <c r="Q2750" s="15">
        <f>(((I2750/60)/60)/24)+DATE(1970,1,1)</f>
        <v>42615.7106712963</v>
      </c>
      <c r="R2750" t="s">
        <v>8304</v>
      </c>
      <c r="S2750" t="s">
        <v>8320</v>
      </c>
      <c r="T2750" t="s">
        <v>8356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6">
        <v>10000</v>
      </c>
      <c r="E2751" s="16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6">
        <f>IFERROR(E2751/L2751, 0)</f>
        <v>55</v>
      </c>
      <c r="N2751" t="b">
        <v>0</v>
      </c>
      <c r="O2751" s="5">
        <f>E2751/D2751</f>
        <v>1.0999999999999999E-2</v>
      </c>
      <c r="P2751" s="15">
        <f>(((J2751/60)/60)/24)+DATE(1970,1,1)</f>
        <v>42068.799039351856</v>
      </c>
      <c r="Q2751" s="15">
        <f>(((I2751/60)/60)/24)+DATE(1970,1,1)</f>
        <v>42098.757372685184</v>
      </c>
      <c r="R2751" t="s">
        <v>8304</v>
      </c>
      <c r="S2751" t="s">
        <v>8320</v>
      </c>
      <c r="T2751" t="s">
        <v>8356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6">
        <v>1999</v>
      </c>
      <c r="E2752" s="16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6">
        <f>IFERROR(E2752/L2752, 0)</f>
        <v>0</v>
      </c>
      <c r="N2752" t="b">
        <v>0</v>
      </c>
      <c r="O2752" s="5">
        <f>E2752/D2752</f>
        <v>0</v>
      </c>
      <c r="P2752" s="15">
        <f>(((J2752/60)/60)/24)+DATE(1970,1,1)</f>
        <v>41078.899826388886</v>
      </c>
      <c r="Q2752" s="15">
        <f>(((I2752/60)/60)/24)+DATE(1970,1,1)</f>
        <v>41090.833333333336</v>
      </c>
      <c r="R2752" t="s">
        <v>8304</v>
      </c>
      <c r="S2752" t="s">
        <v>8320</v>
      </c>
      <c r="T2752" t="s">
        <v>8356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6">
        <v>3274</v>
      </c>
      <c r="E2753" s="16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6">
        <f>IFERROR(E2753/L2753, 0)</f>
        <v>0</v>
      </c>
      <c r="N2753" t="b">
        <v>0</v>
      </c>
      <c r="O2753" s="5">
        <f>E2753/D2753</f>
        <v>0</v>
      </c>
      <c r="P2753" s="15">
        <f>(((J2753/60)/60)/24)+DATE(1970,1,1)</f>
        <v>41747.887060185189</v>
      </c>
      <c r="Q2753" s="15">
        <f>(((I2753/60)/60)/24)+DATE(1970,1,1)</f>
        <v>41807.887060185189</v>
      </c>
      <c r="R2753" t="s">
        <v>8304</v>
      </c>
      <c r="S2753" t="s">
        <v>8320</v>
      </c>
      <c r="T2753" t="s">
        <v>8356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6">
        <v>4800</v>
      </c>
      <c r="E2754" s="16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6">
        <f>IFERROR(E2754/L2754, 0)</f>
        <v>39.285714285714285</v>
      </c>
      <c r="N2754" t="b">
        <v>0</v>
      </c>
      <c r="O2754" s="5">
        <f>E2754/D2754</f>
        <v>0.11458333333333333</v>
      </c>
      <c r="P2754" s="15">
        <f>(((J2754/60)/60)/24)+DATE(1970,1,1)</f>
        <v>40855.765092592592</v>
      </c>
      <c r="Q2754" s="15">
        <f>(((I2754/60)/60)/24)+DATE(1970,1,1)</f>
        <v>40895.765092592592</v>
      </c>
      <c r="R2754" t="s">
        <v>8304</v>
      </c>
      <c r="S2754" t="s">
        <v>8320</v>
      </c>
      <c r="T2754" t="s">
        <v>8356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6">
        <v>2000</v>
      </c>
      <c r="E2755" s="16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6">
        <f>IFERROR(E2755/L2755, 0)</f>
        <v>47.5</v>
      </c>
      <c r="N2755" t="b">
        <v>0</v>
      </c>
      <c r="O2755" s="5">
        <f>E2755/D2755</f>
        <v>0.19</v>
      </c>
      <c r="P2755" s="15">
        <f>(((J2755/60)/60)/24)+DATE(1970,1,1)</f>
        <v>41117.900729166664</v>
      </c>
      <c r="Q2755" s="15">
        <f>(((I2755/60)/60)/24)+DATE(1970,1,1)</f>
        <v>41147.900729166664</v>
      </c>
      <c r="R2755" t="s">
        <v>8304</v>
      </c>
      <c r="S2755" t="s">
        <v>8320</v>
      </c>
      <c r="T2755" t="s">
        <v>8356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6">
        <v>10000</v>
      </c>
      <c r="E2756" s="1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6">
        <f>IFERROR(E2756/L2756, 0)</f>
        <v>0</v>
      </c>
      <c r="N2756" t="b">
        <v>0</v>
      </c>
      <c r="O2756" s="5">
        <f>E2756/D2756</f>
        <v>0</v>
      </c>
      <c r="P2756" s="15">
        <f>(((J2756/60)/60)/24)+DATE(1970,1,1)</f>
        <v>41863.636006944449</v>
      </c>
      <c r="Q2756" s="15">
        <f>(((I2756/60)/60)/24)+DATE(1970,1,1)</f>
        <v>41893.636006944449</v>
      </c>
      <c r="R2756" t="s">
        <v>8304</v>
      </c>
      <c r="S2756" t="s">
        <v>8320</v>
      </c>
      <c r="T2756" t="s">
        <v>8356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6">
        <v>500</v>
      </c>
      <c r="E2757" s="16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6">
        <f>IFERROR(E2757/L2757, 0)</f>
        <v>17.333333333333332</v>
      </c>
      <c r="N2757" t="b">
        <v>0</v>
      </c>
      <c r="O2757" s="5">
        <f>E2757/D2757</f>
        <v>0.52</v>
      </c>
      <c r="P2757" s="15">
        <f>(((J2757/60)/60)/24)+DATE(1970,1,1)</f>
        <v>42072.790821759263</v>
      </c>
      <c r="Q2757" s="15">
        <f>(((I2757/60)/60)/24)+DATE(1970,1,1)</f>
        <v>42102.790821759263</v>
      </c>
      <c r="R2757" t="s">
        <v>8304</v>
      </c>
      <c r="S2757" t="s">
        <v>8320</v>
      </c>
      <c r="T2757" t="s">
        <v>8356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6">
        <v>10000</v>
      </c>
      <c r="E2758" s="16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6">
        <f>IFERROR(E2758/L2758, 0)</f>
        <v>31.757575757575758</v>
      </c>
      <c r="N2758" t="b">
        <v>0</v>
      </c>
      <c r="O2758" s="5">
        <f>E2758/D2758</f>
        <v>0.1048</v>
      </c>
      <c r="P2758" s="15">
        <f>(((J2758/60)/60)/24)+DATE(1970,1,1)</f>
        <v>41620.90047453704</v>
      </c>
      <c r="Q2758" s="15">
        <f>(((I2758/60)/60)/24)+DATE(1970,1,1)</f>
        <v>41650.90047453704</v>
      </c>
      <c r="R2758" t="s">
        <v>8304</v>
      </c>
      <c r="S2758" t="s">
        <v>8320</v>
      </c>
      <c r="T2758" t="s">
        <v>8356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6">
        <v>1500</v>
      </c>
      <c r="E2759" s="16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6">
        <f>IFERROR(E2759/L2759, 0)</f>
        <v>5</v>
      </c>
      <c r="N2759" t="b">
        <v>0</v>
      </c>
      <c r="O2759" s="5">
        <f>E2759/D2759</f>
        <v>6.6666666666666671E-3</v>
      </c>
      <c r="P2759" s="15">
        <f>(((J2759/60)/60)/24)+DATE(1970,1,1)</f>
        <v>42573.65662037037</v>
      </c>
      <c r="Q2759" s="15">
        <f>(((I2759/60)/60)/24)+DATE(1970,1,1)</f>
        <v>42588.65662037037</v>
      </c>
      <c r="R2759" t="s">
        <v>8304</v>
      </c>
      <c r="S2759" t="s">
        <v>8320</v>
      </c>
      <c r="T2759" t="s">
        <v>8356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6">
        <v>2000</v>
      </c>
      <c r="E2760" s="16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6">
        <f>IFERROR(E2760/L2760, 0)</f>
        <v>39</v>
      </c>
      <c r="N2760" t="b">
        <v>0</v>
      </c>
      <c r="O2760" s="5">
        <f>E2760/D2760</f>
        <v>0.11700000000000001</v>
      </c>
      <c r="P2760" s="15">
        <f>(((J2760/60)/60)/24)+DATE(1970,1,1)</f>
        <v>42639.441932870366</v>
      </c>
      <c r="Q2760" s="15">
        <f>(((I2760/60)/60)/24)+DATE(1970,1,1)</f>
        <v>42653.441932870366</v>
      </c>
      <c r="R2760" t="s">
        <v>8304</v>
      </c>
      <c r="S2760" t="s">
        <v>8320</v>
      </c>
      <c r="T2760" t="s">
        <v>8356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6">
        <v>1000</v>
      </c>
      <c r="E2761" s="16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6">
        <f>IFERROR(E2761/L2761, 0)</f>
        <v>52.5</v>
      </c>
      <c r="N2761" t="b">
        <v>0</v>
      </c>
      <c r="O2761" s="5">
        <f>E2761/D2761</f>
        <v>0.105</v>
      </c>
      <c r="P2761" s="15">
        <f>(((J2761/60)/60)/24)+DATE(1970,1,1)</f>
        <v>42524.36650462963</v>
      </c>
      <c r="Q2761" s="15">
        <f>(((I2761/60)/60)/24)+DATE(1970,1,1)</f>
        <v>42567.36650462963</v>
      </c>
      <c r="R2761" t="s">
        <v>8304</v>
      </c>
      <c r="S2761" t="s">
        <v>8320</v>
      </c>
      <c r="T2761" t="s">
        <v>8356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6">
        <v>5000</v>
      </c>
      <c r="E2762" s="16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6">
        <f>IFERROR(E2762/L2762, 0)</f>
        <v>0</v>
      </c>
      <c r="N2762" t="b">
        <v>0</v>
      </c>
      <c r="O2762" s="5">
        <f>E2762/D2762</f>
        <v>0</v>
      </c>
      <c r="P2762" s="15">
        <f>(((J2762/60)/60)/24)+DATE(1970,1,1)</f>
        <v>41415.461319444446</v>
      </c>
      <c r="Q2762" s="15">
        <f>(((I2762/60)/60)/24)+DATE(1970,1,1)</f>
        <v>41445.461319444446</v>
      </c>
      <c r="R2762" t="s">
        <v>8304</v>
      </c>
      <c r="S2762" t="s">
        <v>8320</v>
      </c>
      <c r="T2762" t="s">
        <v>8356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6">
        <v>5000</v>
      </c>
      <c r="E2763" s="16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6">
        <f>IFERROR(E2763/L2763, 0)</f>
        <v>9</v>
      </c>
      <c r="N2763" t="b">
        <v>0</v>
      </c>
      <c r="O2763" s="5">
        <f>E2763/D2763</f>
        <v>7.1999999999999998E-3</v>
      </c>
      <c r="P2763" s="15">
        <f>(((J2763/60)/60)/24)+DATE(1970,1,1)</f>
        <v>41247.063576388886</v>
      </c>
      <c r="Q2763" s="15">
        <f>(((I2763/60)/60)/24)+DATE(1970,1,1)</f>
        <v>41277.063576388886</v>
      </c>
      <c r="R2763" t="s">
        <v>8304</v>
      </c>
      <c r="S2763" t="s">
        <v>8320</v>
      </c>
      <c r="T2763" t="s">
        <v>8356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6">
        <v>3250</v>
      </c>
      <c r="E2764" s="16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6">
        <f>IFERROR(E2764/L2764, 0)</f>
        <v>25</v>
      </c>
      <c r="N2764" t="b">
        <v>0</v>
      </c>
      <c r="O2764" s="5">
        <f>E2764/D2764</f>
        <v>7.6923076923076927E-3</v>
      </c>
      <c r="P2764" s="15">
        <f>(((J2764/60)/60)/24)+DATE(1970,1,1)</f>
        <v>40927.036979166667</v>
      </c>
      <c r="Q2764" s="15">
        <f>(((I2764/60)/60)/24)+DATE(1970,1,1)</f>
        <v>40986.995312500003</v>
      </c>
      <c r="R2764" t="s">
        <v>8304</v>
      </c>
      <c r="S2764" t="s">
        <v>8320</v>
      </c>
      <c r="T2764" t="s">
        <v>8356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6">
        <v>39400</v>
      </c>
      <c r="E2765" s="16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6">
        <f>IFERROR(E2765/L2765, 0)</f>
        <v>30</v>
      </c>
      <c r="N2765" t="b">
        <v>0</v>
      </c>
      <c r="O2765" s="5">
        <f>E2765/D2765</f>
        <v>2.2842639593908631E-3</v>
      </c>
      <c r="P2765" s="15">
        <f>(((J2765/60)/60)/24)+DATE(1970,1,1)</f>
        <v>41373.579675925925</v>
      </c>
      <c r="Q2765" s="15">
        <f>(((I2765/60)/60)/24)+DATE(1970,1,1)</f>
        <v>41418.579675925925</v>
      </c>
      <c r="R2765" t="s">
        <v>8304</v>
      </c>
      <c r="S2765" t="s">
        <v>8320</v>
      </c>
      <c r="T2765" t="s">
        <v>8356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6">
        <v>4000</v>
      </c>
      <c r="E2766" s="1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6">
        <f>IFERROR(E2766/L2766, 0)</f>
        <v>11.25</v>
      </c>
      <c r="N2766" t="b">
        <v>0</v>
      </c>
      <c r="O2766" s="5">
        <f>E2766/D2766</f>
        <v>1.125E-2</v>
      </c>
      <c r="P2766" s="15">
        <f>(((J2766/60)/60)/24)+DATE(1970,1,1)</f>
        <v>41030.292025462964</v>
      </c>
      <c r="Q2766" s="15">
        <f>(((I2766/60)/60)/24)+DATE(1970,1,1)</f>
        <v>41059.791666666664</v>
      </c>
      <c r="R2766" t="s">
        <v>8304</v>
      </c>
      <c r="S2766" t="s">
        <v>8320</v>
      </c>
      <c r="T2766" t="s">
        <v>8356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6">
        <v>4000</v>
      </c>
      <c r="E2767" s="16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6">
        <f>IFERROR(E2767/L2767, 0)</f>
        <v>0</v>
      </c>
      <c r="N2767" t="b">
        <v>0</v>
      </c>
      <c r="O2767" s="5">
        <f>E2767/D2767</f>
        <v>0</v>
      </c>
      <c r="P2767" s="15">
        <f>(((J2767/60)/60)/24)+DATE(1970,1,1)</f>
        <v>41194.579027777778</v>
      </c>
      <c r="Q2767" s="15">
        <f>(((I2767/60)/60)/24)+DATE(1970,1,1)</f>
        <v>41210.579027777778</v>
      </c>
      <c r="R2767" t="s">
        <v>8304</v>
      </c>
      <c r="S2767" t="s">
        <v>8320</v>
      </c>
      <c r="T2767" t="s">
        <v>8356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6">
        <v>5000</v>
      </c>
      <c r="E2768" s="16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6">
        <f>IFERROR(E2768/L2768, 0)</f>
        <v>25</v>
      </c>
      <c r="N2768" t="b">
        <v>0</v>
      </c>
      <c r="O2768" s="5">
        <f>E2768/D2768</f>
        <v>0.02</v>
      </c>
      <c r="P2768" s="15">
        <f>(((J2768/60)/60)/24)+DATE(1970,1,1)</f>
        <v>40736.668032407404</v>
      </c>
      <c r="Q2768" s="15">
        <f>(((I2768/60)/60)/24)+DATE(1970,1,1)</f>
        <v>40766.668032407404</v>
      </c>
      <c r="R2768" t="s">
        <v>8304</v>
      </c>
      <c r="S2768" t="s">
        <v>8320</v>
      </c>
      <c r="T2768" t="s">
        <v>8356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6">
        <v>4000</v>
      </c>
      <c r="E2769" s="16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6">
        <f>IFERROR(E2769/L2769, 0)</f>
        <v>11.333333333333334</v>
      </c>
      <c r="N2769" t="b">
        <v>0</v>
      </c>
      <c r="O2769" s="5">
        <f>E2769/D2769</f>
        <v>8.5000000000000006E-3</v>
      </c>
      <c r="P2769" s="15">
        <f>(((J2769/60)/60)/24)+DATE(1970,1,1)</f>
        <v>42172.958912037036</v>
      </c>
      <c r="Q2769" s="15">
        <f>(((I2769/60)/60)/24)+DATE(1970,1,1)</f>
        <v>42232.958912037036</v>
      </c>
      <c r="R2769" t="s">
        <v>8304</v>
      </c>
      <c r="S2769" t="s">
        <v>8320</v>
      </c>
      <c r="T2769" t="s">
        <v>8356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6">
        <v>7000</v>
      </c>
      <c r="E2770" s="16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6">
        <f>IFERROR(E2770/L2770, 0)</f>
        <v>29.470588235294116</v>
      </c>
      <c r="N2770" t="b">
        <v>0</v>
      </c>
      <c r="O2770" s="5">
        <f>E2770/D2770</f>
        <v>0.14314285714285716</v>
      </c>
      <c r="P2770" s="15">
        <f>(((J2770/60)/60)/24)+DATE(1970,1,1)</f>
        <v>40967.614849537036</v>
      </c>
      <c r="Q2770" s="15">
        <f>(((I2770/60)/60)/24)+DATE(1970,1,1)</f>
        <v>40997.573182870372</v>
      </c>
      <c r="R2770" t="s">
        <v>8304</v>
      </c>
      <c r="S2770" t="s">
        <v>8320</v>
      </c>
      <c r="T2770" t="s">
        <v>8356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6">
        <v>800</v>
      </c>
      <c r="E2771" s="16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6">
        <f>IFERROR(E2771/L2771, 0)</f>
        <v>1</v>
      </c>
      <c r="N2771" t="b">
        <v>0</v>
      </c>
      <c r="O2771" s="5">
        <f>E2771/D2771</f>
        <v>2.5000000000000001E-3</v>
      </c>
      <c r="P2771" s="15">
        <f>(((J2771/60)/60)/24)+DATE(1970,1,1)</f>
        <v>41745.826273148145</v>
      </c>
      <c r="Q2771" s="15">
        <f>(((I2771/60)/60)/24)+DATE(1970,1,1)</f>
        <v>41795.826273148145</v>
      </c>
      <c r="R2771" t="s">
        <v>8304</v>
      </c>
      <c r="S2771" t="s">
        <v>8320</v>
      </c>
      <c r="T2771" t="s">
        <v>8356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6">
        <v>20000</v>
      </c>
      <c r="E2772" s="16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6">
        <f>IFERROR(E2772/L2772, 0)</f>
        <v>63.098484848484851</v>
      </c>
      <c r="N2772" t="b">
        <v>0</v>
      </c>
      <c r="O2772" s="5">
        <f>E2772/D2772</f>
        <v>0.1041125</v>
      </c>
      <c r="P2772" s="15">
        <f>(((J2772/60)/60)/24)+DATE(1970,1,1)</f>
        <v>41686.705208333333</v>
      </c>
      <c r="Q2772" s="15">
        <f>(((I2772/60)/60)/24)+DATE(1970,1,1)</f>
        <v>41716.663541666669</v>
      </c>
      <c r="R2772" t="s">
        <v>8304</v>
      </c>
      <c r="S2772" t="s">
        <v>8320</v>
      </c>
      <c r="T2772" t="s">
        <v>8356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6">
        <v>19980</v>
      </c>
      <c r="E2773" s="16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6">
        <f>IFERROR(E2773/L2773, 0)</f>
        <v>0</v>
      </c>
      <c r="N2773" t="b">
        <v>0</v>
      </c>
      <c r="O2773" s="5">
        <f>E2773/D2773</f>
        <v>0</v>
      </c>
      <c r="P2773" s="15">
        <f>(((J2773/60)/60)/24)+DATE(1970,1,1)</f>
        <v>41257.531712962962</v>
      </c>
      <c r="Q2773" s="15">
        <f>(((I2773/60)/60)/24)+DATE(1970,1,1)</f>
        <v>41306.708333333336</v>
      </c>
      <c r="R2773" t="s">
        <v>8304</v>
      </c>
      <c r="S2773" t="s">
        <v>8320</v>
      </c>
      <c r="T2773" t="s">
        <v>8356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6">
        <v>8000</v>
      </c>
      <c r="E2774" s="16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6">
        <f>IFERROR(E2774/L2774, 0)</f>
        <v>0</v>
      </c>
      <c r="N2774" t="b">
        <v>0</v>
      </c>
      <c r="O2774" s="5">
        <f>E2774/D2774</f>
        <v>0</v>
      </c>
      <c r="P2774" s="15">
        <f>(((J2774/60)/60)/24)+DATE(1970,1,1)</f>
        <v>41537.869143518517</v>
      </c>
      <c r="Q2774" s="15">
        <f>(((I2774/60)/60)/24)+DATE(1970,1,1)</f>
        <v>41552.869143518517</v>
      </c>
      <c r="R2774" t="s">
        <v>8304</v>
      </c>
      <c r="S2774" t="s">
        <v>8320</v>
      </c>
      <c r="T2774" t="s">
        <v>8356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6">
        <v>530</v>
      </c>
      <c r="E2775" s="16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6">
        <f>IFERROR(E2775/L2775, 0)</f>
        <v>1</v>
      </c>
      <c r="N2775" t="b">
        <v>0</v>
      </c>
      <c r="O2775" s="5">
        <f>E2775/D2775</f>
        <v>1.8867924528301887E-3</v>
      </c>
      <c r="P2775" s="15">
        <f>(((J2775/60)/60)/24)+DATE(1970,1,1)</f>
        <v>42474.86482638889</v>
      </c>
      <c r="Q2775" s="15">
        <f>(((I2775/60)/60)/24)+DATE(1970,1,1)</f>
        <v>42484.86482638889</v>
      </c>
      <c r="R2775" t="s">
        <v>8304</v>
      </c>
      <c r="S2775" t="s">
        <v>8320</v>
      </c>
      <c r="T2775" t="s">
        <v>8356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6">
        <v>4000</v>
      </c>
      <c r="E2776" s="1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6">
        <f>IFERROR(E2776/L2776, 0)</f>
        <v>43.846153846153847</v>
      </c>
      <c r="N2776" t="b">
        <v>0</v>
      </c>
      <c r="O2776" s="5">
        <f>E2776/D2776</f>
        <v>0.14249999999999999</v>
      </c>
      <c r="P2776" s="15">
        <f>(((J2776/60)/60)/24)+DATE(1970,1,1)</f>
        <v>41311.126481481479</v>
      </c>
      <c r="Q2776" s="15">
        <f>(((I2776/60)/60)/24)+DATE(1970,1,1)</f>
        <v>41341.126481481479</v>
      </c>
      <c r="R2776" t="s">
        <v>8304</v>
      </c>
      <c r="S2776" t="s">
        <v>8320</v>
      </c>
      <c r="T2776" t="s">
        <v>8356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6">
        <v>5000</v>
      </c>
      <c r="E2777" s="16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6">
        <f>IFERROR(E2777/L2777, 0)</f>
        <v>75</v>
      </c>
      <c r="N2777" t="b">
        <v>0</v>
      </c>
      <c r="O2777" s="5">
        <f>E2777/D2777</f>
        <v>0.03</v>
      </c>
      <c r="P2777" s="15">
        <f>(((J2777/60)/60)/24)+DATE(1970,1,1)</f>
        <v>40863.013356481482</v>
      </c>
      <c r="Q2777" s="15">
        <f>(((I2777/60)/60)/24)+DATE(1970,1,1)</f>
        <v>40893.013356481482</v>
      </c>
      <c r="R2777" t="s">
        <v>8304</v>
      </c>
      <c r="S2777" t="s">
        <v>8320</v>
      </c>
      <c r="T2777" t="s">
        <v>8356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6">
        <v>21000</v>
      </c>
      <c r="E2778" s="16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6">
        <f>IFERROR(E2778/L2778, 0)</f>
        <v>45.972222222222221</v>
      </c>
      <c r="N2778" t="b">
        <v>0</v>
      </c>
      <c r="O2778" s="5">
        <f>E2778/D2778</f>
        <v>7.8809523809523815E-2</v>
      </c>
      <c r="P2778" s="15">
        <f>(((J2778/60)/60)/24)+DATE(1970,1,1)</f>
        <v>42136.297175925924</v>
      </c>
      <c r="Q2778" s="15">
        <f>(((I2778/60)/60)/24)+DATE(1970,1,1)</f>
        <v>42167.297175925924</v>
      </c>
      <c r="R2778" t="s">
        <v>8304</v>
      </c>
      <c r="S2778" t="s">
        <v>8320</v>
      </c>
      <c r="T2778" t="s">
        <v>8356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6">
        <v>3000</v>
      </c>
      <c r="E2779" s="16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6">
        <f>IFERROR(E2779/L2779, 0)</f>
        <v>10</v>
      </c>
      <c r="N2779" t="b">
        <v>0</v>
      </c>
      <c r="O2779" s="5">
        <f>E2779/D2779</f>
        <v>3.3333333333333335E-3</v>
      </c>
      <c r="P2779" s="15">
        <f>(((J2779/60)/60)/24)+DATE(1970,1,1)</f>
        <v>42172.669027777782</v>
      </c>
      <c r="Q2779" s="15">
        <f>(((I2779/60)/60)/24)+DATE(1970,1,1)</f>
        <v>42202.669027777782</v>
      </c>
      <c r="R2779" t="s">
        <v>8304</v>
      </c>
      <c r="S2779" t="s">
        <v>8320</v>
      </c>
      <c r="T2779" t="s">
        <v>8356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6">
        <v>5500</v>
      </c>
      <c r="E2780" s="16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6">
        <f>IFERROR(E2780/L2780, 0)</f>
        <v>93.666666666666671</v>
      </c>
      <c r="N2780" t="b">
        <v>0</v>
      </c>
      <c r="O2780" s="5">
        <f>E2780/D2780</f>
        <v>0.25545454545454543</v>
      </c>
      <c r="P2780" s="15">
        <f>(((J2780/60)/60)/24)+DATE(1970,1,1)</f>
        <v>41846.978078703702</v>
      </c>
      <c r="Q2780" s="15">
        <f>(((I2780/60)/60)/24)+DATE(1970,1,1)</f>
        <v>41876.978078703702</v>
      </c>
      <c r="R2780" t="s">
        <v>8304</v>
      </c>
      <c r="S2780" t="s">
        <v>8320</v>
      </c>
      <c r="T2780" t="s">
        <v>8356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6">
        <v>2500</v>
      </c>
      <c r="E2781" s="16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6">
        <f>IFERROR(E2781/L2781, 0)</f>
        <v>53</v>
      </c>
      <c r="N2781" t="b">
        <v>0</v>
      </c>
      <c r="O2781" s="5">
        <f>E2781/D2781</f>
        <v>2.12E-2</v>
      </c>
      <c r="P2781" s="15">
        <f>(((J2781/60)/60)/24)+DATE(1970,1,1)</f>
        <v>42300.585891203707</v>
      </c>
      <c r="Q2781" s="15">
        <f>(((I2781/60)/60)/24)+DATE(1970,1,1)</f>
        <v>42330.627557870372</v>
      </c>
      <c r="R2781" t="s">
        <v>8304</v>
      </c>
      <c r="S2781" t="s">
        <v>8320</v>
      </c>
      <c r="T2781" t="s">
        <v>8356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6">
        <v>100000</v>
      </c>
      <c r="E2782" s="16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6">
        <f>IFERROR(E2782/L2782, 0)</f>
        <v>0</v>
      </c>
      <c r="N2782" t="b">
        <v>0</v>
      </c>
      <c r="O2782" s="5">
        <f>E2782/D2782</f>
        <v>0</v>
      </c>
      <c r="P2782" s="15">
        <f>(((J2782/60)/60)/24)+DATE(1970,1,1)</f>
        <v>42774.447777777779</v>
      </c>
      <c r="Q2782" s="15">
        <f>(((I2782/60)/60)/24)+DATE(1970,1,1)</f>
        <v>42804.447777777779</v>
      </c>
      <c r="R2782" t="s">
        <v>8304</v>
      </c>
      <c r="S2782" t="s">
        <v>8320</v>
      </c>
      <c r="T2782" t="s">
        <v>8356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6">
        <v>1250</v>
      </c>
      <c r="E2783" s="16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6">
        <f>IFERROR(E2783/L2783, 0)</f>
        <v>47</v>
      </c>
      <c r="N2783" t="b">
        <v>1</v>
      </c>
      <c r="O2783" s="5">
        <f>E2783/D2783</f>
        <v>1.0528</v>
      </c>
      <c r="P2783" s="15">
        <f>(((J2783/60)/60)/24)+DATE(1970,1,1)</f>
        <v>42018.94159722222</v>
      </c>
      <c r="Q2783" s="15">
        <f>(((I2783/60)/60)/24)+DATE(1970,1,1)</f>
        <v>42047.291666666672</v>
      </c>
      <c r="R2783" t="s">
        <v>8271</v>
      </c>
      <c r="S2783" t="s">
        <v>8315</v>
      </c>
      <c r="T2783" t="s">
        <v>8316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6">
        <v>1000</v>
      </c>
      <c r="E2784" s="16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6">
        <f>IFERROR(E2784/L2784, 0)</f>
        <v>66.666666666666671</v>
      </c>
      <c r="N2784" t="b">
        <v>1</v>
      </c>
      <c r="O2784" s="5">
        <f>E2784/D2784</f>
        <v>1.2</v>
      </c>
      <c r="P2784" s="15">
        <f>(((J2784/60)/60)/24)+DATE(1970,1,1)</f>
        <v>42026.924976851849</v>
      </c>
      <c r="Q2784" s="15">
        <f>(((I2784/60)/60)/24)+DATE(1970,1,1)</f>
        <v>42052.207638888889</v>
      </c>
      <c r="R2784" t="s">
        <v>8271</v>
      </c>
      <c r="S2784" t="s">
        <v>8315</v>
      </c>
      <c r="T2784" t="s">
        <v>8316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6">
        <v>1000</v>
      </c>
      <c r="E2785" s="16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6">
        <f>IFERROR(E2785/L2785, 0)</f>
        <v>18.770491803278688</v>
      </c>
      <c r="N2785" t="b">
        <v>1</v>
      </c>
      <c r="O2785" s="5">
        <f>E2785/D2785</f>
        <v>1.145</v>
      </c>
      <c r="P2785" s="15">
        <f>(((J2785/60)/60)/24)+DATE(1970,1,1)</f>
        <v>42103.535254629634</v>
      </c>
      <c r="Q2785" s="15">
        <f>(((I2785/60)/60)/24)+DATE(1970,1,1)</f>
        <v>42117.535254629634</v>
      </c>
      <c r="R2785" t="s">
        <v>8271</v>
      </c>
      <c r="S2785" t="s">
        <v>8315</v>
      </c>
      <c r="T2785" t="s">
        <v>8316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6">
        <v>6000</v>
      </c>
      <c r="E2786" s="1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6">
        <f>IFERROR(E2786/L2786, 0)</f>
        <v>66.111111111111114</v>
      </c>
      <c r="N2786" t="b">
        <v>1</v>
      </c>
      <c r="O2786" s="5">
        <f>E2786/D2786</f>
        <v>1.19</v>
      </c>
      <c r="P2786" s="15">
        <f>(((J2786/60)/60)/24)+DATE(1970,1,1)</f>
        <v>41920.787534722222</v>
      </c>
      <c r="Q2786" s="15">
        <f>(((I2786/60)/60)/24)+DATE(1970,1,1)</f>
        <v>41941.787534722222</v>
      </c>
      <c r="R2786" t="s">
        <v>8271</v>
      </c>
      <c r="S2786" t="s">
        <v>8315</v>
      </c>
      <c r="T2786" t="s">
        <v>8316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6">
        <v>5000</v>
      </c>
      <c r="E2787" s="16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6">
        <f>IFERROR(E2787/L2787, 0)</f>
        <v>36.859154929577464</v>
      </c>
      <c r="N2787" t="b">
        <v>1</v>
      </c>
      <c r="O2787" s="5">
        <f>E2787/D2787</f>
        <v>1.0468</v>
      </c>
      <c r="P2787" s="15">
        <f>(((J2787/60)/60)/24)+DATE(1970,1,1)</f>
        <v>42558.189432870371</v>
      </c>
      <c r="Q2787" s="15">
        <f>(((I2787/60)/60)/24)+DATE(1970,1,1)</f>
        <v>42587.875</v>
      </c>
      <c r="R2787" t="s">
        <v>8271</v>
      </c>
      <c r="S2787" t="s">
        <v>8315</v>
      </c>
      <c r="T2787" t="s">
        <v>8316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6">
        <v>2500</v>
      </c>
      <c r="E2788" s="16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6">
        <f>IFERROR(E2788/L2788, 0)</f>
        <v>39.810810810810814</v>
      </c>
      <c r="N2788" t="b">
        <v>1</v>
      </c>
      <c r="O2788" s="5">
        <f>E2788/D2788</f>
        <v>1.1783999999999999</v>
      </c>
      <c r="P2788" s="15">
        <f>(((J2788/60)/60)/24)+DATE(1970,1,1)</f>
        <v>41815.569212962961</v>
      </c>
      <c r="Q2788" s="15">
        <f>(((I2788/60)/60)/24)+DATE(1970,1,1)</f>
        <v>41829.569212962961</v>
      </c>
      <c r="R2788" t="s">
        <v>8271</v>
      </c>
      <c r="S2788" t="s">
        <v>8315</v>
      </c>
      <c r="T2788" t="s">
        <v>8316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6">
        <v>1000</v>
      </c>
      <c r="E2789" s="16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6">
        <f>IFERROR(E2789/L2789, 0)</f>
        <v>31.5</v>
      </c>
      <c r="N2789" t="b">
        <v>1</v>
      </c>
      <c r="O2789" s="5">
        <f>E2789/D2789</f>
        <v>1.1970000000000001</v>
      </c>
      <c r="P2789" s="15">
        <f>(((J2789/60)/60)/24)+DATE(1970,1,1)</f>
        <v>41808.198518518519</v>
      </c>
      <c r="Q2789" s="15">
        <f>(((I2789/60)/60)/24)+DATE(1970,1,1)</f>
        <v>41838.198518518519</v>
      </c>
      <c r="R2789" t="s">
        <v>8271</v>
      </c>
      <c r="S2789" t="s">
        <v>8315</v>
      </c>
      <c r="T2789" t="s">
        <v>8316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6">
        <v>2000</v>
      </c>
      <c r="E2790" s="16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6">
        <f>IFERROR(E2790/L2790, 0)</f>
        <v>102.5</v>
      </c>
      <c r="N2790" t="b">
        <v>1</v>
      </c>
      <c r="O2790" s="5">
        <f>E2790/D2790</f>
        <v>1.0249999999999999</v>
      </c>
      <c r="P2790" s="15">
        <f>(((J2790/60)/60)/24)+DATE(1970,1,1)</f>
        <v>42550.701886574068</v>
      </c>
      <c r="Q2790" s="15">
        <f>(((I2790/60)/60)/24)+DATE(1970,1,1)</f>
        <v>42580.701886574068</v>
      </c>
      <c r="R2790" t="s">
        <v>8271</v>
      </c>
      <c r="S2790" t="s">
        <v>8315</v>
      </c>
      <c r="T2790" t="s">
        <v>8316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6">
        <v>3000</v>
      </c>
      <c r="E2791" s="16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6">
        <f>IFERROR(E2791/L2791, 0)</f>
        <v>126.45833333333333</v>
      </c>
      <c r="N2791" t="b">
        <v>1</v>
      </c>
      <c r="O2791" s="5">
        <f>E2791/D2791</f>
        <v>1.0116666666666667</v>
      </c>
      <c r="P2791" s="15">
        <f>(((J2791/60)/60)/24)+DATE(1970,1,1)</f>
        <v>42056.013124999998</v>
      </c>
      <c r="Q2791" s="15">
        <f>(((I2791/60)/60)/24)+DATE(1970,1,1)</f>
        <v>42075.166666666672</v>
      </c>
      <c r="R2791" t="s">
        <v>8271</v>
      </c>
      <c r="S2791" t="s">
        <v>8315</v>
      </c>
      <c r="T2791" t="s">
        <v>8316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6">
        <v>3000</v>
      </c>
      <c r="E2792" s="16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6">
        <f>IFERROR(E2792/L2792, 0)</f>
        <v>47.878787878787875</v>
      </c>
      <c r="N2792" t="b">
        <v>1</v>
      </c>
      <c r="O2792" s="5">
        <f>E2792/D2792</f>
        <v>1.0533333333333332</v>
      </c>
      <c r="P2792" s="15">
        <f>(((J2792/60)/60)/24)+DATE(1970,1,1)</f>
        <v>42016.938692129625</v>
      </c>
      <c r="Q2792" s="15">
        <f>(((I2792/60)/60)/24)+DATE(1970,1,1)</f>
        <v>42046.938692129625</v>
      </c>
      <c r="R2792" t="s">
        <v>8271</v>
      </c>
      <c r="S2792" t="s">
        <v>8315</v>
      </c>
      <c r="T2792" t="s">
        <v>8316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6">
        <v>2000</v>
      </c>
      <c r="E2793" s="16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6">
        <f>IFERROR(E2793/L2793, 0)</f>
        <v>73.214285714285708</v>
      </c>
      <c r="N2793" t="b">
        <v>1</v>
      </c>
      <c r="O2793" s="5">
        <f>E2793/D2793</f>
        <v>1.0249999999999999</v>
      </c>
      <c r="P2793" s="15">
        <f>(((J2793/60)/60)/24)+DATE(1970,1,1)</f>
        <v>42591.899988425925</v>
      </c>
      <c r="Q2793" s="15">
        <f>(((I2793/60)/60)/24)+DATE(1970,1,1)</f>
        <v>42622.166666666672</v>
      </c>
      <c r="R2793" t="s">
        <v>8271</v>
      </c>
      <c r="S2793" t="s">
        <v>8315</v>
      </c>
      <c r="T2793" t="s">
        <v>8316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6">
        <v>2000</v>
      </c>
      <c r="E2794" s="16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6">
        <f>IFERROR(E2794/L2794, 0)</f>
        <v>89.666666666666671</v>
      </c>
      <c r="N2794" t="b">
        <v>1</v>
      </c>
      <c r="O2794" s="5">
        <f>E2794/D2794</f>
        <v>1.0760000000000001</v>
      </c>
      <c r="P2794" s="15">
        <f>(((J2794/60)/60)/24)+DATE(1970,1,1)</f>
        <v>42183.231006944443</v>
      </c>
      <c r="Q2794" s="15">
        <f>(((I2794/60)/60)/24)+DATE(1970,1,1)</f>
        <v>42228.231006944443</v>
      </c>
      <c r="R2794" t="s">
        <v>8271</v>
      </c>
      <c r="S2794" t="s">
        <v>8315</v>
      </c>
      <c r="T2794" t="s">
        <v>8316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6">
        <v>10000</v>
      </c>
      <c r="E2795" s="16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6">
        <f>IFERROR(E2795/L2795, 0)</f>
        <v>151.4623287671233</v>
      </c>
      <c r="N2795" t="b">
        <v>1</v>
      </c>
      <c r="O2795" s="5">
        <f>E2795/D2795</f>
        <v>1.105675</v>
      </c>
      <c r="P2795" s="15">
        <f>(((J2795/60)/60)/24)+DATE(1970,1,1)</f>
        <v>42176.419039351851</v>
      </c>
      <c r="Q2795" s="15">
        <f>(((I2795/60)/60)/24)+DATE(1970,1,1)</f>
        <v>42206.419039351851</v>
      </c>
      <c r="R2795" t="s">
        <v>8271</v>
      </c>
      <c r="S2795" t="s">
        <v>8315</v>
      </c>
      <c r="T2795" t="s">
        <v>8316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6">
        <v>50</v>
      </c>
      <c r="E2796" s="1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6">
        <f>IFERROR(E2796/L2796, 0)</f>
        <v>25</v>
      </c>
      <c r="N2796" t="b">
        <v>1</v>
      </c>
      <c r="O2796" s="5">
        <f>E2796/D2796</f>
        <v>1.5</v>
      </c>
      <c r="P2796" s="15">
        <f>(((J2796/60)/60)/24)+DATE(1970,1,1)</f>
        <v>42416.691655092596</v>
      </c>
      <c r="Q2796" s="15">
        <f>(((I2796/60)/60)/24)+DATE(1970,1,1)</f>
        <v>42432.791666666672</v>
      </c>
      <c r="R2796" t="s">
        <v>8271</v>
      </c>
      <c r="S2796" t="s">
        <v>8315</v>
      </c>
      <c r="T2796" t="s">
        <v>8316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6">
        <v>700</v>
      </c>
      <c r="E2797" s="16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6">
        <f>IFERROR(E2797/L2797, 0)</f>
        <v>36.5</v>
      </c>
      <c r="N2797" t="b">
        <v>1</v>
      </c>
      <c r="O2797" s="5">
        <f>E2797/D2797</f>
        <v>1.0428571428571429</v>
      </c>
      <c r="P2797" s="15">
        <f>(((J2797/60)/60)/24)+DATE(1970,1,1)</f>
        <v>41780.525937500002</v>
      </c>
      <c r="Q2797" s="15">
        <f>(((I2797/60)/60)/24)+DATE(1970,1,1)</f>
        <v>41796.958333333336</v>
      </c>
      <c r="R2797" t="s">
        <v>8271</v>
      </c>
      <c r="S2797" t="s">
        <v>8315</v>
      </c>
      <c r="T2797" t="s">
        <v>8316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6">
        <v>800</v>
      </c>
      <c r="E2798" s="16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6">
        <f>IFERROR(E2798/L2798, 0)</f>
        <v>44</v>
      </c>
      <c r="N2798" t="b">
        <v>1</v>
      </c>
      <c r="O2798" s="5">
        <f>E2798/D2798</f>
        <v>1.155</v>
      </c>
      <c r="P2798" s="15">
        <f>(((J2798/60)/60)/24)+DATE(1970,1,1)</f>
        <v>41795.528101851851</v>
      </c>
      <c r="Q2798" s="15">
        <f>(((I2798/60)/60)/24)+DATE(1970,1,1)</f>
        <v>41825.528101851851</v>
      </c>
      <c r="R2798" t="s">
        <v>8271</v>
      </c>
      <c r="S2798" t="s">
        <v>8315</v>
      </c>
      <c r="T2798" t="s">
        <v>8316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6">
        <v>8000</v>
      </c>
      <c r="E2799" s="16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6">
        <f>IFERROR(E2799/L2799, 0)</f>
        <v>87.357553191489373</v>
      </c>
      <c r="N2799" t="b">
        <v>1</v>
      </c>
      <c r="O2799" s="5">
        <f>E2799/D2799</f>
        <v>1.02645125</v>
      </c>
      <c r="P2799" s="15">
        <f>(((J2799/60)/60)/24)+DATE(1970,1,1)</f>
        <v>41798.94027777778</v>
      </c>
      <c r="Q2799" s="15">
        <f>(((I2799/60)/60)/24)+DATE(1970,1,1)</f>
        <v>41828.94027777778</v>
      </c>
      <c r="R2799" t="s">
        <v>8271</v>
      </c>
      <c r="S2799" t="s">
        <v>8315</v>
      </c>
      <c r="T2799" t="s">
        <v>8316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6">
        <v>5000</v>
      </c>
      <c r="E2800" s="16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6">
        <f>IFERROR(E2800/L2800, 0)</f>
        <v>36.474820143884891</v>
      </c>
      <c r="N2800" t="b">
        <v>1</v>
      </c>
      <c r="O2800" s="5">
        <f>E2800/D2800</f>
        <v>1.014</v>
      </c>
      <c r="P2800" s="15">
        <f>(((J2800/60)/60)/24)+DATE(1970,1,1)</f>
        <v>42201.675011574072</v>
      </c>
      <c r="Q2800" s="15">
        <f>(((I2800/60)/60)/24)+DATE(1970,1,1)</f>
        <v>42216.666666666672</v>
      </c>
      <c r="R2800" t="s">
        <v>8271</v>
      </c>
      <c r="S2800" t="s">
        <v>8315</v>
      </c>
      <c r="T2800" t="s">
        <v>8316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6">
        <v>5000</v>
      </c>
      <c r="E2801" s="16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6">
        <f>IFERROR(E2801/L2801, 0)</f>
        <v>44.859538461538463</v>
      </c>
      <c r="N2801" t="b">
        <v>1</v>
      </c>
      <c r="O2801" s="5">
        <f>E2801/D2801</f>
        <v>1.1663479999999999</v>
      </c>
      <c r="P2801" s="15">
        <f>(((J2801/60)/60)/24)+DATE(1970,1,1)</f>
        <v>42507.264699074076</v>
      </c>
      <c r="Q2801" s="15">
        <f>(((I2801/60)/60)/24)+DATE(1970,1,1)</f>
        <v>42538.666666666672</v>
      </c>
      <c r="R2801" t="s">
        <v>8271</v>
      </c>
      <c r="S2801" t="s">
        <v>8315</v>
      </c>
      <c r="T2801" t="s">
        <v>8316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6">
        <v>1000</v>
      </c>
      <c r="E2802" s="16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6">
        <f>IFERROR(E2802/L2802, 0)</f>
        <v>42.903225806451616</v>
      </c>
      <c r="N2802" t="b">
        <v>1</v>
      </c>
      <c r="O2802" s="5">
        <f>E2802/D2802</f>
        <v>1.33</v>
      </c>
      <c r="P2802" s="15">
        <f>(((J2802/60)/60)/24)+DATE(1970,1,1)</f>
        <v>41948.552847222221</v>
      </c>
      <c r="Q2802" s="15">
        <f>(((I2802/60)/60)/24)+DATE(1970,1,1)</f>
        <v>42008.552847222221</v>
      </c>
      <c r="R2802" t="s">
        <v>8271</v>
      </c>
      <c r="S2802" t="s">
        <v>8315</v>
      </c>
      <c r="T2802" t="s">
        <v>8316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6">
        <v>500</v>
      </c>
      <c r="E2803" s="16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6">
        <f>IFERROR(E2803/L2803, 0)</f>
        <v>51.230769230769234</v>
      </c>
      <c r="N2803" t="b">
        <v>1</v>
      </c>
      <c r="O2803" s="5">
        <f>E2803/D2803</f>
        <v>1.3320000000000001</v>
      </c>
      <c r="P2803" s="15">
        <f>(((J2803/60)/60)/24)+DATE(1970,1,1)</f>
        <v>41900.243159722224</v>
      </c>
      <c r="Q2803" s="15">
        <f>(((I2803/60)/60)/24)+DATE(1970,1,1)</f>
        <v>41922.458333333336</v>
      </c>
      <c r="R2803" t="s">
        <v>8271</v>
      </c>
      <c r="S2803" t="s">
        <v>8315</v>
      </c>
      <c r="T2803" t="s">
        <v>8316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6">
        <v>3000</v>
      </c>
      <c r="E2804" s="16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6">
        <f>IFERROR(E2804/L2804, 0)</f>
        <v>33.944444444444443</v>
      </c>
      <c r="N2804" t="b">
        <v>1</v>
      </c>
      <c r="O2804" s="5">
        <f>E2804/D2804</f>
        <v>1.0183333333333333</v>
      </c>
      <c r="P2804" s="15">
        <f>(((J2804/60)/60)/24)+DATE(1970,1,1)</f>
        <v>42192.64707175926</v>
      </c>
      <c r="Q2804" s="15">
        <f>(((I2804/60)/60)/24)+DATE(1970,1,1)</f>
        <v>42222.64707175926</v>
      </c>
      <c r="R2804" t="s">
        <v>8271</v>
      </c>
      <c r="S2804" t="s">
        <v>8315</v>
      </c>
      <c r="T2804" t="s">
        <v>8316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6">
        <v>10000</v>
      </c>
      <c r="E2805" s="16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6">
        <f>IFERROR(E2805/L2805, 0)</f>
        <v>90.744680851063833</v>
      </c>
      <c r="N2805" t="b">
        <v>1</v>
      </c>
      <c r="O2805" s="5">
        <f>E2805/D2805</f>
        <v>1.2795000000000001</v>
      </c>
      <c r="P2805" s="15">
        <f>(((J2805/60)/60)/24)+DATE(1970,1,1)</f>
        <v>42158.065694444449</v>
      </c>
      <c r="Q2805" s="15">
        <f>(((I2805/60)/60)/24)+DATE(1970,1,1)</f>
        <v>42201</v>
      </c>
      <c r="R2805" t="s">
        <v>8271</v>
      </c>
      <c r="S2805" t="s">
        <v>8315</v>
      </c>
      <c r="T2805" t="s">
        <v>8316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6">
        <v>1000</v>
      </c>
      <c r="E2806" s="1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6">
        <f>IFERROR(E2806/L2806, 0)</f>
        <v>50</v>
      </c>
      <c r="N2806" t="b">
        <v>1</v>
      </c>
      <c r="O2806" s="5">
        <f>E2806/D2806</f>
        <v>1.1499999999999999</v>
      </c>
      <c r="P2806" s="15">
        <f>(((J2806/60)/60)/24)+DATE(1970,1,1)</f>
        <v>41881.453587962962</v>
      </c>
      <c r="Q2806" s="15">
        <f>(((I2806/60)/60)/24)+DATE(1970,1,1)</f>
        <v>41911.453587962962</v>
      </c>
      <c r="R2806" t="s">
        <v>8271</v>
      </c>
      <c r="S2806" t="s">
        <v>8315</v>
      </c>
      <c r="T2806" t="s">
        <v>8316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6">
        <v>400</v>
      </c>
      <c r="E2807" s="16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6">
        <f>IFERROR(E2807/L2807, 0)</f>
        <v>24.444444444444443</v>
      </c>
      <c r="N2807" t="b">
        <v>1</v>
      </c>
      <c r="O2807" s="5">
        <f>E2807/D2807</f>
        <v>1.1000000000000001</v>
      </c>
      <c r="P2807" s="15">
        <f>(((J2807/60)/60)/24)+DATE(1970,1,1)</f>
        <v>42213.505474537036</v>
      </c>
      <c r="Q2807" s="15">
        <f>(((I2807/60)/60)/24)+DATE(1970,1,1)</f>
        <v>42238.505474537036</v>
      </c>
      <c r="R2807" t="s">
        <v>8271</v>
      </c>
      <c r="S2807" t="s">
        <v>8315</v>
      </c>
      <c r="T2807" t="s">
        <v>8316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6">
        <v>3000</v>
      </c>
      <c r="E2808" s="16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6">
        <f>IFERROR(E2808/L2808, 0)</f>
        <v>44.25</v>
      </c>
      <c r="N2808" t="b">
        <v>1</v>
      </c>
      <c r="O2808" s="5">
        <f>E2808/D2808</f>
        <v>1.121</v>
      </c>
      <c r="P2808" s="15">
        <f>(((J2808/60)/60)/24)+DATE(1970,1,1)</f>
        <v>42185.267245370371</v>
      </c>
      <c r="Q2808" s="15">
        <f>(((I2808/60)/60)/24)+DATE(1970,1,1)</f>
        <v>42221.458333333328</v>
      </c>
      <c r="R2808" t="s">
        <v>8271</v>
      </c>
      <c r="S2808" t="s">
        <v>8315</v>
      </c>
      <c r="T2808" t="s">
        <v>8316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6">
        <v>5000</v>
      </c>
      <c r="E2809" s="16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6">
        <f>IFERROR(E2809/L2809, 0)</f>
        <v>67.741935483870961</v>
      </c>
      <c r="N2809" t="b">
        <v>1</v>
      </c>
      <c r="O2809" s="5">
        <f>E2809/D2809</f>
        <v>1.26</v>
      </c>
      <c r="P2809" s="15">
        <f>(((J2809/60)/60)/24)+DATE(1970,1,1)</f>
        <v>42154.873124999998</v>
      </c>
      <c r="Q2809" s="15">
        <f>(((I2809/60)/60)/24)+DATE(1970,1,1)</f>
        <v>42184.873124999998</v>
      </c>
      <c r="R2809" t="s">
        <v>8271</v>
      </c>
      <c r="S2809" t="s">
        <v>8315</v>
      </c>
      <c r="T2809" t="s">
        <v>8316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6">
        <v>4500</v>
      </c>
      <c r="E2810" s="16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6">
        <f>IFERROR(E2810/L2810, 0)</f>
        <v>65.376811594202906</v>
      </c>
      <c r="N2810" t="b">
        <v>1</v>
      </c>
      <c r="O2810" s="5">
        <f>E2810/D2810</f>
        <v>1.0024444444444445</v>
      </c>
      <c r="P2810" s="15">
        <f>(((J2810/60)/60)/24)+DATE(1970,1,1)</f>
        <v>42208.84646990741</v>
      </c>
      <c r="Q2810" s="15">
        <f>(((I2810/60)/60)/24)+DATE(1970,1,1)</f>
        <v>42238.84646990741</v>
      </c>
      <c r="R2810" t="s">
        <v>8271</v>
      </c>
      <c r="S2810" t="s">
        <v>8315</v>
      </c>
      <c r="T2810" t="s">
        <v>8316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6">
        <v>2500</v>
      </c>
      <c r="E2811" s="16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6">
        <f>IFERROR(E2811/L2811, 0)</f>
        <v>121.9047619047619</v>
      </c>
      <c r="N2811" t="b">
        <v>1</v>
      </c>
      <c r="O2811" s="5">
        <f>E2811/D2811</f>
        <v>1.024</v>
      </c>
      <c r="P2811" s="15">
        <f>(((J2811/60)/60)/24)+DATE(1970,1,1)</f>
        <v>42451.496817129635</v>
      </c>
      <c r="Q2811" s="15">
        <f>(((I2811/60)/60)/24)+DATE(1970,1,1)</f>
        <v>42459.610416666663</v>
      </c>
      <c r="R2811" t="s">
        <v>8271</v>
      </c>
      <c r="S2811" t="s">
        <v>8315</v>
      </c>
      <c r="T2811" t="s">
        <v>8316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6">
        <v>2500</v>
      </c>
      <c r="E2812" s="16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6">
        <f>IFERROR(E2812/L2812, 0)</f>
        <v>47.456140350877192</v>
      </c>
      <c r="N2812" t="b">
        <v>1</v>
      </c>
      <c r="O2812" s="5">
        <f>E2812/D2812</f>
        <v>1.0820000000000001</v>
      </c>
      <c r="P2812" s="15">
        <f>(((J2812/60)/60)/24)+DATE(1970,1,1)</f>
        <v>41759.13962962963</v>
      </c>
      <c r="Q2812" s="15">
        <f>(((I2812/60)/60)/24)+DATE(1970,1,1)</f>
        <v>41791.165972222225</v>
      </c>
      <c r="R2812" t="s">
        <v>8271</v>
      </c>
      <c r="S2812" t="s">
        <v>8315</v>
      </c>
      <c r="T2812" t="s">
        <v>8316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6">
        <v>10000</v>
      </c>
      <c r="E2813" s="16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6">
        <f>IFERROR(E2813/L2813, 0)</f>
        <v>92.842592592592595</v>
      </c>
      <c r="N2813" t="b">
        <v>1</v>
      </c>
      <c r="O2813" s="5">
        <f>E2813/D2813</f>
        <v>1.0026999999999999</v>
      </c>
      <c r="P2813" s="15">
        <f>(((J2813/60)/60)/24)+DATE(1970,1,1)</f>
        <v>42028.496562500004</v>
      </c>
      <c r="Q2813" s="15">
        <f>(((I2813/60)/60)/24)+DATE(1970,1,1)</f>
        <v>42058.496562500004</v>
      </c>
      <c r="R2813" t="s">
        <v>8271</v>
      </c>
      <c r="S2813" t="s">
        <v>8315</v>
      </c>
      <c r="T2813" t="s">
        <v>8316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6">
        <v>5000</v>
      </c>
      <c r="E2814" s="16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6">
        <f>IFERROR(E2814/L2814, 0)</f>
        <v>68.253012048192772</v>
      </c>
      <c r="N2814" t="b">
        <v>1</v>
      </c>
      <c r="O2814" s="5">
        <f>E2814/D2814</f>
        <v>1.133</v>
      </c>
      <c r="P2814" s="15">
        <f>(((J2814/60)/60)/24)+DATE(1970,1,1)</f>
        <v>42054.74418981481</v>
      </c>
      <c r="Q2814" s="15">
        <f>(((I2814/60)/60)/24)+DATE(1970,1,1)</f>
        <v>42100.166666666672</v>
      </c>
      <c r="R2814" t="s">
        <v>8271</v>
      </c>
      <c r="S2814" t="s">
        <v>8315</v>
      </c>
      <c r="T2814" t="s">
        <v>8316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6">
        <v>2800</v>
      </c>
      <c r="E2815" s="16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6">
        <f>IFERROR(E2815/L2815, 0)</f>
        <v>37.209583333333335</v>
      </c>
      <c r="N2815" t="b">
        <v>1</v>
      </c>
      <c r="O2815" s="5">
        <f>E2815/D2815</f>
        <v>1.2757571428571428</v>
      </c>
      <c r="P2815" s="15">
        <f>(((J2815/60)/60)/24)+DATE(1970,1,1)</f>
        <v>42693.742604166662</v>
      </c>
      <c r="Q2815" s="15">
        <f>(((I2815/60)/60)/24)+DATE(1970,1,1)</f>
        <v>42718.742604166662</v>
      </c>
      <c r="R2815" t="s">
        <v>8271</v>
      </c>
      <c r="S2815" t="s">
        <v>8315</v>
      </c>
      <c r="T2815" t="s">
        <v>8316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6">
        <v>1500</v>
      </c>
      <c r="E2816" s="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6">
        <f>IFERROR(E2816/L2816, 0)</f>
        <v>25.25</v>
      </c>
      <c r="N2816" t="b">
        <v>1</v>
      </c>
      <c r="O2816" s="5">
        <f>E2816/D2816</f>
        <v>1.0773333333333333</v>
      </c>
      <c r="P2816" s="15">
        <f>(((J2816/60)/60)/24)+DATE(1970,1,1)</f>
        <v>42103.399479166663</v>
      </c>
      <c r="Q2816" s="15">
        <f>(((I2816/60)/60)/24)+DATE(1970,1,1)</f>
        <v>42133.399479166663</v>
      </c>
      <c r="R2816" t="s">
        <v>8271</v>
      </c>
      <c r="S2816" t="s">
        <v>8315</v>
      </c>
      <c r="T2816" t="s">
        <v>8316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6">
        <v>250</v>
      </c>
      <c r="E2817" s="16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6">
        <f>IFERROR(E2817/L2817, 0)</f>
        <v>43.214285714285715</v>
      </c>
      <c r="N2817" t="b">
        <v>1</v>
      </c>
      <c r="O2817" s="5">
        <f>E2817/D2817</f>
        <v>2.42</v>
      </c>
      <c r="P2817" s="15">
        <f>(((J2817/60)/60)/24)+DATE(1970,1,1)</f>
        <v>42559.776724537034</v>
      </c>
      <c r="Q2817" s="15">
        <f>(((I2817/60)/60)/24)+DATE(1970,1,1)</f>
        <v>42589.776724537034</v>
      </c>
      <c r="R2817" t="s">
        <v>8271</v>
      </c>
      <c r="S2817" t="s">
        <v>8315</v>
      </c>
      <c r="T2817" t="s">
        <v>8316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6">
        <v>3000</v>
      </c>
      <c r="E2818" s="16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6">
        <f>IFERROR(E2818/L2818, 0)</f>
        <v>25.130177514792898</v>
      </c>
      <c r="N2818" t="b">
        <v>1</v>
      </c>
      <c r="O2818" s="5">
        <f>E2818/D2818</f>
        <v>1.4156666666666666</v>
      </c>
      <c r="P2818" s="15">
        <f>(((J2818/60)/60)/24)+DATE(1970,1,1)</f>
        <v>42188.467499999999</v>
      </c>
      <c r="Q2818" s="15">
        <f>(((I2818/60)/60)/24)+DATE(1970,1,1)</f>
        <v>42218.666666666672</v>
      </c>
      <c r="R2818" t="s">
        <v>8271</v>
      </c>
      <c r="S2818" t="s">
        <v>8315</v>
      </c>
      <c r="T2818" t="s">
        <v>8316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6">
        <v>600</v>
      </c>
      <c r="E2819" s="16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6">
        <f>IFERROR(E2819/L2819, 0)</f>
        <v>23.636363636363637</v>
      </c>
      <c r="N2819" t="b">
        <v>1</v>
      </c>
      <c r="O2819" s="5">
        <f>E2819/D2819</f>
        <v>1.3</v>
      </c>
      <c r="P2819" s="15">
        <f>(((J2819/60)/60)/24)+DATE(1970,1,1)</f>
        <v>42023.634976851856</v>
      </c>
      <c r="Q2819" s="15">
        <f>(((I2819/60)/60)/24)+DATE(1970,1,1)</f>
        <v>42063.634976851856</v>
      </c>
      <c r="R2819" t="s">
        <v>8271</v>
      </c>
      <c r="S2819" t="s">
        <v>8315</v>
      </c>
      <c r="T2819" t="s">
        <v>8316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6">
        <v>10000</v>
      </c>
      <c r="E2820" s="16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6">
        <f>IFERROR(E2820/L2820, 0)</f>
        <v>103.95098039215686</v>
      </c>
      <c r="N2820" t="b">
        <v>1</v>
      </c>
      <c r="O2820" s="5">
        <f>E2820/D2820</f>
        <v>1.0603</v>
      </c>
      <c r="P2820" s="15">
        <f>(((J2820/60)/60)/24)+DATE(1970,1,1)</f>
        <v>42250.598217592589</v>
      </c>
      <c r="Q2820" s="15">
        <f>(((I2820/60)/60)/24)+DATE(1970,1,1)</f>
        <v>42270.598217592589</v>
      </c>
      <c r="R2820" t="s">
        <v>8271</v>
      </c>
      <c r="S2820" t="s">
        <v>8315</v>
      </c>
      <c r="T2820" t="s">
        <v>8316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6">
        <v>5000</v>
      </c>
      <c r="E2821" s="16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6">
        <f>IFERROR(E2821/L2821, 0)</f>
        <v>50.384615384615387</v>
      </c>
      <c r="N2821" t="b">
        <v>1</v>
      </c>
      <c r="O2821" s="5">
        <f>E2821/D2821</f>
        <v>1.048</v>
      </c>
      <c r="P2821" s="15">
        <f>(((J2821/60)/60)/24)+DATE(1970,1,1)</f>
        <v>42139.525567129633</v>
      </c>
      <c r="Q2821" s="15">
        <f>(((I2821/60)/60)/24)+DATE(1970,1,1)</f>
        <v>42169.525567129633</v>
      </c>
      <c r="R2821" t="s">
        <v>8271</v>
      </c>
      <c r="S2821" t="s">
        <v>8315</v>
      </c>
      <c r="T2821" t="s">
        <v>8316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6">
        <v>200</v>
      </c>
      <c r="E2822" s="16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6">
        <f>IFERROR(E2822/L2822, 0)</f>
        <v>13.6</v>
      </c>
      <c r="N2822" t="b">
        <v>1</v>
      </c>
      <c r="O2822" s="5">
        <f>E2822/D2822</f>
        <v>1.36</v>
      </c>
      <c r="P2822" s="15">
        <f>(((J2822/60)/60)/24)+DATE(1970,1,1)</f>
        <v>42401.610983796301</v>
      </c>
      <c r="Q2822" s="15">
        <f>(((I2822/60)/60)/24)+DATE(1970,1,1)</f>
        <v>42426</v>
      </c>
      <c r="R2822" t="s">
        <v>8271</v>
      </c>
      <c r="S2822" t="s">
        <v>8315</v>
      </c>
      <c r="T2822" t="s">
        <v>8316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6">
        <v>1000</v>
      </c>
      <c r="E2823" s="16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6">
        <f>IFERROR(E2823/L2823, 0)</f>
        <v>28.571428571428573</v>
      </c>
      <c r="N2823" t="b">
        <v>1</v>
      </c>
      <c r="O2823" s="5">
        <f>E2823/D2823</f>
        <v>1</v>
      </c>
      <c r="P2823" s="15">
        <f>(((J2823/60)/60)/24)+DATE(1970,1,1)</f>
        <v>41875.922858796301</v>
      </c>
      <c r="Q2823" s="15">
        <f>(((I2823/60)/60)/24)+DATE(1970,1,1)</f>
        <v>41905.922858796301</v>
      </c>
      <c r="R2823" t="s">
        <v>8271</v>
      </c>
      <c r="S2823" t="s">
        <v>8315</v>
      </c>
      <c r="T2823" t="s">
        <v>8316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6">
        <v>6000</v>
      </c>
      <c r="E2824" s="16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6">
        <f>IFERROR(E2824/L2824, 0)</f>
        <v>63.829787234042556</v>
      </c>
      <c r="N2824" t="b">
        <v>1</v>
      </c>
      <c r="O2824" s="5">
        <f>E2824/D2824</f>
        <v>1</v>
      </c>
      <c r="P2824" s="15">
        <f>(((J2824/60)/60)/24)+DATE(1970,1,1)</f>
        <v>42060.683935185181</v>
      </c>
      <c r="Q2824" s="15">
        <f>(((I2824/60)/60)/24)+DATE(1970,1,1)</f>
        <v>42090.642268518524</v>
      </c>
      <c r="R2824" t="s">
        <v>8271</v>
      </c>
      <c r="S2824" t="s">
        <v>8315</v>
      </c>
      <c r="T2824" t="s">
        <v>8316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6">
        <v>100</v>
      </c>
      <c r="E2825" s="16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6">
        <f>IFERROR(E2825/L2825, 0)</f>
        <v>8.8571428571428577</v>
      </c>
      <c r="N2825" t="b">
        <v>1</v>
      </c>
      <c r="O2825" s="5">
        <f>E2825/D2825</f>
        <v>1.24</v>
      </c>
      <c r="P2825" s="15">
        <f>(((J2825/60)/60)/24)+DATE(1970,1,1)</f>
        <v>42067.011643518519</v>
      </c>
      <c r="Q2825" s="15">
        <f>(((I2825/60)/60)/24)+DATE(1970,1,1)</f>
        <v>42094.957638888889</v>
      </c>
      <c r="R2825" t="s">
        <v>8271</v>
      </c>
      <c r="S2825" t="s">
        <v>8315</v>
      </c>
      <c r="T2825" t="s">
        <v>8316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6">
        <v>650</v>
      </c>
      <c r="E2826" s="1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6">
        <f>IFERROR(E2826/L2826, 0)</f>
        <v>50.666666666666664</v>
      </c>
      <c r="N2826" t="b">
        <v>1</v>
      </c>
      <c r="O2826" s="5">
        <f>E2826/D2826</f>
        <v>1.1692307692307693</v>
      </c>
      <c r="P2826" s="15">
        <f>(((J2826/60)/60)/24)+DATE(1970,1,1)</f>
        <v>42136.270787037036</v>
      </c>
      <c r="Q2826" s="15">
        <f>(((I2826/60)/60)/24)+DATE(1970,1,1)</f>
        <v>42168.071527777778</v>
      </c>
      <c r="R2826" t="s">
        <v>8271</v>
      </c>
      <c r="S2826" t="s">
        <v>8315</v>
      </c>
      <c r="T2826" t="s">
        <v>8316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6">
        <v>3000</v>
      </c>
      <c r="E2827" s="16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6">
        <f>IFERROR(E2827/L2827, 0)</f>
        <v>60.784313725490193</v>
      </c>
      <c r="N2827" t="b">
        <v>1</v>
      </c>
      <c r="O2827" s="5">
        <f>E2827/D2827</f>
        <v>1.0333333333333334</v>
      </c>
      <c r="P2827" s="15">
        <f>(((J2827/60)/60)/24)+DATE(1970,1,1)</f>
        <v>42312.792662037042</v>
      </c>
      <c r="Q2827" s="15">
        <f>(((I2827/60)/60)/24)+DATE(1970,1,1)</f>
        <v>42342.792662037042</v>
      </c>
      <c r="R2827" t="s">
        <v>8271</v>
      </c>
      <c r="S2827" t="s">
        <v>8315</v>
      </c>
      <c r="T2827" t="s">
        <v>8316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6">
        <v>2000</v>
      </c>
      <c r="E2828" s="16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6">
        <f>IFERROR(E2828/L2828, 0)</f>
        <v>113.42105263157895</v>
      </c>
      <c r="N2828" t="b">
        <v>1</v>
      </c>
      <c r="O2828" s="5">
        <f>E2828/D2828</f>
        <v>1.0774999999999999</v>
      </c>
      <c r="P2828" s="15">
        <f>(((J2828/60)/60)/24)+DATE(1970,1,1)</f>
        <v>42171.034861111111</v>
      </c>
      <c r="Q2828" s="15">
        <f>(((I2828/60)/60)/24)+DATE(1970,1,1)</f>
        <v>42195.291666666672</v>
      </c>
      <c r="R2828" t="s">
        <v>8271</v>
      </c>
      <c r="S2828" t="s">
        <v>8315</v>
      </c>
      <c r="T2828" t="s">
        <v>8316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6">
        <v>2000</v>
      </c>
      <c r="E2829" s="16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6">
        <f>IFERROR(E2829/L2829, 0)</f>
        <v>104.56521739130434</v>
      </c>
      <c r="N2829" t="b">
        <v>1</v>
      </c>
      <c r="O2829" s="5">
        <f>E2829/D2829</f>
        <v>1.2024999999999999</v>
      </c>
      <c r="P2829" s="15">
        <f>(((J2829/60)/60)/24)+DATE(1970,1,1)</f>
        <v>42494.683634259258</v>
      </c>
      <c r="Q2829" s="15">
        <f>(((I2829/60)/60)/24)+DATE(1970,1,1)</f>
        <v>42524.6875</v>
      </c>
      <c r="R2829" t="s">
        <v>8271</v>
      </c>
      <c r="S2829" t="s">
        <v>8315</v>
      </c>
      <c r="T2829" t="s">
        <v>8316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6">
        <v>9500</v>
      </c>
      <c r="E2830" s="16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6">
        <f>IFERROR(E2830/L2830, 0)</f>
        <v>98.30927835051547</v>
      </c>
      <c r="N2830" t="b">
        <v>1</v>
      </c>
      <c r="O2830" s="5">
        <f>E2830/D2830</f>
        <v>1.0037894736842106</v>
      </c>
      <c r="P2830" s="15">
        <f>(((J2830/60)/60)/24)+DATE(1970,1,1)</f>
        <v>42254.264687499999</v>
      </c>
      <c r="Q2830" s="15">
        <f>(((I2830/60)/60)/24)+DATE(1970,1,1)</f>
        <v>42279.958333333328</v>
      </c>
      <c r="R2830" t="s">
        <v>8271</v>
      </c>
      <c r="S2830" t="s">
        <v>8315</v>
      </c>
      <c r="T2830" t="s">
        <v>8316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6">
        <v>2500</v>
      </c>
      <c r="E2831" s="16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6">
        <f>IFERROR(E2831/L2831, 0)</f>
        <v>35.039473684210527</v>
      </c>
      <c r="N2831" t="b">
        <v>1</v>
      </c>
      <c r="O2831" s="5">
        <f>E2831/D2831</f>
        <v>1.0651999999999999</v>
      </c>
      <c r="P2831" s="15">
        <f>(((J2831/60)/60)/24)+DATE(1970,1,1)</f>
        <v>42495.434236111112</v>
      </c>
      <c r="Q2831" s="15">
        <f>(((I2831/60)/60)/24)+DATE(1970,1,1)</f>
        <v>42523.434236111112</v>
      </c>
      <c r="R2831" t="s">
        <v>8271</v>
      </c>
      <c r="S2831" t="s">
        <v>8315</v>
      </c>
      <c r="T2831" t="s">
        <v>8316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6">
        <v>3000</v>
      </c>
      <c r="E2832" s="16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6">
        <f>IFERROR(E2832/L2832, 0)</f>
        <v>272.72727272727275</v>
      </c>
      <c r="N2832" t="b">
        <v>1</v>
      </c>
      <c r="O2832" s="5">
        <f>E2832/D2832</f>
        <v>1</v>
      </c>
      <c r="P2832" s="15">
        <f>(((J2832/60)/60)/24)+DATE(1970,1,1)</f>
        <v>41758.839675925927</v>
      </c>
      <c r="Q2832" s="15">
        <f>(((I2832/60)/60)/24)+DATE(1970,1,1)</f>
        <v>41771.165972222225</v>
      </c>
      <c r="R2832" t="s">
        <v>8271</v>
      </c>
      <c r="S2832" t="s">
        <v>8315</v>
      </c>
      <c r="T2832" t="s">
        <v>8316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6">
        <v>3000</v>
      </c>
      <c r="E2833" s="16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6">
        <f>IFERROR(E2833/L2833, 0)</f>
        <v>63.846153846153847</v>
      </c>
      <c r="N2833" t="b">
        <v>1</v>
      </c>
      <c r="O2833" s="5">
        <f>E2833/D2833</f>
        <v>1.1066666666666667</v>
      </c>
      <c r="P2833" s="15">
        <f>(((J2833/60)/60)/24)+DATE(1970,1,1)</f>
        <v>42171.824884259258</v>
      </c>
      <c r="Q2833" s="15">
        <f>(((I2833/60)/60)/24)+DATE(1970,1,1)</f>
        <v>42201.824884259258</v>
      </c>
      <c r="R2833" t="s">
        <v>8271</v>
      </c>
      <c r="S2833" t="s">
        <v>8315</v>
      </c>
      <c r="T2833" t="s">
        <v>8316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6">
        <v>2500</v>
      </c>
      <c r="E2834" s="16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6">
        <f>IFERROR(E2834/L2834, 0)</f>
        <v>30.189368421052631</v>
      </c>
      <c r="N2834" t="b">
        <v>1</v>
      </c>
      <c r="O2834" s="5">
        <f>E2834/D2834</f>
        <v>1.1471959999999999</v>
      </c>
      <c r="P2834" s="15">
        <f>(((J2834/60)/60)/24)+DATE(1970,1,1)</f>
        <v>41938.709421296298</v>
      </c>
      <c r="Q2834" s="15">
        <f>(((I2834/60)/60)/24)+DATE(1970,1,1)</f>
        <v>41966.916666666672</v>
      </c>
      <c r="R2834" t="s">
        <v>8271</v>
      </c>
      <c r="S2834" t="s">
        <v>8315</v>
      </c>
      <c r="T2834" t="s">
        <v>8316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6">
        <v>2700</v>
      </c>
      <c r="E2835" s="16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6">
        <f>IFERROR(E2835/L2835, 0)</f>
        <v>83.51428571428572</v>
      </c>
      <c r="N2835" t="b">
        <v>1</v>
      </c>
      <c r="O2835" s="5">
        <f>E2835/D2835</f>
        <v>1.0825925925925926</v>
      </c>
      <c r="P2835" s="15">
        <f>(((J2835/60)/60)/24)+DATE(1970,1,1)</f>
        <v>42268.127696759257</v>
      </c>
      <c r="Q2835" s="15">
        <f>(((I2835/60)/60)/24)+DATE(1970,1,1)</f>
        <v>42288.083333333328</v>
      </c>
      <c r="R2835" t="s">
        <v>8271</v>
      </c>
      <c r="S2835" t="s">
        <v>8315</v>
      </c>
      <c r="T2835" t="s">
        <v>8316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6">
        <v>800</v>
      </c>
      <c r="E2836" s="1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6">
        <f>IFERROR(E2836/L2836, 0)</f>
        <v>64.761904761904759</v>
      </c>
      <c r="N2836" t="b">
        <v>1</v>
      </c>
      <c r="O2836" s="5">
        <f>E2836/D2836</f>
        <v>1.7</v>
      </c>
      <c r="P2836" s="15">
        <f>(((J2836/60)/60)/24)+DATE(1970,1,1)</f>
        <v>42019.959837962961</v>
      </c>
      <c r="Q2836" s="15">
        <f>(((I2836/60)/60)/24)+DATE(1970,1,1)</f>
        <v>42034.959837962961</v>
      </c>
      <c r="R2836" t="s">
        <v>8271</v>
      </c>
      <c r="S2836" t="s">
        <v>8315</v>
      </c>
      <c r="T2836" t="s">
        <v>8316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6">
        <v>1000</v>
      </c>
      <c r="E2837" s="16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6">
        <f>IFERROR(E2837/L2837, 0)</f>
        <v>20.118172043010752</v>
      </c>
      <c r="N2837" t="b">
        <v>1</v>
      </c>
      <c r="O2837" s="5">
        <f>E2837/D2837</f>
        <v>1.8709899999999999</v>
      </c>
      <c r="P2837" s="15">
        <f>(((J2837/60)/60)/24)+DATE(1970,1,1)</f>
        <v>42313.703900462962</v>
      </c>
      <c r="Q2837" s="15">
        <f>(((I2837/60)/60)/24)+DATE(1970,1,1)</f>
        <v>42343</v>
      </c>
      <c r="R2837" t="s">
        <v>8271</v>
      </c>
      <c r="S2837" t="s">
        <v>8315</v>
      </c>
      <c r="T2837" t="s">
        <v>8316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6">
        <v>450</v>
      </c>
      <c r="E2838" s="16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6">
        <f>IFERROR(E2838/L2838, 0)</f>
        <v>44.090909090909093</v>
      </c>
      <c r="N2838" t="b">
        <v>1</v>
      </c>
      <c r="O2838" s="5">
        <f>E2838/D2838</f>
        <v>1.0777777777777777</v>
      </c>
      <c r="P2838" s="15">
        <f>(((J2838/60)/60)/24)+DATE(1970,1,1)</f>
        <v>42746.261782407411</v>
      </c>
      <c r="Q2838" s="15">
        <f>(((I2838/60)/60)/24)+DATE(1970,1,1)</f>
        <v>42784.207638888889</v>
      </c>
      <c r="R2838" t="s">
        <v>8271</v>
      </c>
      <c r="S2838" t="s">
        <v>8315</v>
      </c>
      <c r="T2838" t="s">
        <v>8316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6">
        <v>850</v>
      </c>
      <c r="E2839" s="16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6">
        <f>IFERROR(E2839/L2839, 0)</f>
        <v>40.476190476190474</v>
      </c>
      <c r="N2839" t="b">
        <v>1</v>
      </c>
      <c r="O2839" s="5">
        <f>E2839/D2839</f>
        <v>1</v>
      </c>
      <c r="P2839" s="15">
        <f>(((J2839/60)/60)/24)+DATE(1970,1,1)</f>
        <v>42307.908379629633</v>
      </c>
      <c r="Q2839" s="15">
        <f>(((I2839/60)/60)/24)+DATE(1970,1,1)</f>
        <v>42347.950046296297</v>
      </c>
      <c r="R2839" t="s">
        <v>8271</v>
      </c>
      <c r="S2839" t="s">
        <v>8315</v>
      </c>
      <c r="T2839" t="s">
        <v>8316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6">
        <v>2000</v>
      </c>
      <c r="E2840" s="16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6">
        <f>IFERROR(E2840/L2840, 0)</f>
        <v>44.537037037037038</v>
      </c>
      <c r="N2840" t="b">
        <v>1</v>
      </c>
      <c r="O2840" s="5">
        <f>E2840/D2840</f>
        <v>1.2024999999999999</v>
      </c>
      <c r="P2840" s="15">
        <f>(((J2840/60)/60)/24)+DATE(1970,1,1)</f>
        <v>41842.607592592591</v>
      </c>
      <c r="Q2840" s="15">
        <f>(((I2840/60)/60)/24)+DATE(1970,1,1)</f>
        <v>41864.916666666664</v>
      </c>
      <c r="R2840" t="s">
        <v>8271</v>
      </c>
      <c r="S2840" t="s">
        <v>8315</v>
      </c>
      <c r="T2840" t="s">
        <v>8316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6">
        <v>3500</v>
      </c>
      <c r="E2841" s="16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6">
        <f>IFERROR(E2841/L2841, 0)</f>
        <v>125.80645161290323</v>
      </c>
      <c r="N2841" t="b">
        <v>1</v>
      </c>
      <c r="O2841" s="5">
        <f>E2841/D2841</f>
        <v>1.1142857142857143</v>
      </c>
      <c r="P2841" s="15">
        <f>(((J2841/60)/60)/24)+DATE(1970,1,1)</f>
        <v>41853.240208333329</v>
      </c>
      <c r="Q2841" s="15">
        <f>(((I2841/60)/60)/24)+DATE(1970,1,1)</f>
        <v>41876.207638888889</v>
      </c>
      <c r="R2841" t="s">
        <v>8271</v>
      </c>
      <c r="S2841" t="s">
        <v>8315</v>
      </c>
      <c r="T2841" t="s">
        <v>8316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6">
        <v>2500</v>
      </c>
      <c r="E2842" s="16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6">
        <f>IFERROR(E2842/L2842, 0)</f>
        <v>19.696969696969695</v>
      </c>
      <c r="N2842" t="b">
        <v>1</v>
      </c>
      <c r="O2842" s="5">
        <f>E2842/D2842</f>
        <v>1.04</v>
      </c>
      <c r="P2842" s="15">
        <f>(((J2842/60)/60)/24)+DATE(1970,1,1)</f>
        <v>42060.035636574074</v>
      </c>
      <c r="Q2842" s="15">
        <f>(((I2842/60)/60)/24)+DATE(1970,1,1)</f>
        <v>42081.708333333328</v>
      </c>
      <c r="R2842" t="s">
        <v>8271</v>
      </c>
      <c r="S2842" t="s">
        <v>8315</v>
      </c>
      <c r="T2842" t="s">
        <v>8316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6">
        <v>1000</v>
      </c>
      <c r="E2843" s="16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6">
        <f>IFERROR(E2843/L2843, 0)</f>
        <v>10</v>
      </c>
      <c r="N2843" t="b">
        <v>0</v>
      </c>
      <c r="O2843" s="5">
        <f>E2843/D2843</f>
        <v>0.01</v>
      </c>
      <c r="P2843" s="15">
        <f>(((J2843/60)/60)/24)+DATE(1970,1,1)</f>
        <v>42291.739548611105</v>
      </c>
      <c r="Q2843" s="15">
        <f>(((I2843/60)/60)/24)+DATE(1970,1,1)</f>
        <v>42351.781215277777</v>
      </c>
      <c r="R2843" t="s">
        <v>8271</v>
      </c>
      <c r="S2843" t="s">
        <v>8315</v>
      </c>
      <c r="T2843" t="s">
        <v>8316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6">
        <v>1500</v>
      </c>
      <c r="E2844" s="16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6">
        <f>IFERROR(E2844/L2844, 0)</f>
        <v>0</v>
      </c>
      <c r="N2844" t="b">
        <v>0</v>
      </c>
      <c r="O2844" s="5">
        <f>E2844/D2844</f>
        <v>0</v>
      </c>
      <c r="P2844" s="15">
        <f>(((J2844/60)/60)/24)+DATE(1970,1,1)</f>
        <v>41784.952488425923</v>
      </c>
      <c r="Q2844" s="15">
        <f>(((I2844/60)/60)/24)+DATE(1970,1,1)</f>
        <v>41811.458333333336</v>
      </c>
      <c r="R2844" t="s">
        <v>8271</v>
      </c>
      <c r="S2844" t="s">
        <v>8315</v>
      </c>
      <c r="T2844" t="s">
        <v>8316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6">
        <v>1200</v>
      </c>
      <c r="E2845" s="16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6">
        <f>IFERROR(E2845/L2845, 0)</f>
        <v>0</v>
      </c>
      <c r="N2845" t="b">
        <v>0</v>
      </c>
      <c r="O2845" s="5">
        <f>E2845/D2845</f>
        <v>0</v>
      </c>
      <c r="P2845" s="15">
        <f>(((J2845/60)/60)/24)+DATE(1970,1,1)</f>
        <v>42492.737847222219</v>
      </c>
      <c r="Q2845" s="15">
        <f>(((I2845/60)/60)/24)+DATE(1970,1,1)</f>
        <v>42534.166666666672</v>
      </c>
      <c r="R2845" t="s">
        <v>8271</v>
      </c>
      <c r="S2845" t="s">
        <v>8315</v>
      </c>
      <c r="T2845" t="s">
        <v>8316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6">
        <v>550</v>
      </c>
      <c r="E2846" s="1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6">
        <f>IFERROR(E2846/L2846, 0)</f>
        <v>30</v>
      </c>
      <c r="N2846" t="b">
        <v>0</v>
      </c>
      <c r="O2846" s="5">
        <f>E2846/D2846</f>
        <v>5.4545454545454543E-2</v>
      </c>
      <c r="P2846" s="15">
        <f>(((J2846/60)/60)/24)+DATE(1970,1,1)</f>
        <v>42709.546064814815</v>
      </c>
      <c r="Q2846" s="15">
        <f>(((I2846/60)/60)/24)+DATE(1970,1,1)</f>
        <v>42739.546064814815</v>
      </c>
      <c r="R2846" t="s">
        <v>8271</v>
      </c>
      <c r="S2846" t="s">
        <v>8315</v>
      </c>
      <c r="T2846" t="s">
        <v>8316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6">
        <v>7500</v>
      </c>
      <c r="E2847" s="16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6">
        <f>IFERROR(E2847/L2847, 0)</f>
        <v>60.666666666666664</v>
      </c>
      <c r="N2847" t="b">
        <v>0</v>
      </c>
      <c r="O2847" s="5">
        <f>E2847/D2847</f>
        <v>0.31546666666666667</v>
      </c>
      <c r="P2847" s="15">
        <f>(((J2847/60)/60)/24)+DATE(1970,1,1)</f>
        <v>42103.016585648147</v>
      </c>
      <c r="Q2847" s="15">
        <f>(((I2847/60)/60)/24)+DATE(1970,1,1)</f>
        <v>42163.016585648147</v>
      </c>
      <c r="R2847" t="s">
        <v>8271</v>
      </c>
      <c r="S2847" t="s">
        <v>8315</v>
      </c>
      <c r="T2847" t="s">
        <v>8316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6">
        <v>8000</v>
      </c>
      <c r="E2848" s="16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6">
        <f>IFERROR(E2848/L2848, 0)</f>
        <v>0</v>
      </c>
      <c r="N2848" t="b">
        <v>0</v>
      </c>
      <c r="O2848" s="5">
        <f>E2848/D2848</f>
        <v>0</v>
      </c>
      <c r="P2848" s="15">
        <f>(((J2848/60)/60)/24)+DATE(1970,1,1)</f>
        <v>42108.692060185189</v>
      </c>
      <c r="Q2848" s="15">
        <f>(((I2848/60)/60)/24)+DATE(1970,1,1)</f>
        <v>42153.692060185189</v>
      </c>
      <c r="R2848" t="s">
        <v>8271</v>
      </c>
      <c r="S2848" t="s">
        <v>8315</v>
      </c>
      <c r="T2848" t="s">
        <v>8316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6">
        <v>2000</v>
      </c>
      <c r="E2849" s="16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6">
        <f>IFERROR(E2849/L2849, 0)</f>
        <v>0</v>
      </c>
      <c r="N2849" t="b">
        <v>0</v>
      </c>
      <c r="O2849" s="5">
        <f>E2849/D2849</f>
        <v>0</v>
      </c>
      <c r="P2849" s="15">
        <f>(((J2849/60)/60)/24)+DATE(1970,1,1)</f>
        <v>42453.806307870371</v>
      </c>
      <c r="Q2849" s="15">
        <f>(((I2849/60)/60)/24)+DATE(1970,1,1)</f>
        <v>42513.806307870371</v>
      </c>
      <c r="R2849" t="s">
        <v>8271</v>
      </c>
      <c r="S2849" t="s">
        <v>8315</v>
      </c>
      <c r="T2849" t="s">
        <v>8316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6">
        <v>35000</v>
      </c>
      <c r="E2850" s="16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6">
        <f>IFERROR(E2850/L2850, 0)</f>
        <v>23.333333333333332</v>
      </c>
      <c r="N2850" t="b">
        <v>0</v>
      </c>
      <c r="O2850" s="5">
        <f>E2850/D2850</f>
        <v>2E-3</v>
      </c>
      <c r="P2850" s="15">
        <f>(((J2850/60)/60)/24)+DATE(1970,1,1)</f>
        <v>42123.648831018523</v>
      </c>
      <c r="Q2850" s="15">
        <f>(((I2850/60)/60)/24)+DATE(1970,1,1)</f>
        <v>42153.648831018523</v>
      </c>
      <c r="R2850" t="s">
        <v>8271</v>
      </c>
      <c r="S2850" t="s">
        <v>8315</v>
      </c>
      <c r="T2850" t="s">
        <v>8316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6">
        <v>500</v>
      </c>
      <c r="E2851" s="16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6">
        <f>IFERROR(E2851/L2851, 0)</f>
        <v>5</v>
      </c>
      <c r="N2851" t="b">
        <v>0</v>
      </c>
      <c r="O2851" s="5">
        <f>E2851/D2851</f>
        <v>0.01</v>
      </c>
      <c r="P2851" s="15">
        <f>(((J2851/60)/60)/24)+DATE(1970,1,1)</f>
        <v>42453.428240740745</v>
      </c>
      <c r="Q2851" s="15">
        <f>(((I2851/60)/60)/24)+DATE(1970,1,1)</f>
        <v>42483.428240740745</v>
      </c>
      <c r="R2851" t="s">
        <v>8271</v>
      </c>
      <c r="S2851" t="s">
        <v>8315</v>
      </c>
      <c r="T2851" t="s">
        <v>8316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6">
        <v>8000</v>
      </c>
      <c r="E2852" s="16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6">
        <f>IFERROR(E2852/L2852, 0)</f>
        <v>23.923076923076923</v>
      </c>
      <c r="N2852" t="b">
        <v>0</v>
      </c>
      <c r="O2852" s="5">
        <f>E2852/D2852</f>
        <v>3.8875E-2</v>
      </c>
      <c r="P2852" s="15">
        <f>(((J2852/60)/60)/24)+DATE(1970,1,1)</f>
        <v>41858.007071759261</v>
      </c>
      <c r="Q2852" s="15">
        <f>(((I2852/60)/60)/24)+DATE(1970,1,1)</f>
        <v>41888.007071759261</v>
      </c>
      <c r="R2852" t="s">
        <v>8271</v>
      </c>
      <c r="S2852" t="s">
        <v>8315</v>
      </c>
      <c r="T2852" t="s">
        <v>8316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6">
        <v>4500</v>
      </c>
      <c r="E2853" s="16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6">
        <f>IFERROR(E2853/L2853, 0)</f>
        <v>0</v>
      </c>
      <c r="N2853" t="b">
        <v>0</v>
      </c>
      <c r="O2853" s="5">
        <f>E2853/D2853</f>
        <v>0</v>
      </c>
      <c r="P2853" s="15">
        <f>(((J2853/60)/60)/24)+DATE(1970,1,1)</f>
        <v>42390.002650462964</v>
      </c>
      <c r="Q2853" s="15">
        <f>(((I2853/60)/60)/24)+DATE(1970,1,1)</f>
        <v>42398.970138888893</v>
      </c>
      <c r="R2853" t="s">
        <v>8271</v>
      </c>
      <c r="S2853" t="s">
        <v>8315</v>
      </c>
      <c r="T2853" t="s">
        <v>8316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6">
        <v>5000</v>
      </c>
      <c r="E2854" s="16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6">
        <f>IFERROR(E2854/L2854, 0)</f>
        <v>15.833333333333334</v>
      </c>
      <c r="N2854" t="b">
        <v>0</v>
      </c>
      <c r="O2854" s="5">
        <f>E2854/D2854</f>
        <v>1.9E-2</v>
      </c>
      <c r="P2854" s="15">
        <f>(((J2854/60)/60)/24)+DATE(1970,1,1)</f>
        <v>41781.045173611114</v>
      </c>
      <c r="Q2854" s="15">
        <f>(((I2854/60)/60)/24)+DATE(1970,1,1)</f>
        <v>41811.045173611114</v>
      </c>
      <c r="R2854" t="s">
        <v>8271</v>
      </c>
      <c r="S2854" t="s">
        <v>8315</v>
      </c>
      <c r="T2854" t="s">
        <v>8316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6">
        <v>9500</v>
      </c>
      <c r="E2855" s="16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6">
        <f>IFERROR(E2855/L2855, 0)</f>
        <v>0</v>
      </c>
      <c r="N2855" t="b">
        <v>0</v>
      </c>
      <c r="O2855" s="5">
        <f>E2855/D2855</f>
        <v>0</v>
      </c>
      <c r="P2855" s="15">
        <f>(((J2855/60)/60)/24)+DATE(1970,1,1)</f>
        <v>41836.190937499996</v>
      </c>
      <c r="Q2855" s="15">
        <f>(((I2855/60)/60)/24)+DATE(1970,1,1)</f>
        <v>41896.190937499996</v>
      </c>
      <c r="R2855" t="s">
        <v>8271</v>
      </c>
      <c r="S2855" t="s">
        <v>8315</v>
      </c>
      <c r="T2855" t="s">
        <v>8316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6">
        <v>1000</v>
      </c>
      <c r="E2856" s="1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6">
        <f>IFERROR(E2856/L2856, 0)</f>
        <v>29.785714285714285</v>
      </c>
      <c r="N2856" t="b">
        <v>0</v>
      </c>
      <c r="O2856" s="5">
        <f>E2856/D2856</f>
        <v>0.41699999999999998</v>
      </c>
      <c r="P2856" s="15">
        <f>(((J2856/60)/60)/24)+DATE(1970,1,1)</f>
        <v>42111.71665509259</v>
      </c>
      <c r="Q2856" s="15">
        <f>(((I2856/60)/60)/24)+DATE(1970,1,1)</f>
        <v>42131.71665509259</v>
      </c>
      <c r="R2856" t="s">
        <v>8271</v>
      </c>
      <c r="S2856" t="s">
        <v>8315</v>
      </c>
      <c r="T2856" t="s">
        <v>8316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6">
        <v>600</v>
      </c>
      <c r="E2857" s="16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6">
        <f>IFERROR(E2857/L2857, 0)</f>
        <v>60</v>
      </c>
      <c r="N2857" t="b">
        <v>0</v>
      </c>
      <c r="O2857" s="5">
        <f>E2857/D2857</f>
        <v>0.5</v>
      </c>
      <c r="P2857" s="15">
        <f>(((J2857/60)/60)/24)+DATE(1970,1,1)</f>
        <v>42370.007766203707</v>
      </c>
      <c r="Q2857" s="15">
        <f>(((I2857/60)/60)/24)+DATE(1970,1,1)</f>
        <v>42398.981944444444</v>
      </c>
      <c r="R2857" t="s">
        <v>8271</v>
      </c>
      <c r="S2857" t="s">
        <v>8315</v>
      </c>
      <c r="T2857" t="s">
        <v>8316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6">
        <v>3000</v>
      </c>
      <c r="E2858" s="16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6">
        <f>IFERROR(E2858/L2858, 0)</f>
        <v>24.333333333333332</v>
      </c>
      <c r="N2858" t="b">
        <v>0</v>
      </c>
      <c r="O2858" s="5">
        <f>E2858/D2858</f>
        <v>4.8666666666666664E-2</v>
      </c>
      <c r="P2858" s="15">
        <f>(((J2858/60)/60)/24)+DATE(1970,1,1)</f>
        <v>42165.037581018521</v>
      </c>
      <c r="Q2858" s="15">
        <f>(((I2858/60)/60)/24)+DATE(1970,1,1)</f>
        <v>42224.898611111115</v>
      </c>
      <c r="R2858" t="s">
        <v>8271</v>
      </c>
      <c r="S2858" t="s">
        <v>8315</v>
      </c>
      <c r="T2858" t="s">
        <v>8316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6">
        <v>38000</v>
      </c>
      <c r="E2859" s="16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6">
        <f>IFERROR(E2859/L2859, 0)</f>
        <v>500</v>
      </c>
      <c r="N2859" t="b">
        <v>0</v>
      </c>
      <c r="O2859" s="5">
        <f>E2859/D2859</f>
        <v>0.19736842105263158</v>
      </c>
      <c r="P2859" s="15">
        <f>(((J2859/60)/60)/24)+DATE(1970,1,1)</f>
        <v>42726.920081018514</v>
      </c>
      <c r="Q2859" s="15">
        <f>(((I2859/60)/60)/24)+DATE(1970,1,1)</f>
        <v>42786.75</v>
      </c>
      <c r="R2859" t="s">
        <v>8271</v>
      </c>
      <c r="S2859" t="s">
        <v>8315</v>
      </c>
      <c r="T2859" t="s">
        <v>8316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6">
        <v>1000</v>
      </c>
      <c r="E2860" s="16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6">
        <f>IFERROR(E2860/L2860, 0)</f>
        <v>0</v>
      </c>
      <c r="N2860" t="b">
        <v>0</v>
      </c>
      <c r="O2860" s="5">
        <f>E2860/D2860</f>
        <v>0</v>
      </c>
      <c r="P2860" s="15">
        <f>(((J2860/60)/60)/24)+DATE(1970,1,1)</f>
        <v>41954.545081018514</v>
      </c>
      <c r="Q2860" s="15">
        <f>(((I2860/60)/60)/24)+DATE(1970,1,1)</f>
        <v>41978.477777777778</v>
      </c>
      <c r="R2860" t="s">
        <v>8271</v>
      </c>
      <c r="S2860" t="s">
        <v>8315</v>
      </c>
      <c r="T2860" t="s">
        <v>8316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6">
        <v>2000</v>
      </c>
      <c r="E2861" s="16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6">
        <f>IFERROR(E2861/L2861, 0)</f>
        <v>35</v>
      </c>
      <c r="N2861" t="b">
        <v>0</v>
      </c>
      <c r="O2861" s="5">
        <f>E2861/D2861</f>
        <v>1.7500000000000002E-2</v>
      </c>
      <c r="P2861" s="15">
        <f>(((J2861/60)/60)/24)+DATE(1970,1,1)</f>
        <v>42233.362314814818</v>
      </c>
      <c r="Q2861" s="15">
        <f>(((I2861/60)/60)/24)+DATE(1970,1,1)</f>
        <v>42293.362314814818</v>
      </c>
      <c r="R2861" t="s">
        <v>8271</v>
      </c>
      <c r="S2861" t="s">
        <v>8315</v>
      </c>
      <c r="T2861" t="s">
        <v>8316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6">
        <v>4000</v>
      </c>
      <c r="E2862" s="16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6">
        <f>IFERROR(E2862/L2862, 0)</f>
        <v>29.555555555555557</v>
      </c>
      <c r="N2862" t="b">
        <v>0</v>
      </c>
      <c r="O2862" s="5">
        <f>E2862/D2862</f>
        <v>6.6500000000000004E-2</v>
      </c>
      <c r="P2862" s="15">
        <f>(((J2862/60)/60)/24)+DATE(1970,1,1)</f>
        <v>42480.800648148142</v>
      </c>
      <c r="Q2862" s="15">
        <f>(((I2862/60)/60)/24)+DATE(1970,1,1)</f>
        <v>42540.800648148142</v>
      </c>
      <c r="R2862" t="s">
        <v>8271</v>
      </c>
      <c r="S2862" t="s">
        <v>8315</v>
      </c>
      <c r="T2862" t="s">
        <v>8316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6">
        <v>250</v>
      </c>
      <c r="E2863" s="16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6">
        <f>IFERROR(E2863/L2863, 0)</f>
        <v>26.666666666666668</v>
      </c>
      <c r="N2863" t="b">
        <v>0</v>
      </c>
      <c r="O2863" s="5">
        <f>E2863/D2863</f>
        <v>0.32</v>
      </c>
      <c r="P2863" s="15">
        <f>(((J2863/60)/60)/24)+DATE(1970,1,1)</f>
        <v>42257.590833333335</v>
      </c>
      <c r="Q2863" s="15">
        <f>(((I2863/60)/60)/24)+DATE(1970,1,1)</f>
        <v>42271.590833333335</v>
      </c>
      <c r="R2863" t="s">
        <v>8271</v>
      </c>
      <c r="S2863" t="s">
        <v>8315</v>
      </c>
      <c r="T2863" t="s">
        <v>8316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6">
        <v>12700</v>
      </c>
      <c r="E2864" s="16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6">
        <f>IFERROR(E2864/L2864, 0)</f>
        <v>18.333333333333332</v>
      </c>
      <c r="N2864" t="b">
        <v>0</v>
      </c>
      <c r="O2864" s="5">
        <f>E2864/D2864</f>
        <v>4.3307086614173228E-3</v>
      </c>
      <c r="P2864" s="15">
        <f>(((J2864/60)/60)/24)+DATE(1970,1,1)</f>
        <v>41784.789687500001</v>
      </c>
      <c r="Q2864" s="15">
        <f>(((I2864/60)/60)/24)+DATE(1970,1,1)</f>
        <v>41814.789687500001</v>
      </c>
      <c r="R2864" t="s">
        <v>8271</v>
      </c>
      <c r="S2864" t="s">
        <v>8315</v>
      </c>
      <c r="T2864" t="s">
        <v>8316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6">
        <v>50000</v>
      </c>
      <c r="E2865" s="16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6">
        <f>IFERROR(E2865/L2865, 0)</f>
        <v>20</v>
      </c>
      <c r="N2865" t="b">
        <v>0</v>
      </c>
      <c r="O2865" s="5">
        <f>E2865/D2865</f>
        <v>4.0000000000000002E-4</v>
      </c>
      <c r="P2865" s="15">
        <f>(((J2865/60)/60)/24)+DATE(1970,1,1)</f>
        <v>41831.675034722226</v>
      </c>
      <c r="Q2865" s="15">
        <f>(((I2865/60)/60)/24)+DATE(1970,1,1)</f>
        <v>41891.675034722226</v>
      </c>
      <c r="R2865" t="s">
        <v>8271</v>
      </c>
      <c r="S2865" t="s">
        <v>8315</v>
      </c>
      <c r="T2865" t="s">
        <v>8316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6">
        <v>2500</v>
      </c>
      <c r="E2866" s="1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6">
        <f>IFERROR(E2866/L2866, 0)</f>
        <v>13.333333333333334</v>
      </c>
      <c r="N2866" t="b">
        <v>0</v>
      </c>
      <c r="O2866" s="5">
        <f>E2866/D2866</f>
        <v>1.6E-2</v>
      </c>
      <c r="P2866" s="15">
        <f>(((J2866/60)/60)/24)+DATE(1970,1,1)</f>
        <v>42172.613506944443</v>
      </c>
      <c r="Q2866" s="15">
        <f>(((I2866/60)/60)/24)+DATE(1970,1,1)</f>
        <v>42202.554166666669</v>
      </c>
      <c r="R2866" t="s">
        <v>8271</v>
      </c>
      <c r="S2866" t="s">
        <v>8315</v>
      </c>
      <c r="T2866" t="s">
        <v>8316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6">
        <v>2888</v>
      </c>
      <c r="E2867" s="16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6">
        <f>IFERROR(E2867/L2867, 0)</f>
        <v>0</v>
      </c>
      <c r="N2867" t="b">
        <v>0</v>
      </c>
      <c r="O2867" s="5">
        <f>E2867/D2867</f>
        <v>0</v>
      </c>
      <c r="P2867" s="15">
        <f>(((J2867/60)/60)/24)+DATE(1970,1,1)</f>
        <v>41950.114108796297</v>
      </c>
      <c r="Q2867" s="15">
        <f>(((I2867/60)/60)/24)+DATE(1970,1,1)</f>
        <v>42010.114108796297</v>
      </c>
      <c r="R2867" t="s">
        <v>8271</v>
      </c>
      <c r="S2867" t="s">
        <v>8315</v>
      </c>
      <c r="T2867" t="s">
        <v>8316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6">
        <v>5000</v>
      </c>
      <c r="E2868" s="16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6">
        <f>IFERROR(E2868/L2868, 0)</f>
        <v>22.5</v>
      </c>
      <c r="N2868" t="b">
        <v>0</v>
      </c>
      <c r="O2868" s="5">
        <f>E2868/D2868</f>
        <v>8.9999999999999993E-3</v>
      </c>
      <c r="P2868" s="15">
        <f>(((J2868/60)/60)/24)+DATE(1970,1,1)</f>
        <v>42627.955104166671</v>
      </c>
      <c r="Q2868" s="15">
        <f>(((I2868/60)/60)/24)+DATE(1970,1,1)</f>
        <v>42657.916666666672</v>
      </c>
      <c r="R2868" t="s">
        <v>8271</v>
      </c>
      <c r="S2868" t="s">
        <v>8315</v>
      </c>
      <c r="T2868" t="s">
        <v>8316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6">
        <v>2500</v>
      </c>
      <c r="E2869" s="16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6">
        <f>IFERROR(E2869/L2869, 0)</f>
        <v>50.4</v>
      </c>
      <c r="N2869" t="b">
        <v>0</v>
      </c>
      <c r="O2869" s="5">
        <f>E2869/D2869</f>
        <v>0.2016</v>
      </c>
      <c r="P2869" s="15">
        <f>(((J2869/60)/60)/24)+DATE(1970,1,1)</f>
        <v>42531.195277777777</v>
      </c>
      <c r="Q2869" s="15">
        <f>(((I2869/60)/60)/24)+DATE(1970,1,1)</f>
        <v>42555.166666666672</v>
      </c>
      <c r="R2869" t="s">
        <v>8271</v>
      </c>
      <c r="S2869" t="s">
        <v>8315</v>
      </c>
      <c r="T2869" t="s">
        <v>8316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6">
        <v>15000</v>
      </c>
      <c r="E2870" s="16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6">
        <f>IFERROR(E2870/L2870, 0)</f>
        <v>105.02933333333334</v>
      </c>
      <c r="N2870" t="b">
        <v>0</v>
      </c>
      <c r="O2870" s="5">
        <f>E2870/D2870</f>
        <v>0.42011733333333334</v>
      </c>
      <c r="P2870" s="15">
        <f>(((J2870/60)/60)/24)+DATE(1970,1,1)</f>
        <v>42618.827013888891</v>
      </c>
      <c r="Q2870" s="15">
        <f>(((I2870/60)/60)/24)+DATE(1970,1,1)</f>
        <v>42648.827013888891</v>
      </c>
      <c r="R2870" t="s">
        <v>8271</v>
      </c>
      <c r="S2870" t="s">
        <v>8315</v>
      </c>
      <c r="T2870" t="s">
        <v>8316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6">
        <v>20000</v>
      </c>
      <c r="E2871" s="16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6">
        <f>IFERROR(E2871/L2871, 0)</f>
        <v>35.4</v>
      </c>
      <c r="N2871" t="b">
        <v>0</v>
      </c>
      <c r="O2871" s="5">
        <f>E2871/D2871</f>
        <v>8.8500000000000002E-3</v>
      </c>
      <c r="P2871" s="15">
        <f>(((J2871/60)/60)/24)+DATE(1970,1,1)</f>
        <v>42540.593530092592</v>
      </c>
      <c r="Q2871" s="15">
        <f>(((I2871/60)/60)/24)+DATE(1970,1,1)</f>
        <v>42570.593530092592</v>
      </c>
      <c r="R2871" t="s">
        <v>8271</v>
      </c>
      <c r="S2871" t="s">
        <v>8315</v>
      </c>
      <c r="T2871" t="s">
        <v>8316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6">
        <v>5000</v>
      </c>
      <c r="E2872" s="16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6">
        <f>IFERROR(E2872/L2872, 0)</f>
        <v>83.333333333333329</v>
      </c>
      <c r="N2872" t="b">
        <v>0</v>
      </c>
      <c r="O2872" s="5">
        <f>E2872/D2872</f>
        <v>0.15</v>
      </c>
      <c r="P2872" s="15">
        <f>(((J2872/60)/60)/24)+DATE(1970,1,1)</f>
        <v>41746.189409722225</v>
      </c>
      <c r="Q2872" s="15">
        <f>(((I2872/60)/60)/24)+DATE(1970,1,1)</f>
        <v>41776.189409722225</v>
      </c>
      <c r="R2872" t="s">
        <v>8271</v>
      </c>
      <c r="S2872" t="s">
        <v>8315</v>
      </c>
      <c r="T2872" t="s">
        <v>8316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6">
        <v>10000</v>
      </c>
      <c r="E2873" s="16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6">
        <f>IFERROR(E2873/L2873, 0)</f>
        <v>35.92307692307692</v>
      </c>
      <c r="N2873" t="b">
        <v>0</v>
      </c>
      <c r="O2873" s="5">
        <f>E2873/D2873</f>
        <v>4.6699999999999998E-2</v>
      </c>
      <c r="P2873" s="15">
        <f>(((J2873/60)/60)/24)+DATE(1970,1,1)</f>
        <v>41974.738576388889</v>
      </c>
      <c r="Q2873" s="15">
        <f>(((I2873/60)/60)/24)+DATE(1970,1,1)</f>
        <v>41994.738576388889</v>
      </c>
      <c r="R2873" t="s">
        <v>8271</v>
      </c>
      <c r="S2873" t="s">
        <v>8315</v>
      </c>
      <c r="T2873" t="s">
        <v>8316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6">
        <v>3000</v>
      </c>
      <c r="E2874" s="16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6">
        <f>IFERROR(E2874/L2874, 0)</f>
        <v>0</v>
      </c>
      <c r="N2874" t="b">
        <v>0</v>
      </c>
      <c r="O2874" s="5">
        <f>E2874/D2874</f>
        <v>0</v>
      </c>
      <c r="P2874" s="15">
        <f>(((J2874/60)/60)/24)+DATE(1970,1,1)</f>
        <v>42115.11618055556</v>
      </c>
      <c r="Q2874" s="15">
        <f>(((I2874/60)/60)/24)+DATE(1970,1,1)</f>
        <v>42175.11618055556</v>
      </c>
      <c r="R2874" t="s">
        <v>8271</v>
      </c>
      <c r="S2874" t="s">
        <v>8315</v>
      </c>
      <c r="T2874" t="s">
        <v>8316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6">
        <v>2500</v>
      </c>
      <c r="E2875" s="16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6">
        <f>IFERROR(E2875/L2875, 0)</f>
        <v>119.125</v>
      </c>
      <c r="N2875" t="b">
        <v>0</v>
      </c>
      <c r="O2875" s="5">
        <f>E2875/D2875</f>
        <v>0.38119999999999998</v>
      </c>
      <c r="P2875" s="15">
        <f>(((J2875/60)/60)/24)+DATE(1970,1,1)</f>
        <v>42002.817488425921</v>
      </c>
      <c r="Q2875" s="15">
        <f>(((I2875/60)/60)/24)+DATE(1970,1,1)</f>
        <v>42032.817488425921</v>
      </c>
      <c r="R2875" t="s">
        <v>8271</v>
      </c>
      <c r="S2875" t="s">
        <v>8315</v>
      </c>
      <c r="T2875" t="s">
        <v>8316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6">
        <v>5000</v>
      </c>
      <c r="E2876" s="1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6">
        <f>IFERROR(E2876/L2876, 0)</f>
        <v>90.333333333333329</v>
      </c>
      <c r="N2876" t="b">
        <v>0</v>
      </c>
      <c r="O2876" s="5">
        <f>E2876/D2876</f>
        <v>5.4199999999999998E-2</v>
      </c>
      <c r="P2876" s="15">
        <f>(((J2876/60)/60)/24)+DATE(1970,1,1)</f>
        <v>42722.84474537037</v>
      </c>
      <c r="Q2876" s="15">
        <f>(((I2876/60)/60)/24)+DATE(1970,1,1)</f>
        <v>42752.84474537037</v>
      </c>
      <c r="R2876" t="s">
        <v>8271</v>
      </c>
      <c r="S2876" t="s">
        <v>8315</v>
      </c>
      <c r="T2876" t="s">
        <v>8316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6">
        <v>20000</v>
      </c>
      <c r="E2877" s="16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6">
        <f>IFERROR(E2877/L2877, 0)</f>
        <v>2.3333333333333335</v>
      </c>
      <c r="N2877" t="b">
        <v>0</v>
      </c>
      <c r="O2877" s="5">
        <f>E2877/D2877</f>
        <v>3.5E-4</v>
      </c>
      <c r="P2877" s="15">
        <f>(((J2877/60)/60)/24)+DATE(1970,1,1)</f>
        <v>42465.128391203703</v>
      </c>
      <c r="Q2877" s="15">
        <f>(((I2877/60)/60)/24)+DATE(1970,1,1)</f>
        <v>42495.128391203703</v>
      </c>
      <c r="R2877" t="s">
        <v>8271</v>
      </c>
      <c r="S2877" t="s">
        <v>8315</v>
      </c>
      <c r="T2877" t="s">
        <v>8316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6">
        <v>150000</v>
      </c>
      <c r="E2878" s="16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6">
        <f>IFERROR(E2878/L2878, 0)</f>
        <v>0</v>
      </c>
      <c r="N2878" t="b">
        <v>0</v>
      </c>
      <c r="O2878" s="5">
        <f>E2878/D2878</f>
        <v>0</v>
      </c>
      <c r="P2878" s="15">
        <f>(((J2878/60)/60)/24)+DATE(1970,1,1)</f>
        <v>42171.743969907402</v>
      </c>
      <c r="Q2878" s="15">
        <f>(((I2878/60)/60)/24)+DATE(1970,1,1)</f>
        <v>42201.743969907402</v>
      </c>
      <c r="R2878" t="s">
        <v>8271</v>
      </c>
      <c r="S2878" t="s">
        <v>8315</v>
      </c>
      <c r="T2878" t="s">
        <v>8316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6">
        <v>6000</v>
      </c>
      <c r="E2879" s="16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6">
        <f>IFERROR(E2879/L2879, 0)</f>
        <v>108.33333333333333</v>
      </c>
      <c r="N2879" t="b">
        <v>0</v>
      </c>
      <c r="O2879" s="5">
        <f>E2879/D2879</f>
        <v>0.10833333333333334</v>
      </c>
      <c r="P2879" s="15">
        <f>(((J2879/60)/60)/24)+DATE(1970,1,1)</f>
        <v>42672.955138888887</v>
      </c>
      <c r="Q2879" s="15">
        <f>(((I2879/60)/60)/24)+DATE(1970,1,1)</f>
        <v>42704.708333333328</v>
      </c>
      <c r="R2879" t="s">
        <v>8271</v>
      </c>
      <c r="S2879" t="s">
        <v>8315</v>
      </c>
      <c r="T2879" t="s">
        <v>8316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6">
        <v>3000</v>
      </c>
      <c r="E2880" s="16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6">
        <f>IFERROR(E2880/L2880, 0)</f>
        <v>15.75</v>
      </c>
      <c r="N2880" t="b">
        <v>0</v>
      </c>
      <c r="O2880" s="5">
        <f>E2880/D2880</f>
        <v>2.1000000000000001E-2</v>
      </c>
      <c r="P2880" s="15">
        <f>(((J2880/60)/60)/24)+DATE(1970,1,1)</f>
        <v>42128.615682870368</v>
      </c>
      <c r="Q2880" s="15">
        <f>(((I2880/60)/60)/24)+DATE(1970,1,1)</f>
        <v>42188.615682870368</v>
      </c>
      <c r="R2880" t="s">
        <v>8271</v>
      </c>
      <c r="S2880" t="s">
        <v>8315</v>
      </c>
      <c r="T2880" t="s">
        <v>8316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6">
        <v>11200</v>
      </c>
      <c r="E2881" s="16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6">
        <f>IFERROR(E2881/L2881, 0)</f>
        <v>29</v>
      </c>
      <c r="N2881" t="b">
        <v>0</v>
      </c>
      <c r="O2881" s="5">
        <f>E2881/D2881</f>
        <v>2.5892857142857141E-3</v>
      </c>
      <c r="P2881" s="15">
        <f>(((J2881/60)/60)/24)+DATE(1970,1,1)</f>
        <v>42359.725243055553</v>
      </c>
      <c r="Q2881" s="15">
        <f>(((I2881/60)/60)/24)+DATE(1970,1,1)</f>
        <v>42389.725243055553</v>
      </c>
      <c r="R2881" t="s">
        <v>8271</v>
      </c>
      <c r="S2881" t="s">
        <v>8315</v>
      </c>
      <c r="T2881" t="s">
        <v>8316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6">
        <v>12000</v>
      </c>
      <c r="E2882" s="16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6">
        <f>IFERROR(E2882/L2882, 0)</f>
        <v>96.551724137931032</v>
      </c>
      <c r="N2882" t="b">
        <v>0</v>
      </c>
      <c r="O2882" s="5">
        <f>E2882/D2882</f>
        <v>0.23333333333333334</v>
      </c>
      <c r="P2882" s="15">
        <f>(((J2882/60)/60)/24)+DATE(1970,1,1)</f>
        <v>42192.905694444446</v>
      </c>
      <c r="Q2882" s="15">
        <f>(((I2882/60)/60)/24)+DATE(1970,1,1)</f>
        <v>42236.711805555555</v>
      </c>
      <c r="R2882" t="s">
        <v>8271</v>
      </c>
      <c r="S2882" t="s">
        <v>8315</v>
      </c>
      <c r="T2882" t="s">
        <v>8316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6">
        <v>5500</v>
      </c>
      <c r="E2883" s="16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6">
        <f>IFERROR(E2883/L2883, 0)</f>
        <v>0</v>
      </c>
      <c r="N2883" t="b">
        <v>0</v>
      </c>
      <c r="O2883" s="5">
        <f>E2883/D2883</f>
        <v>0</v>
      </c>
      <c r="P2883" s="15">
        <f>(((J2883/60)/60)/24)+DATE(1970,1,1)</f>
        <v>41916.597638888888</v>
      </c>
      <c r="Q2883" s="15">
        <f>(((I2883/60)/60)/24)+DATE(1970,1,1)</f>
        <v>41976.639305555553</v>
      </c>
      <c r="R2883" t="s">
        <v>8271</v>
      </c>
      <c r="S2883" t="s">
        <v>8315</v>
      </c>
      <c r="T2883" t="s">
        <v>8316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6">
        <v>750</v>
      </c>
      <c r="E2884" s="16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6">
        <f>IFERROR(E2884/L2884, 0)</f>
        <v>63</v>
      </c>
      <c r="N2884" t="b">
        <v>0</v>
      </c>
      <c r="O2884" s="5">
        <f>E2884/D2884</f>
        <v>0.33600000000000002</v>
      </c>
      <c r="P2884" s="15">
        <f>(((J2884/60)/60)/24)+DATE(1970,1,1)</f>
        <v>42461.596273148149</v>
      </c>
      <c r="Q2884" s="15">
        <f>(((I2884/60)/60)/24)+DATE(1970,1,1)</f>
        <v>42491.596273148149</v>
      </c>
      <c r="R2884" t="s">
        <v>8271</v>
      </c>
      <c r="S2884" t="s">
        <v>8315</v>
      </c>
      <c r="T2884" t="s">
        <v>8316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6">
        <v>10000</v>
      </c>
      <c r="E2885" s="16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6">
        <f>IFERROR(E2885/L2885, 0)</f>
        <v>381.6</v>
      </c>
      <c r="N2885" t="b">
        <v>0</v>
      </c>
      <c r="O2885" s="5">
        <f>E2885/D2885</f>
        <v>0.1908</v>
      </c>
      <c r="P2885" s="15">
        <f>(((J2885/60)/60)/24)+DATE(1970,1,1)</f>
        <v>42370.90320601852</v>
      </c>
      <c r="Q2885" s="15">
        <f>(((I2885/60)/60)/24)+DATE(1970,1,1)</f>
        <v>42406.207638888889</v>
      </c>
      <c r="R2885" t="s">
        <v>8271</v>
      </c>
      <c r="S2885" t="s">
        <v>8315</v>
      </c>
      <c r="T2885" t="s">
        <v>8316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6">
        <v>45000</v>
      </c>
      <c r="E2886" s="1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6">
        <f>IFERROR(E2886/L2886, 0)</f>
        <v>46.25</v>
      </c>
      <c r="N2886" t="b">
        <v>0</v>
      </c>
      <c r="O2886" s="5">
        <f>E2886/D2886</f>
        <v>4.1111111111111114E-3</v>
      </c>
      <c r="P2886" s="15">
        <f>(((J2886/60)/60)/24)+DATE(1970,1,1)</f>
        <v>41948.727256944447</v>
      </c>
      <c r="Q2886" s="15">
        <f>(((I2886/60)/60)/24)+DATE(1970,1,1)</f>
        <v>41978.727256944447</v>
      </c>
      <c r="R2886" t="s">
        <v>8271</v>
      </c>
      <c r="S2886" t="s">
        <v>8315</v>
      </c>
      <c r="T2886" t="s">
        <v>8316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6">
        <v>400</v>
      </c>
      <c r="E2887" s="16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6">
        <f>IFERROR(E2887/L2887, 0)</f>
        <v>26</v>
      </c>
      <c r="N2887" t="b">
        <v>0</v>
      </c>
      <c r="O2887" s="5">
        <f>E2887/D2887</f>
        <v>0.32500000000000001</v>
      </c>
      <c r="P2887" s="15">
        <f>(((J2887/60)/60)/24)+DATE(1970,1,1)</f>
        <v>42047.07640046296</v>
      </c>
      <c r="Q2887" s="15">
        <f>(((I2887/60)/60)/24)+DATE(1970,1,1)</f>
        <v>42077.034733796296</v>
      </c>
      <c r="R2887" t="s">
        <v>8271</v>
      </c>
      <c r="S2887" t="s">
        <v>8315</v>
      </c>
      <c r="T2887" t="s">
        <v>8316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6">
        <v>200</v>
      </c>
      <c r="E2888" s="16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6">
        <f>IFERROR(E2888/L2888, 0)</f>
        <v>10</v>
      </c>
      <c r="N2888" t="b">
        <v>0</v>
      </c>
      <c r="O2888" s="5">
        <f>E2888/D2888</f>
        <v>0.05</v>
      </c>
      <c r="P2888" s="15">
        <f>(((J2888/60)/60)/24)+DATE(1970,1,1)</f>
        <v>42261.632916666669</v>
      </c>
      <c r="Q2888" s="15">
        <f>(((I2888/60)/60)/24)+DATE(1970,1,1)</f>
        <v>42266.165972222225</v>
      </c>
      <c r="R2888" t="s">
        <v>8271</v>
      </c>
      <c r="S2888" t="s">
        <v>8315</v>
      </c>
      <c r="T2888" t="s">
        <v>8316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6">
        <v>3000</v>
      </c>
      <c r="E2889" s="16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6">
        <f>IFERROR(E2889/L2889, 0)</f>
        <v>5</v>
      </c>
      <c r="N2889" t="b">
        <v>0</v>
      </c>
      <c r="O2889" s="5">
        <f>E2889/D2889</f>
        <v>1.6666666666666668E-3</v>
      </c>
      <c r="P2889" s="15">
        <f>(((J2889/60)/60)/24)+DATE(1970,1,1)</f>
        <v>41985.427361111113</v>
      </c>
      <c r="Q2889" s="15">
        <f>(((I2889/60)/60)/24)+DATE(1970,1,1)</f>
        <v>42015.427361111113</v>
      </c>
      <c r="R2889" t="s">
        <v>8271</v>
      </c>
      <c r="S2889" t="s">
        <v>8315</v>
      </c>
      <c r="T2889" t="s">
        <v>8316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6">
        <v>30000</v>
      </c>
      <c r="E2890" s="16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6">
        <f>IFERROR(E2890/L2890, 0)</f>
        <v>0</v>
      </c>
      <c r="N2890" t="b">
        <v>0</v>
      </c>
      <c r="O2890" s="5">
        <f>E2890/D2890</f>
        <v>0</v>
      </c>
      <c r="P2890" s="15">
        <f>(((J2890/60)/60)/24)+DATE(1970,1,1)</f>
        <v>41922.535185185188</v>
      </c>
      <c r="Q2890" s="15">
        <f>(((I2890/60)/60)/24)+DATE(1970,1,1)</f>
        <v>41930.207638888889</v>
      </c>
      <c r="R2890" t="s">
        <v>8271</v>
      </c>
      <c r="S2890" t="s">
        <v>8315</v>
      </c>
      <c r="T2890" t="s">
        <v>8316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6">
        <v>3000</v>
      </c>
      <c r="E2891" s="16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6">
        <f>IFERROR(E2891/L2891, 0)</f>
        <v>81.571428571428569</v>
      </c>
      <c r="N2891" t="b">
        <v>0</v>
      </c>
      <c r="O2891" s="5">
        <f>E2891/D2891</f>
        <v>0.38066666666666665</v>
      </c>
      <c r="P2891" s="15">
        <f>(((J2891/60)/60)/24)+DATE(1970,1,1)</f>
        <v>41850.863252314812</v>
      </c>
      <c r="Q2891" s="15">
        <f>(((I2891/60)/60)/24)+DATE(1970,1,1)</f>
        <v>41880.863252314812</v>
      </c>
      <c r="R2891" t="s">
        <v>8271</v>
      </c>
      <c r="S2891" t="s">
        <v>8315</v>
      </c>
      <c r="T2891" t="s">
        <v>8316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6">
        <v>2000</v>
      </c>
      <c r="E2892" s="16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6">
        <f>IFERROR(E2892/L2892, 0)</f>
        <v>7</v>
      </c>
      <c r="N2892" t="b">
        <v>0</v>
      </c>
      <c r="O2892" s="5">
        <f>E2892/D2892</f>
        <v>1.0500000000000001E-2</v>
      </c>
      <c r="P2892" s="15">
        <f>(((J2892/60)/60)/24)+DATE(1970,1,1)</f>
        <v>41831.742962962962</v>
      </c>
      <c r="Q2892" s="15">
        <f>(((I2892/60)/60)/24)+DATE(1970,1,1)</f>
        <v>41860.125</v>
      </c>
      <c r="R2892" t="s">
        <v>8271</v>
      </c>
      <c r="S2892" t="s">
        <v>8315</v>
      </c>
      <c r="T2892" t="s">
        <v>8316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6">
        <v>10000</v>
      </c>
      <c r="E2893" s="16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6">
        <f>IFERROR(E2893/L2893, 0)</f>
        <v>27.3</v>
      </c>
      <c r="N2893" t="b">
        <v>0</v>
      </c>
      <c r="O2893" s="5">
        <f>E2893/D2893</f>
        <v>2.7300000000000001E-2</v>
      </c>
      <c r="P2893" s="15">
        <f>(((J2893/60)/60)/24)+DATE(1970,1,1)</f>
        <v>42415.883425925931</v>
      </c>
      <c r="Q2893" s="15">
        <f>(((I2893/60)/60)/24)+DATE(1970,1,1)</f>
        <v>42475.84175925926</v>
      </c>
      <c r="R2893" t="s">
        <v>8271</v>
      </c>
      <c r="S2893" t="s">
        <v>8315</v>
      </c>
      <c r="T2893" t="s">
        <v>8316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6">
        <v>5500</v>
      </c>
      <c r="E2894" s="16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6">
        <f>IFERROR(E2894/L2894, 0)</f>
        <v>29.411764705882351</v>
      </c>
      <c r="N2894" t="b">
        <v>0</v>
      </c>
      <c r="O2894" s="5">
        <f>E2894/D2894</f>
        <v>9.0909090909090912E-2</v>
      </c>
      <c r="P2894" s="15">
        <f>(((J2894/60)/60)/24)+DATE(1970,1,1)</f>
        <v>41869.714166666665</v>
      </c>
      <c r="Q2894" s="15">
        <f>(((I2894/60)/60)/24)+DATE(1970,1,1)</f>
        <v>41876.875</v>
      </c>
      <c r="R2894" t="s">
        <v>8271</v>
      </c>
      <c r="S2894" t="s">
        <v>8315</v>
      </c>
      <c r="T2894" t="s">
        <v>8316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6">
        <v>5000</v>
      </c>
      <c r="E2895" s="16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6">
        <f>IFERROR(E2895/L2895, 0)</f>
        <v>12.5</v>
      </c>
      <c r="N2895" t="b">
        <v>0</v>
      </c>
      <c r="O2895" s="5">
        <f>E2895/D2895</f>
        <v>5.0000000000000001E-3</v>
      </c>
      <c r="P2895" s="15">
        <f>(((J2895/60)/60)/24)+DATE(1970,1,1)</f>
        <v>41953.773090277777</v>
      </c>
      <c r="Q2895" s="15">
        <f>(((I2895/60)/60)/24)+DATE(1970,1,1)</f>
        <v>42013.083333333328</v>
      </c>
      <c r="R2895" t="s">
        <v>8271</v>
      </c>
      <c r="S2895" t="s">
        <v>8315</v>
      </c>
      <c r="T2895" t="s">
        <v>8316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6">
        <v>50000</v>
      </c>
      <c r="E2896" s="1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6">
        <f>IFERROR(E2896/L2896, 0)</f>
        <v>0</v>
      </c>
      <c r="N2896" t="b">
        <v>0</v>
      </c>
      <c r="O2896" s="5">
        <f>E2896/D2896</f>
        <v>0</v>
      </c>
      <c r="P2896" s="15">
        <f>(((J2896/60)/60)/24)+DATE(1970,1,1)</f>
        <v>42037.986284722225</v>
      </c>
      <c r="Q2896" s="15">
        <f>(((I2896/60)/60)/24)+DATE(1970,1,1)</f>
        <v>42097.944618055553</v>
      </c>
      <c r="R2896" t="s">
        <v>8271</v>
      </c>
      <c r="S2896" t="s">
        <v>8315</v>
      </c>
      <c r="T2896" t="s">
        <v>8316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6">
        <v>500</v>
      </c>
      <c r="E2897" s="16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6">
        <f>IFERROR(E2897/L2897, 0)</f>
        <v>5.75</v>
      </c>
      <c r="N2897" t="b">
        <v>0</v>
      </c>
      <c r="O2897" s="5">
        <f>E2897/D2897</f>
        <v>4.5999999999999999E-2</v>
      </c>
      <c r="P2897" s="15">
        <f>(((J2897/60)/60)/24)+DATE(1970,1,1)</f>
        <v>41811.555462962962</v>
      </c>
      <c r="Q2897" s="15">
        <f>(((I2897/60)/60)/24)+DATE(1970,1,1)</f>
        <v>41812.875</v>
      </c>
      <c r="R2897" t="s">
        <v>8271</v>
      </c>
      <c r="S2897" t="s">
        <v>8315</v>
      </c>
      <c r="T2897" t="s">
        <v>8316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6">
        <v>3000</v>
      </c>
      <c r="E2898" s="16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6">
        <f>IFERROR(E2898/L2898, 0)</f>
        <v>52.083333333333336</v>
      </c>
      <c r="N2898" t="b">
        <v>0</v>
      </c>
      <c r="O2898" s="5">
        <f>E2898/D2898</f>
        <v>0.20833333333333334</v>
      </c>
      <c r="P2898" s="15">
        <f>(((J2898/60)/60)/24)+DATE(1970,1,1)</f>
        <v>42701.908807870372</v>
      </c>
      <c r="Q2898" s="15">
        <f>(((I2898/60)/60)/24)+DATE(1970,1,1)</f>
        <v>42716.25</v>
      </c>
      <c r="R2898" t="s">
        <v>8271</v>
      </c>
      <c r="S2898" t="s">
        <v>8315</v>
      </c>
      <c r="T2898" t="s">
        <v>8316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6">
        <v>12000</v>
      </c>
      <c r="E2899" s="16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6">
        <f>IFERROR(E2899/L2899, 0)</f>
        <v>183.33333333333334</v>
      </c>
      <c r="N2899" t="b">
        <v>0</v>
      </c>
      <c r="O2899" s="5">
        <f>E2899/D2899</f>
        <v>4.583333333333333E-2</v>
      </c>
      <c r="P2899" s="15">
        <f>(((J2899/60)/60)/24)+DATE(1970,1,1)</f>
        <v>42258.646504629629</v>
      </c>
      <c r="Q2899" s="15">
        <f>(((I2899/60)/60)/24)+DATE(1970,1,1)</f>
        <v>42288.645196759258</v>
      </c>
      <c r="R2899" t="s">
        <v>8271</v>
      </c>
      <c r="S2899" t="s">
        <v>8315</v>
      </c>
      <c r="T2899" t="s">
        <v>8316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6">
        <v>7500</v>
      </c>
      <c r="E2900" s="16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6">
        <f>IFERROR(E2900/L2900, 0)</f>
        <v>26.333333333333332</v>
      </c>
      <c r="N2900" t="b">
        <v>0</v>
      </c>
      <c r="O2900" s="5">
        <f>E2900/D2900</f>
        <v>4.2133333333333335E-2</v>
      </c>
      <c r="P2900" s="15">
        <f>(((J2900/60)/60)/24)+DATE(1970,1,1)</f>
        <v>42278.664965277778</v>
      </c>
      <c r="Q2900" s="15">
        <f>(((I2900/60)/60)/24)+DATE(1970,1,1)</f>
        <v>42308.664965277778</v>
      </c>
      <c r="R2900" t="s">
        <v>8271</v>
      </c>
      <c r="S2900" t="s">
        <v>8315</v>
      </c>
      <c r="T2900" t="s">
        <v>8316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6">
        <v>10000</v>
      </c>
      <c r="E2901" s="16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6">
        <f>IFERROR(E2901/L2901, 0)</f>
        <v>0</v>
      </c>
      <c r="N2901" t="b">
        <v>0</v>
      </c>
      <c r="O2901" s="5">
        <f>E2901/D2901</f>
        <v>0</v>
      </c>
      <c r="P2901" s="15">
        <f>(((J2901/60)/60)/24)+DATE(1970,1,1)</f>
        <v>42515.078217592592</v>
      </c>
      <c r="Q2901" s="15">
        <f>(((I2901/60)/60)/24)+DATE(1970,1,1)</f>
        <v>42575.078217592592</v>
      </c>
      <c r="R2901" t="s">
        <v>8271</v>
      </c>
      <c r="S2901" t="s">
        <v>8315</v>
      </c>
      <c r="T2901" t="s">
        <v>8316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6">
        <v>5500</v>
      </c>
      <c r="E2902" s="16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6">
        <f>IFERROR(E2902/L2902, 0)</f>
        <v>486.42857142857144</v>
      </c>
      <c r="N2902" t="b">
        <v>0</v>
      </c>
      <c r="O2902" s="5">
        <f>E2902/D2902</f>
        <v>0.61909090909090914</v>
      </c>
      <c r="P2902" s="15">
        <f>(((J2902/60)/60)/24)+DATE(1970,1,1)</f>
        <v>41830.234166666669</v>
      </c>
      <c r="Q2902" s="15">
        <f>(((I2902/60)/60)/24)+DATE(1970,1,1)</f>
        <v>41860.234166666669</v>
      </c>
      <c r="R2902" t="s">
        <v>8271</v>
      </c>
      <c r="S2902" t="s">
        <v>8315</v>
      </c>
      <c r="T2902" t="s">
        <v>8316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6">
        <v>750</v>
      </c>
      <c r="E2903" s="16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6">
        <f>IFERROR(E2903/L2903, 0)</f>
        <v>3</v>
      </c>
      <c r="N2903" t="b">
        <v>0</v>
      </c>
      <c r="O2903" s="5">
        <f>E2903/D2903</f>
        <v>8.0000000000000002E-3</v>
      </c>
      <c r="P2903" s="15">
        <f>(((J2903/60)/60)/24)+DATE(1970,1,1)</f>
        <v>41982.904386574075</v>
      </c>
      <c r="Q2903" s="15">
        <f>(((I2903/60)/60)/24)+DATE(1970,1,1)</f>
        <v>42042.904386574075</v>
      </c>
      <c r="R2903" t="s">
        <v>8271</v>
      </c>
      <c r="S2903" t="s">
        <v>8315</v>
      </c>
      <c r="T2903" t="s">
        <v>8316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6">
        <v>150000</v>
      </c>
      <c r="E2904" s="16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6">
        <f>IFERROR(E2904/L2904, 0)</f>
        <v>25</v>
      </c>
      <c r="N2904" t="b">
        <v>0</v>
      </c>
      <c r="O2904" s="5">
        <f>E2904/D2904</f>
        <v>1.6666666666666666E-4</v>
      </c>
      <c r="P2904" s="15">
        <f>(((J2904/60)/60)/24)+DATE(1970,1,1)</f>
        <v>42210.439768518518</v>
      </c>
      <c r="Q2904" s="15">
        <f>(((I2904/60)/60)/24)+DATE(1970,1,1)</f>
        <v>42240.439768518518</v>
      </c>
      <c r="R2904" t="s">
        <v>8271</v>
      </c>
      <c r="S2904" t="s">
        <v>8315</v>
      </c>
      <c r="T2904" t="s">
        <v>8316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6">
        <v>5000</v>
      </c>
      <c r="E2905" s="16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6">
        <f>IFERROR(E2905/L2905, 0)</f>
        <v>9.75</v>
      </c>
      <c r="N2905" t="b">
        <v>0</v>
      </c>
      <c r="O2905" s="5">
        <f>E2905/D2905</f>
        <v>7.7999999999999996E-3</v>
      </c>
      <c r="P2905" s="15">
        <f>(((J2905/60)/60)/24)+DATE(1970,1,1)</f>
        <v>42196.166874999995</v>
      </c>
      <c r="Q2905" s="15">
        <f>(((I2905/60)/60)/24)+DATE(1970,1,1)</f>
        <v>42256.166874999995</v>
      </c>
      <c r="R2905" t="s">
        <v>8271</v>
      </c>
      <c r="S2905" t="s">
        <v>8315</v>
      </c>
      <c r="T2905" t="s">
        <v>8316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6">
        <v>1500</v>
      </c>
      <c r="E2906" s="1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6">
        <f>IFERROR(E2906/L2906, 0)</f>
        <v>18.75</v>
      </c>
      <c r="N2906" t="b">
        <v>0</v>
      </c>
      <c r="O2906" s="5">
        <f>E2906/D2906</f>
        <v>0.05</v>
      </c>
      <c r="P2906" s="15">
        <f>(((J2906/60)/60)/24)+DATE(1970,1,1)</f>
        <v>41940.967951388891</v>
      </c>
      <c r="Q2906" s="15">
        <f>(((I2906/60)/60)/24)+DATE(1970,1,1)</f>
        <v>41952.5</v>
      </c>
      <c r="R2906" t="s">
        <v>8271</v>
      </c>
      <c r="S2906" t="s">
        <v>8315</v>
      </c>
      <c r="T2906" t="s">
        <v>8316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6">
        <v>3500</v>
      </c>
      <c r="E2907" s="16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6">
        <f>IFERROR(E2907/L2907, 0)</f>
        <v>36.588235294117645</v>
      </c>
      <c r="N2907" t="b">
        <v>0</v>
      </c>
      <c r="O2907" s="5">
        <f>E2907/D2907</f>
        <v>0.17771428571428571</v>
      </c>
      <c r="P2907" s="15">
        <f>(((J2907/60)/60)/24)+DATE(1970,1,1)</f>
        <v>42606.056863425925</v>
      </c>
      <c r="Q2907" s="15">
        <f>(((I2907/60)/60)/24)+DATE(1970,1,1)</f>
        <v>42620.056863425925</v>
      </c>
      <c r="R2907" t="s">
        <v>8271</v>
      </c>
      <c r="S2907" t="s">
        <v>8315</v>
      </c>
      <c r="T2907" t="s">
        <v>8316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6">
        <v>6000</v>
      </c>
      <c r="E2908" s="16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6">
        <f>IFERROR(E2908/L2908, 0)</f>
        <v>80.714285714285708</v>
      </c>
      <c r="N2908" t="b">
        <v>0</v>
      </c>
      <c r="O2908" s="5">
        <f>E2908/D2908</f>
        <v>9.4166666666666662E-2</v>
      </c>
      <c r="P2908" s="15">
        <f>(((J2908/60)/60)/24)+DATE(1970,1,1)</f>
        <v>42199.648912037039</v>
      </c>
      <c r="Q2908" s="15">
        <f>(((I2908/60)/60)/24)+DATE(1970,1,1)</f>
        <v>42217.041666666672</v>
      </c>
      <c r="R2908" t="s">
        <v>8271</v>
      </c>
      <c r="S2908" t="s">
        <v>8315</v>
      </c>
      <c r="T2908" t="s">
        <v>8316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6">
        <v>2500</v>
      </c>
      <c r="E2909" s="16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6">
        <f>IFERROR(E2909/L2909, 0)</f>
        <v>1</v>
      </c>
      <c r="N2909" t="b">
        <v>0</v>
      </c>
      <c r="O2909" s="5">
        <f>E2909/D2909</f>
        <v>8.0000000000000004E-4</v>
      </c>
      <c r="P2909" s="15">
        <f>(((J2909/60)/60)/24)+DATE(1970,1,1)</f>
        <v>42444.877743055549</v>
      </c>
      <c r="Q2909" s="15">
        <f>(((I2909/60)/60)/24)+DATE(1970,1,1)</f>
        <v>42504.877743055549</v>
      </c>
      <c r="R2909" t="s">
        <v>8271</v>
      </c>
      <c r="S2909" t="s">
        <v>8315</v>
      </c>
      <c r="T2909" t="s">
        <v>8316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6">
        <v>9600</v>
      </c>
      <c r="E2910" s="16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6">
        <f>IFERROR(E2910/L2910, 0)</f>
        <v>52.8</v>
      </c>
      <c r="N2910" t="b">
        <v>0</v>
      </c>
      <c r="O2910" s="5">
        <f>E2910/D2910</f>
        <v>2.75E-2</v>
      </c>
      <c r="P2910" s="15">
        <f>(((J2910/60)/60)/24)+DATE(1970,1,1)</f>
        <v>42499.731701388882</v>
      </c>
      <c r="Q2910" s="15">
        <f>(((I2910/60)/60)/24)+DATE(1970,1,1)</f>
        <v>42529.731701388882</v>
      </c>
      <c r="R2910" t="s">
        <v>8271</v>
      </c>
      <c r="S2910" t="s">
        <v>8315</v>
      </c>
      <c r="T2910" t="s">
        <v>8316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6">
        <v>180000</v>
      </c>
      <c r="E2911" s="16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6">
        <f>IFERROR(E2911/L2911, 0)</f>
        <v>20</v>
      </c>
      <c r="N2911" t="b">
        <v>0</v>
      </c>
      <c r="O2911" s="5">
        <f>E2911/D2911</f>
        <v>1.1111111111111112E-4</v>
      </c>
      <c r="P2911" s="15">
        <f>(((J2911/60)/60)/24)+DATE(1970,1,1)</f>
        <v>41929.266215277778</v>
      </c>
      <c r="Q2911" s="15">
        <f>(((I2911/60)/60)/24)+DATE(1970,1,1)</f>
        <v>41968.823611111111</v>
      </c>
      <c r="R2911" t="s">
        <v>8271</v>
      </c>
      <c r="S2911" t="s">
        <v>8315</v>
      </c>
      <c r="T2911" t="s">
        <v>8316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6">
        <v>30000</v>
      </c>
      <c r="E2912" s="16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6">
        <f>IFERROR(E2912/L2912, 0)</f>
        <v>1</v>
      </c>
      <c r="N2912" t="b">
        <v>0</v>
      </c>
      <c r="O2912" s="5">
        <f>E2912/D2912</f>
        <v>3.3333333333333335E-5</v>
      </c>
      <c r="P2912" s="15">
        <f>(((J2912/60)/60)/24)+DATE(1970,1,1)</f>
        <v>42107.841284722221</v>
      </c>
      <c r="Q2912" s="15">
        <f>(((I2912/60)/60)/24)+DATE(1970,1,1)</f>
        <v>42167.841284722221</v>
      </c>
      <c r="R2912" t="s">
        <v>8271</v>
      </c>
      <c r="S2912" t="s">
        <v>8315</v>
      </c>
      <c r="T2912" t="s">
        <v>8316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6">
        <v>1800</v>
      </c>
      <c r="E2913" s="16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6">
        <f>IFERROR(E2913/L2913, 0)</f>
        <v>46.928571428571431</v>
      </c>
      <c r="N2913" t="b">
        <v>0</v>
      </c>
      <c r="O2913" s="5">
        <f>E2913/D2913</f>
        <v>0.36499999999999999</v>
      </c>
      <c r="P2913" s="15">
        <f>(((J2913/60)/60)/24)+DATE(1970,1,1)</f>
        <v>42142.768819444449</v>
      </c>
      <c r="Q2913" s="15">
        <f>(((I2913/60)/60)/24)+DATE(1970,1,1)</f>
        <v>42182.768819444449</v>
      </c>
      <c r="R2913" t="s">
        <v>8271</v>
      </c>
      <c r="S2913" t="s">
        <v>8315</v>
      </c>
      <c r="T2913" t="s">
        <v>8316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6">
        <v>14440</v>
      </c>
      <c r="E2914" s="16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6">
        <f>IFERROR(E2914/L2914, 0)</f>
        <v>78.07692307692308</v>
      </c>
      <c r="N2914" t="b">
        <v>0</v>
      </c>
      <c r="O2914" s="5">
        <f>E2914/D2914</f>
        <v>0.14058171745152354</v>
      </c>
      <c r="P2914" s="15">
        <f>(((J2914/60)/60)/24)+DATE(1970,1,1)</f>
        <v>42354.131643518514</v>
      </c>
      <c r="Q2914" s="15">
        <f>(((I2914/60)/60)/24)+DATE(1970,1,1)</f>
        <v>42384.131643518514</v>
      </c>
      <c r="R2914" t="s">
        <v>8271</v>
      </c>
      <c r="S2914" t="s">
        <v>8315</v>
      </c>
      <c r="T2914" t="s">
        <v>8316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6">
        <v>10000</v>
      </c>
      <c r="E2915" s="16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6">
        <f>IFERROR(E2915/L2915, 0)</f>
        <v>1</v>
      </c>
      <c r="N2915" t="b">
        <v>0</v>
      </c>
      <c r="O2915" s="5">
        <f>E2915/D2915</f>
        <v>2.0000000000000001E-4</v>
      </c>
      <c r="P2915" s="15">
        <f>(((J2915/60)/60)/24)+DATE(1970,1,1)</f>
        <v>41828.922905092593</v>
      </c>
      <c r="Q2915" s="15">
        <f>(((I2915/60)/60)/24)+DATE(1970,1,1)</f>
        <v>41888.922905092593</v>
      </c>
      <c r="R2915" t="s">
        <v>8271</v>
      </c>
      <c r="S2915" t="s">
        <v>8315</v>
      </c>
      <c r="T2915" t="s">
        <v>8316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6">
        <v>25000</v>
      </c>
      <c r="E2916" s="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6">
        <f>IFERROR(E2916/L2916, 0)</f>
        <v>1</v>
      </c>
      <c r="N2916" t="b">
        <v>0</v>
      </c>
      <c r="O2916" s="5">
        <f>E2916/D2916</f>
        <v>4.0000000000000003E-5</v>
      </c>
      <c r="P2916" s="15">
        <f>(((J2916/60)/60)/24)+DATE(1970,1,1)</f>
        <v>42017.907337962963</v>
      </c>
      <c r="Q2916" s="15">
        <f>(((I2916/60)/60)/24)+DATE(1970,1,1)</f>
        <v>42077.865671296298</v>
      </c>
      <c r="R2916" t="s">
        <v>8271</v>
      </c>
      <c r="S2916" t="s">
        <v>8315</v>
      </c>
      <c r="T2916" t="s">
        <v>8316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6">
        <v>1000</v>
      </c>
      <c r="E2917" s="16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6">
        <f>IFERROR(E2917/L2917, 0)</f>
        <v>203.66666666666666</v>
      </c>
      <c r="N2917" t="b">
        <v>0</v>
      </c>
      <c r="O2917" s="5">
        <f>E2917/D2917</f>
        <v>0.61099999999999999</v>
      </c>
      <c r="P2917" s="15">
        <f>(((J2917/60)/60)/24)+DATE(1970,1,1)</f>
        <v>42415.398032407407</v>
      </c>
      <c r="Q2917" s="15">
        <f>(((I2917/60)/60)/24)+DATE(1970,1,1)</f>
        <v>42445.356365740736</v>
      </c>
      <c r="R2917" t="s">
        <v>8271</v>
      </c>
      <c r="S2917" t="s">
        <v>8315</v>
      </c>
      <c r="T2917" t="s">
        <v>8316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6">
        <v>1850</v>
      </c>
      <c r="E2918" s="16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6">
        <f>IFERROR(E2918/L2918, 0)</f>
        <v>20.714285714285715</v>
      </c>
      <c r="N2918" t="b">
        <v>0</v>
      </c>
      <c r="O2918" s="5">
        <f>E2918/D2918</f>
        <v>7.8378378378378383E-2</v>
      </c>
      <c r="P2918" s="15">
        <f>(((J2918/60)/60)/24)+DATE(1970,1,1)</f>
        <v>41755.476724537039</v>
      </c>
      <c r="Q2918" s="15">
        <f>(((I2918/60)/60)/24)+DATE(1970,1,1)</f>
        <v>41778.476724537039</v>
      </c>
      <c r="R2918" t="s">
        <v>8271</v>
      </c>
      <c r="S2918" t="s">
        <v>8315</v>
      </c>
      <c r="T2918" t="s">
        <v>8316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6">
        <v>2000</v>
      </c>
      <c r="E2919" s="16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6">
        <f>IFERROR(E2919/L2919, 0)</f>
        <v>48.555555555555557</v>
      </c>
      <c r="N2919" t="b">
        <v>0</v>
      </c>
      <c r="O2919" s="5">
        <f>E2919/D2919</f>
        <v>0.2185</v>
      </c>
      <c r="P2919" s="15">
        <f>(((J2919/60)/60)/24)+DATE(1970,1,1)</f>
        <v>42245.234340277777</v>
      </c>
      <c r="Q2919" s="15">
        <f>(((I2919/60)/60)/24)+DATE(1970,1,1)</f>
        <v>42263.234340277777</v>
      </c>
      <c r="R2919" t="s">
        <v>8271</v>
      </c>
      <c r="S2919" t="s">
        <v>8315</v>
      </c>
      <c r="T2919" t="s">
        <v>8316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6">
        <v>5000</v>
      </c>
      <c r="E2920" s="16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6">
        <f>IFERROR(E2920/L2920, 0)</f>
        <v>68.099999999999994</v>
      </c>
      <c r="N2920" t="b">
        <v>0</v>
      </c>
      <c r="O2920" s="5">
        <f>E2920/D2920</f>
        <v>0.27239999999999998</v>
      </c>
      <c r="P2920" s="15">
        <f>(((J2920/60)/60)/24)+DATE(1970,1,1)</f>
        <v>42278.629710648151</v>
      </c>
      <c r="Q2920" s="15">
        <f>(((I2920/60)/60)/24)+DATE(1970,1,1)</f>
        <v>42306.629710648151</v>
      </c>
      <c r="R2920" t="s">
        <v>8271</v>
      </c>
      <c r="S2920" t="s">
        <v>8315</v>
      </c>
      <c r="T2920" t="s">
        <v>8316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6">
        <v>600</v>
      </c>
      <c r="E2921" s="16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6">
        <f>IFERROR(E2921/L2921, 0)</f>
        <v>8.5</v>
      </c>
      <c r="N2921" t="b">
        <v>0</v>
      </c>
      <c r="O2921" s="5">
        <f>E2921/D2921</f>
        <v>8.5000000000000006E-2</v>
      </c>
      <c r="P2921" s="15">
        <f>(((J2921/60)/60)/24)+DATE(1970,1,1)</f>
        <v>41826.61954861111</v>
      </c>
      <c r="Q2921" s="15">
        <f>(((I2921/60)/60)/24)+DATE(1970,1,1)</f>
        <v>41856.61954861111</v>
      </c>
      <c r="R2921" t="s">
        <v>8271</v>
      </c>
      <c r="S2921" t="s">
        <v>8315</v>
      </c>
      <c r="T2921" t="s">
        <v>8316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6">
        <v>2500</v>
      </c>
      <c r="E2922" s="16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6">
        <f>IFERROR(E2922/L2922, 0)</f>
        <v>51.615384615384613</v>
      </c>
      <c r="N2922" t="b">
        <v>0</v>
      </c>
      <c r="O2922" s="5">
        <f>E2922/D2922</f>
        <v>0.26840000000000003</v>
      </c>
      <c r="P2922" s="15">
        <f>(((J2922/60)/60)/24)+DATE(1970,1,1)</f>
        <v>42058.792476851857</v>
      </c>
      <c r="Q2922" s="15">
        <f>(((I2922/60)/60)/24)+DATE(1970,1,1)</f>
        <v>42088.750810185185</v>
      </c>
      <c r="R2922" t="s">
        <v>8271</v>
      </c>
      <c r="S2922" t="s">
        <v>8315</v>
      </c>
      <c r="T2922" t="s">
        <v>8316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6">
        <v>100</v>
      </c>
      <c r="E2923" s="16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6">
        <f>IFERROR(E2923/L2923, 0)</f>
        <v>43</v>
      </c>
      <c r="N2923" t="b">
        <v>1</v>
      </c>
      <c r="O2923" s="5">
        <f>E2923/D2923</f>
        <v>1.29</v>
      </c>
      <c r="P2923" s="15">
        <f>(((J2923/60)/60)/24)+DATE(1970,1,1)</f>
        <v>41877.886620370373</v>
      </c>
      <c r="Q2923" s="15">
        <f>(((I2923/60)/60)/24)+DATE(1970,1,1)</f>
        <v>41907.886620370373</v>
      </c>
      <c r="R2923" t="s">
        <v>8305</v>
      </c>
      <c r="S2923" t="s">
        <v>8315</v>
      </c>
      <c r="T2923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6">
        <v>500</v>
      </c>
      <c r="E2924" s="16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6">
        <f>IFERROR(E2924/L2924, 0)</f>
        <v>83.333333333333329</v>
      </c>
      <c r="N2924" t="b">
        <v>1</v>
      </c>
      <c r="O2924" s="5">
        <f>E2924/D2924</f>
        <v>1</v>
      </c>
      <c r="P2924" s="15">
        <f>(((J2924/60)/60)/24)+DATE(1970,1,1)</f>
        <v>42097.874155092592</v>
      </c>
      <c r="Q2924" s="15">
        <f>(((I2924/60)/60)/24)+DATE(1970,1,1)</f>
        <v>42142.874155092592</v>
      </c>
      <c r="R2924" t="s">
        <v>8305</v>
      </c>
      <c r="S2924" t="s">
        <v>8315</v>
      </c>
      <c r="T2924" t="s">
        <v>8357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6">
        <v>300</v>
      </c>
      <c r="E2925" s="16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6">
        <f>IFERROR(E2925/L2925, 0)</f>
        <v>30</v>
      </c>
      <c r="N2925" t="b">
        <v>1</v>
      </c>
      <c r="O2925" s="5">
        <f>E2925/D2925</f>
        <v>1</v>
      </c>
      <c r="P2925" s="15">
        <f>(((J2925/60)/60)/24)+DATE(1970,1,1)</f>
        <v>42013.15253472222</v>
      </c>
      <c r="Q2925" s="15">
        <f>(((I2925/60)/60)/24)+DATE(1970,1,1)</f>
        <v>42028.125</v>
      </c>
      <c r="R2925" t="s">
        <v>8305</v>
      </c>
      <c r="S2925" t="s">
        <v>8315</v>
      </c>
      <c r="T2925" t="s">
        <v>8357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6">
        <v>25000</v>
      </c>
      <c r="E2926" s="1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6">
        <f>IFERROR(E2926/L2926, 0)</f>
        <v>175.51020408163265</v>
      </c>
      <c r="N2926" t="b">
        <v>1</v>
      </c>
      <c r="O2926" s="5">
        <f>E2926/D2926</f>
        <v>1.032</v>
      </c>
      <c r="P2926" s="15">
        <f>(((J2926/60)/60)/24)+DATE(1970,1,1)</f>
        <v>42103.556828703702</v>
      </c>
      <c r="Q2926" s="15">
        <f>(((I2926/60)/60)/24)+DATE(1970,1,1)</f>
        <v>42133.165972222225</v>
      </c>
      <c r="R2926" t="s">
        <v>8305</v>
      </c>
      <c r="S2926" t="s">
        <v>8315</v>
      </c>
      <c r="T2926" t="s">
        <v>8357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6">
        <v>45000</v>
      </c>
      <c r="E2927" s="16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6">
        <f>IFERROR(E2927/L2927, 0)</f>
        <v>231.66175879396985</v>
      </c>
      <c r="N2927" t="b">
        <v>1</v>
      </c>
      <c r="O2927" s="5">
        <f>E2927/D2927</f>
        <v>1.0244597777777777</v>
      </c>
      <c r="P2927" s="15">
        <f>(((J2927/60)/60)/24)+DATE(1970,1,1)</f>
        <v>41863.584120370368</v>
      </c>
      <c r="Q2927" s="15">
        <f>(((I2927/60)/60)/24)+DATE(1970,1,1)</f>
        <v>41893.584120370368</v>
      </c>
      <c r="R2927" t="s">
        <v>8305</v>
      </c>
      <c r="S2927" t="s">
        <v>8315</v>
      </c>
      <c r="T2927" t="s">
        <v>8357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6">
        <v>3000</v>
      </c>
      <c r="E2928" s="16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6">
        <f>IFERROR(E2928/L2928, 0)</f>
        <v>75</v>
      </c>
      <c r="N2928" t="b">
        <v>1</v>
      </c>
      <c r="O2928" s="5">
        <f>E2928/D2928</f>
        <v>1.25</v>
      </c>
      <c r="P2928" s="15">
        <f>(((J2928/60)/60)/24)+DATE(1970,1,1)</f>
        <v>42044.765960648147</v>
      </c>
      <c r="Q2928" s="15">
        <f>(((I2928/60)/60)/24)+DATE(1970,1,1)</f>
        <v>42058.765960648147</v>
      </c>
      <c r="R2928" t="s">
        <v>8305</v>
      </c>
      <c r="S2928" t="s">
        <v>8315</v>
      </c>
      <c r="T2928" t="s">
        <v>8357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6">
        <v>1800</v>
      </c>
      <c r="E2929" s="16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6">
        <f>IFERROR(E2929/L2929, 0)</f>
        <v>112.14285714285714</v>
      </c>
      <c r="N2929" t="b">
        <v>1</v>
      </c>
      <c r="O2929" s="5">
        <f>E2929/D2929</f>
        <v>1.3083333333333333</v>
      </c>
      <c r="P2929" s="15">
        <f>(((J2929/60)/60)/24)+DATE(1970,1,1)</f>
        <v>41806.669317129628</v>
      </c>
      <c r="Q2929" s="15">
        <f>(((I2929/60)/60)/24)+DATE(1970,1,1)</f>
        <v>41835.208333333336</v>
      </c>
      <c r="R2929" t="s">
        <v>8305</v>
      </c>
      <c r="S2929" t="s">
        <v>8315</v>
      </c>
      <c r="T2929" t="s">
        <v>8357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6">
        <v>1000</v>
      </c>
      <c r="E2930" s="16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6">
        <f>IFERROR(E2930/L2930, 0)</f>
        <v>41.666666666666664</v>
      </c>
      <c r="N2930" t="b">
        <v>1</v>
      </c>
      <c r="O2930" s="5">
        <f>E2930/D2930</f>
        <v>1</v>
      </c>
      <c r="P2930" s="15">
        <f>(((J2930/60)/60)/24)+DATE(1970,1,1)</f>
        <v>42403.998217592598</v>
      </c>
      <c r="Q2930" s="15">
        <f>(((I2930/60)/60)/24)+DATE(1970,1,1)</f>
        <v>42433.998217592598</v>
      </c>
      <c r="R2930" t="s">
        <v>8305</v>
      </c>
      <c r="S2930" t="s">
        <v>8315</v>
      </c>
      <c r="T2930" t="s">
        <v>8357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6">
        <v>8000</v>
      </c>
      <c r="E2931" s="16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6">
        <f>IFERROR(E2931/L2931, 0)</f>
        <v>255.17343750000001</v>
      </c>
      <c r="N2931" t="b">
        <v>1</v>
      </c>
      <c r="O2931" s="5">
        <f>E2931/D2931</f>
        <v>1.02069375</v>
      </c>
      <c r="P2931" s="15">
        <f>(((J2931/60)/60)/24)+DATE(1970,1,1)</f>
        <v>41754.564328703702</v>
      </c>
      <c r="Q2931" s="15">
        <f>(((I2931/60)/60)/24)+DATE(1970,1,1)</f>
        <v>41784.564328703702</v>
      </c>
      <c r="R2931" t="s">
        <v>8305</v>
      </c>
      <c r="S2931" t="s">
        <v>8315</v>
      </c>
      <c r="T2931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6">
        <v>10000</v>
      </c>
      <c r="E2932" s="16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6">
        <f>IFERROR(E2932/L2932, 0)</f>
        <v>162.7741935483871</v>
      </c>
      <c r="N2932" t="b">
        <v>1</v>
      </c>
      <c r="O2932" s="5">
        <f>E2932/D2932</f>
        <v>1.0092000000000001</v>
      </c>
      <c r="P2932" s="15">
        <f>(((J2932/60)/60)/24)+DATE(1970,1,1)</f>
        <v>42101.584074074075</v>
      </c>
      <c r="Q2932" s="15">
        <f>(((I2932/60)/60)/24)+DATE(1970,1,1)</f>
        <v>42131.584074074075</v>
      </c>
      <c r="R2932" t="s">
        <v>8305</v>
      </c>
      <c r="S2932" t="s">
        <v>8315</v>
      </c>
      <c r="T2932" t="s">
        <v>8357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6">
        <v>750</v>
      </c>
      <c r="E2933" s="16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6">
        <f>IFERROR(E2933/L2933, 0)</f>
        <v>88.333333333333329</v>
      </c>
      <c r="N2933" t="b">
        <v>1</v>
      </c>
      <c r="O2933" s="5">
        <f>E2933/D2933</f>
        <v>1.06</v>
      </c>
      <c r="P2933" s="15">
        <f>(((J2933/60)/60)/24)+DATE(1970,1,1)</f>
        <v>41872.291238425925</v>
      </c>
      <c r="Q2933" s="15">
        <f>(((I2933/60)/60)/24)+DATE(1970,1,1)</f>
        <v>41897.255555555559</v>
      </c>
      <c r="R2933" t="s">
        <v>8305</v>
      </c>
      <c r="S2933" t="s">
        <v>8315</v>
      </c>
      <c r="T2933" t="s">
        <v>8357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6">
        <v>3100</v>
      </c>
      <c r="E2934" s="16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6">
        <f>IFERROR(E2934/L2934, 0)</f>
        <v>85.736842105263165</v>
      </c>
      <c r="N2934" t="b">
        <v>1</v>
      </c>
      <c r="O2934" s="5">
        <f>E2934/D2934</f>
        <v>1.0509677419354839</v>
      </c>
      <c r="P2934" s="15">
        <f>(((J2934/60)/60)/24)+DATE(1970,1,1)</f>
        <v>42025.164780092593</v>
      </c>
      <c r="Q2934" s="15">
        <f>(((I2934/60)/60)/24)+DATE(1970,1,1)</f>
        <v>42056.458333333328</v>
      </c>
      <c r="R2934" t="s">
        <v>8305</v>
      </c>
      <c r="S2934" t="s">
        <v>8315</v>
      </c>
      <c r="T2934" t="s">
        <v>8357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6">
        <v>2500</v>
      </c>
      <c r="E2935" s="16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6">
        <f>IFERROR(E2935/L2935, 0)</f>
        <v>47.574074074074076</v>
      </c>
      <c r="N2935" t="b">
        <v>1</v>
      </c>
      <c r="O2935" s="5">
        <f>E2935/D2935</f>
        <v>1.0276000000000001</v>
      </c>
      <c r="P2935" s="15">
        <f>(((J2935/60)/60)/24)+DATE(1970,1,1)</f>
        <v>42495.956631944442</v>
      </c>
      <c r="Q2935" s="15">
        <f>(((I2935/60)/60)/24)+DATE(1970,1,1)</f>
        <v>42525.956631944442</v>
      </c>
      <c r="R2935" t="s">
        <v>8305</v>
      </c>
      <c r="S2935" t="s">
        <v>8315</v>
      </c>
      <c r="T2935" t="s">
        <v>8357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6">
        <v>2500</v>
      </c>
      <c r="E2936" s="1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6">
        <f>IFERROR(E2936/L2936, 0)</f>
        <v>72.972972972972968</v>
      </c>
      <c r="N2936" t="b">
        <v>1</v>
      </c>
      <c r="O2936" s="5">
        <f>E2936/D2936</f>
        <v>1.08</v>
      </c>
      <c r="P2936" s="15">
        <f>(((J2936/60)/60)/24)+DATE(1970,1,1)</f>
        <v>41775.636157407411</v>
      </c>
      <c r="Q2936" s="15">
        <f>(((I2936/60)/60)/24)+DATE(1970,1,1)</f>
        <v>41805.636157407411</v>
      </c>
      <c r="R2936" t="s">
        <v>8305</v>
      </c>
      <c r="S2936" t="s">
        <v>8315</v>
      </c>
      <c r="T2936" t="s">
        <v>8357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6">
        <v>3500</v>
      </c>
      <c r="E2937" s="16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6">
        <f>IFERROR(E2937/L2937, 0)</f>
        <v>90.538461538461533</v>
      </c>
      <c r="N2937" t="b">
        <v>1</v>
      </c>
      <c r="O2937" s="5">
        <f>E2937/D2937</f>
        <v>1.0088571428571429</v>
      </c>
      <c r="P2937" s="15">
        <f>(((J2937/60)/60)/24)+DATE(1970,1,1)</f>
        <v>42553.583425925928</v>
      </c>
      <c r="Q2937" s="15">
        <f>(((I2937/60)/60)/24)+DATE(1970,1,1)</f>
        <v>42611.708333333328</v>
      </c>
      <c r="R2937" t="s">
        <v>8305</v>
      </c>
      <c r="S2937" t="s">
        <v>8315</v>
      </c>
      <c r="T2937" t="s">
        <v>8357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6">
        <v>1000</v>
      </c>
      <c r="E2938" s="16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6">
        <f>IFERROR(E2938/L2938, 0)</f>
        <v>37.647058823529413</v>
      </c>
      <c r="N2938" t="b">
        <v>1</v>
      </c>
      <c r="O2938" s="5">
        <f>E2938/D2938</f>
        <v>1.28</v>
      </c>
      <c r="P2938" s="15">
        <f>(((J2938/60)/60)/24)+DATE(1970,1,1)</f>
        <v>41912.650729166664</v>
      </c>
      <c r="Q2938" s="15">
        <f>(((I2938/60)/60)/24)+DATE(1970,1,1)</f>
        <v>41925.207638888889</v>
      </c>
      <c r="R2938" t="s">
        <v>8305</v>
      </c>
      <c r="S2938" t="s">
        <v>8315</v>
      </c>
      <c r="T2938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6">
        <v>1500</v>
      </c>
      <c r="E2939" s="16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6">
        <f>IFERROR(E2939/L2939, 0)</f>
        <v>36.363636363636367</v>
      </c>
      <c r="N2939" t="b">
        <v>1</v>
      </c>
      <c r="O2939" s="5">
        <f>E2939/D2939</f>
        <v>1.3333333333333333</v>
      </c>
      <c r="P2939" s="15">
        <f>(((J2939/60)/60)/24)+DATE(1970,1,1)</f>
        <v>41803.457326388889</v>
      </c>
      <c r="Q2939" s="15">
        <f>(((I2939/60)/60)/24)+DATE(1970,1,1)</f>
        <v>41833.457326388889</v>
      </c>
      <c r="R2939" t="s">
        <v>8305</v>
      </c>
      <c r="S2939" t="s">
        <v>8315</v>
      </c>
      <c r="T2939" t="s">
        <v>8357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6">
        <v>4000</v>
      </c>
      <c r="E2940" s="16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6">
        <f>IFERROR(E2940/L2940, 0)</f>
        <v>126.71875</v>
      </c>
      <c r="N2940" t="b">
        <v>1</v>
      </c>
      <c r="O2940" s="5">
        <f>E2940/D2940</f>
        <v>1.0137499999999999</v>
      </c>
      <c r="P2940" s="15">
        <f>(((J2940/60)/60)/24)+DATE(1970,1,1)</f>
        <v>42004.703865740739</v>
      </c>
      <c r="Q2940" s="15">
        <f>(((I2940/60)/60)/24)+DATE(1970,1,1)</f>
        <v>42034.703865740739</v>
      </c>
      <c r="R2940" t="s">
        <v>8305</v>
      </c>
      <c r="S2940" t="s">
        <v>8315</v>
      </c>
      <c r="T2940" t="s">
        <v>8357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6">
        <v>8000</v>
      </c>
      <c r="E2941" s="16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6">
        <f>IFERROR(E2941/L2941, 0)</f>
        <v>329.2</v>
      </c>
      <c r="N2941" t="b">
        <v>1</v>
      </c>
      <c r="O2941" s="5">
        <f>E2941/D2941</f>
        <v>1.0287500000000001</v>
      </c>
      <c r="P2941" s="15">
        <f>(((J2941/60)/60)/24)+DATE(1970,1,1)</f>
        <v>41845.809166666666</v>
      </c>
      <c r="Q2941" s="15">
        <f>(((I2941/60)/60)/24)+DATE(1970,1,1)</f>
        <v>41879.041666666664</v>
      </c>
      <c r="R2941" t="s">
        <v>8305</v>
      </c>
      <c r="S2941" t="s">
        <v>8315</v>
      </c>
      <c r="T2941" t="s">
        <v>8357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6">
        <v>2500</v>
      </c>
      <c r="E2942" s="16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6">
        <f>IFERROR(E2942/L2942, 0)</f>
        <v>81.242424242424249</v>
      </c>
      <c r="N2942" t="b">
        <v>1</v>
      </c>
      <c r="O2942" s="5">
        <f>E2942/D2942</f>
        <v>1.0724</v>
      </c>
      <c r="P2942" s="15">
        <f>(((J2942/60)/60)/24)+DATE(1970,1,1)</f>
        <v>41982.773356481484</v>
      </c>
      <c r="Q2942" s="15">
        <f>(((I2942/60)/60)/24)+DATE(1970,1,1)</f>
        <v>42022.773356481484</v>
      </c>
      <c r="R2942" t="s">
        <v>8305</v>
      </c>
      <c r="S2942" t="s">
        <v>8315</v>
      </c>
      <c r="T2942" t="s">
        <v>8357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6">
        <v>25000</v>
      </c>
      <c r="E2943" s="16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6">
        <f>IFERROR(E2943/L2943, 0)</f>
        <v>1</v>
      </c>
      <c r="N2943" t="b">
        <v>0</v>
      </c>
      <c r="O2943" s="5">
        <f>E2943/D2943</f>
        <v>4.0000000000000003E-5</v>
      </c>
      <c r="P2943" s="15">
        <f>(((J2943/60)/60)/24)+DATE(1970,1,1)</f>
        <v>42034.960127314815</v>
      </c>
      <c r="Q2943" s="15">
        <f>(((I2943/60)/60)/24)+DATE(1970,1,1)</f>
        <v>42064.960127314815</v>
      </c>
      <c r="R2943" t="s">
        <v>8303</v>
      </c>
      <c r="S2943" t="s">
        <v>8315</v>
      </c>
      <c r="T2943" t="s">
        <v>8355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6">
        <v>200000</v>
      </c>
      <c r="E2944" s="16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6">
        <f>IFERROR(E2944/L2944, 0)</f>
        <v>202.22772277227722</v>
      </c>
      <c r="N2944" t="b">
        <v>0</v>
      </c>
      <c r="O2944" s="5">
        <f>E2944/D2944</f>
        <v>0.20424999999999999</v>
      </c>
      <c r="P2944" s="15">
        <f>(((J2944/60)/60)/24)+DATE(1970,1,1)</f>
        <v>42334.803923611107</v>
      </c>
      <c r="Q2944" s="15">
        <f>(((I2944/60)/60)/24)+DATE(1970,1,1)</f>
        <v>42354.845833333333</v>
      </c>
      <c r="R2944" t="s">
        <v>8303</v>
      </c>
      <c r="S2944" t="s">
        <v>8315</v>
      </c>
      <c r="T2944" t="s">
        <v>8355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6">
        <v>3000</v>
      </c>
      <c r="E2945" s="16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6">
        <f>IFERROR(E2945/L2945, 0)</f>
        <v>0</v>
      </c>
      <c r="N2945" t="b">
        <v>0</v>
      </c>
      <c r="O2945" s="5">
        <f>E2945/D2945</f>
        <v>0</v>
      </c>
      <c r="P2945" s="15">
        <f>(((J2945/60)/60)/24)+DATE(1970,1,1)</f>
        <v>42077.129398148143</v>
      </c>
      <c r="Q2945" s="15">
        <f>(((I2945/60)/60)/24)+DATE(1970,1,1)</f>
        <v>42107.129398148143</v>
      </c>
      <c r="R2945" t="s">
        <v>8303</v>
      </c>
      <c r="S2945" t="s">
        <v>8315</v>
      </c>
      <c r="T2945" t="s">
        <v>8355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6">
        <v>10000</v>
      </c>
      <c r="E2946" s="1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6">
        <f>IFERROR(E2946/L2946, 0)</f>
        <v>100</v>
      </c>
      <c r="N2946" t="b">
        <v>0</v>
      </c>
      <c r="O2946" s="5">
        <f>E2946/D2946</f>
        <v>0.01</v>
      </c>
      <c r="P2946" s="15">
        <f>(((J2946/60)/60)/24)+DATE(1970,1,1)</f>
        <v>42132.9143287037</v>
      </c>
      <c r="Q2946" s="15">
        <f>(((I2946/60)/60)/24)+DATE(1970,1,1)</f>
        <v>42162.9143287037</v>
      </c>
      <c r="R2946" t="s">
        <v>8303</v>
      </c>
      <c r="S2946" t="s">
        <v>8315</v>
      </c>
      <c r="T2946" t="s">
        <v>8355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6">
        <v>50000</v>
      </c>
      <c r="E2947" s="16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6">
        <f>IFERROR(E2947/L2947, 0)</f>
        <v>0</v>
      </c>
      <c r="N2947" t="b">
        <v>0</v>
      </c>
      <c r="O2947" s="5">
        <f>E2947/D2947</f>
        <v>0</v>
      </c>
      <c r="P2947" s="15">
        <f>(((J2947/60)/60)/24)+DATE(1970,1,1)</f>
        <v>42118.139583333337</v>
      </c>
      <c r="Q2947" s="15">
        <f>(((I2947/60)/60)/24)+DATE(1970,1,1)</f>
        <v>42148.139583333337</v>
      </c>
      <c r="R2947" t="s">
        <v>8303</v>
      </c>
      <c r="S2947" t="s">
        <v>8315</v>
      </c>
      <c r="T2947" t="s">
        <v>8355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6">
        <v>2000</v>
      </c>
      <c r="E2948" s="16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6">
        <f>IFERROR(E2948/L2948, 0)</f>
        <v>1</v>
      </c>
      <c r="N2948" t="b">
        <v>0</v>
      </c>
      <c r="O2948" s="5">
        <f>E2948/D2948</f>
        <v>1E-3</v>
      </c>
      <c r="P2948" s="15">
        <f>(((J2948/60)/60)/24)+DATE(1970,1,1)</f>
        <v>42567.531157407408</v>
      </c>
      <c r="Q2948" s="15">
        <f>(((I2948/60)/60)/24)+DATE(1970,1,1)</f>
        <v>42597.531157407408</v>
      </c>
      <c r="R2948" t="s">
        <v>8303</v>
      </c>
      <c r="S2948" t="s">
        <v>8315</v>
      </c>
      <c r="T2948" t="s">
        <v>8355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6">
        <v>25000</v>
      </c>
      <c r="E2949" s="16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6">
        <f>IFERROR(E2949/L2949, 0)</f>
        <v>82.461538461538467</v>
      </c>
      <c r="N2949" t="b">
        <v>0</v>
      </c>
      <c r="O2949" s="5">
        <f>E2949/D2949</f>
        <v>4.2880000000000001E-2</v>
      </c>
      <c r="P2949" s="15">
        <f>(((J2949/60)/60)/24)+DATE(1970,1,1)</f>
        <v>42649.562118055561</v>
      </c>
      <c r="Q2949" s="15">
        <f>(((I2949/60)/60)/24)+DATE(1970,1,1)</f>
        <v>42698.715972222228</v>
      </c>
      <c r="R2949" t="s">
        <v>8303</v>
      </c>
      <c r="S2949" t="s">
        <v>8315</v>
      </c>
      <c r="T2949" t="s">
        <v>8355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6">
        <v>500000</v>
      </c>
      <c r="E2950" s="16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6">
        <f>IFERROR(E2950/L2950, 0)</f>
        <v>2.6666666666666665</v>
      </c>
      <c r="N2950" t="b">
        <v>0</v>
      </c>
      <c r="O2950" s="5">
        <f>E2950/D2950</f>
        <v>4.8000000000000001E-5</v>
      </c>
      <c r="P2950" s="15">
        <f>(((J2950/60)/60)/24)+DATE(1970,1,1)</f>
        <v>42097.649224537032</v>
      </c>
      <c r="Q2950" s="15">
        <f>(((I2950/60)/60)/24)+DATE(1970,1,1)</f>
        <v>42157.649224537032</v>
      </c>
      <c r="R2950" t="s">
        <v>8303</v>
      </c>
      <c r="S2950" t="s">
        <v>8315</v>
      </c>
      <c r="T2950" t="s">
        <v>8355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6">
        <v>1000</v>
      </c>
      <c r="E2951" s="16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6">
        <f>IFERROR(E2951/L2951, 0)</f>
        <v>12.5</v>
      </c>
      <c r="N2951" t="b">
        <v>0</v>
      </c>
      <c r="O2951" s="5">
        <f>E2951/D2951</f>
        <v>2.5000000000000001E-2</v>
      </c>
      <c r="P2951" s="15">
        <f>(((J2951/60)/60)/24)+DATE(1970,1,1)</f>
        <v>42297.823113425926</v>
      </c>
      <c r="Q2951" s="15">
        <f>(((I2951/60)/60)/24)+DATE(1970,1,1)</f>
        <v>42327.864780092597</v>
      </c>
      <c r="R2951" t="s">
        <v>8303</v>
      </c>
      <c r="S2951" t="s">
        <v>8315</v>
      </c>
      <c r="T2951" t="s">
        <v>8355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6">
        <v>5000000</v>
      </c>
      <c r="E2952" s="16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6">
        <f>IFERROR(E2952/L2952, 0)</f>
        <v>0</v>
      </c>
      <c r="N2952" t="b">
        <v>0</v>
      </c>
      <c r="O2952" s="5">
        <f>E2952/D2952</f>
        <v>0</v>
      </c>
      <c r="P2952" s="15">
        <f>(((J2952/60)/60)/24)+DATE(1970,1,1)</f>
        <v>42362.36518518519</v>
      </c>
      <c r="Q2952" s="15">
        <f>(((I2952/60)/60)/24)+DATE(1970,1,1)</f>
        <v>42392.36518518519</v>
      </c>
      <c r="R2952" t="s">
        <v>8303</v>
      </c>
      <c r="S2952" t="s">
        <v>8315</v>
      </c>
      <c r="T2952" t="s">
        <v>8355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6">
        <v>50000</v>
      </c>
      <c r="E2953" s="16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6">
        <f>IFERROR(E2953/L2953, 0)</f>
        <v>18.896551724137932</v>
      </c>
      <c r="N2953" t="b">
        <v>0</v>
      </c>
      <c r="O2953" s="5">
        <f>E2953/D2953</f>
        <v>2.1919999999999999E-2</v>
      </c>
      <c r="P2953" s="15">
        <f>(((J2953/60)/60)/24)+DATE(1970,1,1)</f>
        <v>41872.802928240737</v>
      </c>
      <c r="Q2953" s="15">
        <f>(((I2953/60)/60)/24)+DATE(1970,1,1)</f>
        <v>41917.802928240737</v>
      </c>
      <c r="R2953" t="s">
        <v>8303</v>
      </c>
      <c r="S2953" t="s">
        <v>8315</v>
      </c>
      <c r="T2953" t="s">
        <v>8355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6">
        <v>20000</v>
      </c>
      <c r="E2954" s="16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6">
        <f>IFERROR(E2954/L2954, 0)</f>
        <v>200.625</v>
      </c>
      <c r="N2954" t="b">
        <v>0</v>
      </c>
      <c r="O2954" s="5">
        <f>E2954/D2954</f>
        <v>8.0250000000000002E-2</v>
      </c>
      <c r="P2954" s="15">
        <f>(((J2954/60)/60)/24)+DATE(1970,1,1)</f>
        <v>42628.690266203703</v>
      </c>
      <c r="Q2954" s="15">
        <f>(((I2954/60)/60)/24)+DATE(1970,1,1)</f>
        <v>42660.166666666672</v>
      </c>
      <c r="R2954" t="s">
        <v>8303</v>
      </c>
      <c r="S2954" t="s">
        <v>8315</v>
      </c>
      <c r="T2954" t="s">
        <v>8355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6">
        <v>400000</v>
      </c>
      <c r="E2955" s="16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6">
        <f>IFERROR(E2955/L2955, 0)</f>
        <v>201.66666666666666</v>
      </c>
      <c r="N2955" t="b">
        <v>0</v>
      </c>
      <c r="O2955" s="5">
        <f>E2955/D2955</f>
        <v>1.5125E-3</v>
      </c>
      <c r="P2955" s="15">
        <f>(((J2955/60)/60)/24)+DATE(1970,1,1)</f>
        <v>42255.791909722218</v>
      </c>
      <c r="Q2955" s="15">
        <f>(((I2955/60)/60)/24)+DATE(1970,1,1)</f>
        <v>42285.791909722218</v>
      </c>
      <c r="R2955" t="s">
        <v>8303</v>
      </c>
      <c r="S2955" t="s">
        <v>8315</v>
      </c>
      <c r="T2955" t="s">
        <v>8355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6">
        <v>15000</v>
      </c>
      <c r="E2956" s="1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6">
        <f>IFERROR(E2956/L2956, 0)</f>
        <v>0</v>
      </c>
      <c r="N2956" t="b">
        <v>0</v>
      </c>
      <c r="O2956" s="5">
        <f>E2956/D2956</f>
        <v>0</v>
      </c>
      <c r="P2956" s="15">
        <f>(((J2956/60)/60)/24)+DATE(1970,1,1)</f>
        <v>42790.583368055552</v>
      </c>
      <c r="Q2956" s="15">
        <f>(((I2956/60)/60)/24)+DATE(1970,1,1)</f>
        <v>42810.541701388895</v>
      </c>
      <c r="R2956" t="s">
        <v>8303</v>
      </c>
      <c r="S2956" t="s">
        <v>8315</v>
      </c>
      <c r="T2956" t="s">
        <v>8355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6">
        <v>1200</v>
      </c>
      <c r="E2957" s="16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6">
        <f>IFERROR(E2957/L2957, 0)</f>
        <v>65</v>
      </c>
      <c r="N2957" t="b">
        <v>0</v>
      </c>
      <c r="O2957" s="5">
        <f>E2957/D2957</f>
        <v>0.59583333333333333</v>
      </c>
      <c r="P2957" s="15">
        <f>(((J2957/60)/60)/24)+DATE(1970,1,1)</f>
        <v>42141.741307870368</v>
      </c>
      <c r="Q2957" s="15">
        <f>(((I2957/60)/60)/24)+DATE(1970,1,1)</f>
        <v>42171.741307870368</v>
      </c>
      <c r="R2957" t="s">
        <v>8303</v>
      </c>
      <c r="S2957" t="s">
        <v>8315</v>
      </c>
      <c r="T2957" t="s">
        <v>8355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6">
        <v>7900</v>
      </c>
      <c r="E2958" s="16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6">
        <f>IFERROR(E2958/L2958, 0)</f>
        <v>66.099999999999994</v>
      </c>
      <c r="N2958" t="b">
        <v>0</v>
      </c>
      <c r="O2958" s="5">
        <f>E2958/D2958</f>
        <v>0.16734177215189874</v>
      </c>
      <c r="P2958" s="15">
        <f>(((J2958/60)/60)/24)+DATE(1970,1,1)</f>
        <v>42464.958912037036</v>
      </c>
      <c r="Q2958" s="15">
        <f>(((I2958/60)/60)/24)+DATE(1970,1,1)</f>
        <v>42494.958912037036</v>
      </c>
      <c r="R2958" t="s">
        <v>8303</v>
      </c>
      <c r="S2958" t="s">
        <v>8315</v>
      </c>
      <c r="T2958" t="s">
        <v>8355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6">
        <v>15000</v>
      </c>
      <c r="E2959" s="16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6">
        <f>IFERROR(E2959/L2959, 0)</f>
        <v>93.333333333333329</v>
      </c>
      <c r="N2959" t="b">
        <v>0</v>
      </c>
      <c r="O2959" s="5">
        <f>E2959/D2959</f>
        <v>1.8666666666666668E-2</v>
      </c>
      <c r="P2959" s="15">
        <f>(((J2959/60)/60)/24)+DATE(1970,1,1)</f>
        <v>42031.011249999996</v>
      </c>
      <c r="Q2959" s="15">
        <f>(((I2959/60)/60)/24)+DATE(1970,1,1)</f>
        <v>42090.969583333332</v>
      </c>
      <c r="R2959" t="s">
        <v>8303</v>
      </c>
      <c r="S2959" t="s">
        <v>8315</v>
      </c>
      <c r="T2959" t="s">
        <v>8355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6">
        <v>80000</v>
      </c>
      <c r="E2960" s="16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6">
        <f>IFERROR(E2960/L2960, 0)</f>
        <v>0</v>
      </c>
      <c r="N2960" t="b">
        <v>0</v>
      </c>
      <c r="O2960" s="5">
        <f>E2960/D2960</f>
        <v>0</v>
      </c>
      <c r="P2960" s="15">
        <f>(((J2960/60)/60)/24)+DATE(1970,1,1)</f>
        <v>42438.779131944444</v>
      </c>
      <c r="Q2960" s="15">
        <f>(((I2960/60)/60)/24)+DATE(1970,1,1)</f>
        <v>42498.73746527778</v>
      </c>
      <c r="R2960" t="s">
        <v>8303</v>
      </c>
      <c r="S2960" t="s">
        <v>8315</v>
      </c>
      <c r="T2960" t="s">
        <v>8355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6">
        <v>10000</v>
      </c>
      <c r="E2961" s="16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6">
        <f>IFERROR(E2961/L2961, 0)</f>
        <v>0</v>
      </c>
      <c r="N2961" t="b">
        <v>0</v>
      </c>
      <c r="O2961" s="5">
        <f>E2961/D2961</f>
        <v>0</v>
      </c>
      <c r="P2961" s="15">
        <f>(((J2961/60)/60)/24)+DATE(1970,1,1)</f>
        <v>42498.008391203708</v>
      </c>
      <c r="Q2961" s="15">
        <f>(((I2961/60)/60)/24)+DATE(1970,1,1)</f>
        <v>42528.008391203708</v>
      </c>
      <c r="R2961" t="s">
        <v>8303</v>
      </c>
      <c r="S2961" t="s">
        <v>8315</v>
      </c>
      <c r="T2961" t="s">
        <v>8355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6">
        <v>30000000</v>
      </c>
      <c r="E2962" s="16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6">
        <f>IFERROR(E2962/L2962, 0)</f>
        <v>0</v>
      </c>
      <c r="N2962" t="b">
        <v>0</v>
      </c>
      <c r="O2962" s="5">
        <f>E2962/D2962</f>
        <v>0</v>
      </c>
      <c r="P2962" s="15">
        <f>(((J2962/60)/60)/24)+DATE(1970,1,1)</f>
        <v>41863.757210648146</v>
      </c>
      <c r="Q2962" s="15">
        <f>(((I2962/60)/60)/24)+DATE(1970,1,1)</f>
        <v>41893.757210648146</v>
      </c>
      <c r="R2962" t="s">
        <v>8303</v>
      </c>
      <c r="S2962" t="s">
        <v>8315</v>
      </c>
      <c r="T2962" t="s">
        <v>8355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6">
        <v>5000</v>
      </c>
      <c r="E2963" s="16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6">
        <f>IFERROR(E2963/L2963, 0)</f>
        <v>50.75</v>
      </c>
      <c r="N2963" t="b">
        <v>1</v>
      </c>
      <c r="O2963" s="5">
        <f>E2963/D2963</f>
        <v>1.0962000000000001</v>
      </c>
      <c r="P2963" s="15">
        <f>(((J2963/60)/60)/24)+DATE(1970,1,1)</f>
        <v>42061.212488425925</v>
      </c>
      <c r="Q2963" s="15">
        <f>(((I2963/60)/60)/24)+DATE(1970,1,1)</f>
        <v>42089.166666666672</v>
      </c>
      <c r="R2963" t="s">
        <v>8271</v>
      </c>
      <c r="S2963" t="s">
        <v>8315</v>
      </c>
      <c r="T2963" t="s">
        <v>8316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6">
        <v>1000</v>
      </c>
      <c r="E2964" s="16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6">
        <f>IFERROR(E2964/L2964, 0)</f>
        <v>60.9</v>
      </c>
      <c r="N2964" t="b">
        <v>1</v>
      </c>
      <c r="O2964" s="5">
        <f>E2964/D2964</f>
        <v>1.218</v>
      </c>
      <c r="P2964" s="15">
        <f>(((J2964/60)/60)/24)+DATE(1970,1,1)</f>
        <v>42036.24428240741</v>
      </c>
      <c r="Q2964" s="15">
        <f>(((I2964/60)/60)/24)+DATE(1970,1,1)</f>
        <v>42064.290972222225</v>
      </c>
      <c r="R2964" t="s">
        <v>8271</v>
      </c>
      <c r="S2964" t="s">
        <v>8315</v>
      </c>
      <c r="T2964" t="s">
        <v>8316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6">
        <v>10000</v>
      </c>
      <c r="E2965" s="16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6">
        <f>IFERROR(E2965/L2965, 0)</f>
        <v>109.03061224489795</v>
      </c>
      <c r="N2965" t="b">
        <v>1</v>
      </c>
      <c r="O2965" s="5">
        <f>E2965/D2965</f>
        <v>1.0685</v>
      </c>
      <c r="P2965" s="15">
        <f>(((J2965/60)/60)/24)+DATE(1970,1,1)</f>
        <v>42157.470185185186</v>
      </c>
      <c r="Q2965" s="15">
        <f>(((I2965/60)/60)/24)+DATE(1970,1,1)</f>
        <v>42187.470185185186</v>
      </c>
      <c r="R2965" t="s">
        <v>8271</v>
      </c>
      <c r="S2965" t="s">
        <v>8315</v>
      </c>
      <c r="T2965" t="s">
        <v>8316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6">
        <v>5000</v>
      </c>
      <c r="E2966" s="1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6">
        <f>IFERROR(E2966/L2966, 0)</f>
        <v>25.692295918367346</v>
      </c>
      <c r="N2966" t="b">
        <v>1</v>
      </c>
      <c r="O2966" s="5">
        <f>E2966/D2966</f>
        <v>1.0071379999999999</v>
      </c>
      <c r="P2966" s="15">
        <f>(((J2966/60)/60)/24)+DATE(1970,1,1)</f>
        <v>41827.909942129627</v>
      </c>
      <c r="Q2966" s="15">
        <f>(((I2966/60)/60)/24)+DATE(1970,1,1)</f>
        <v>41857.897222222222</v>
      </c>
      <c r="R2966" t="s">
        <v>8271</v>
      </c>
      <c r="S2966" t="s">
        <v>8315</v>
      </c>
      <c r="T2966" t="s">
        <v>8316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6">
        <v>1500</v>
      </c>
      <c r="E2967" s="16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6">
        <f>IFERROR(E2967/L2967, 0)</f>
        <v>41.92307692307692</v>
      </c>
      <c r="N2967" t="b">
        <v>1</v>
      </c>
      <c r="O2967" s="5">
        <f>E2967/D2967</f>
        <v>1.0900000000000001</v>
      </c>
      <c r="P2967" s="15">
        <f>(((J2967/60)/60)/24)+DATE(1970,1,1)</f>
        <v>42162.729548611111</v>
      </c>
      <c r="Q2967" s="15">
        <f>(((I2967/60)/60)/24)+DATE(1970,1,1)</f>
        <v>42192.729548611111</v>
      </c>
      <c r="R2967" t="s">
        <v>8271</v>
      </c>
      <c r="S2967" t="s">
        <v>8315</v>
      </c>
      <c r="T2967" t="s">
        <v>8316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6">
        <v>10000</v>
      </c>
      <c r="E2968" s="16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6">
        <f>IFERROR(E2968/L2968, 0)</f>
        <v>88.7734375</v>
      </c>
      <c r="N2968" t="b">
        <v>1</v>
      </c>
      <c r="O2968" s="5">
        <f>E2968/D2968</f>
        <v>1.1363000000000001</v>
      </c>
      <c r="P2968" s="15">
        <f>(((J2968/60)/60)/24)+DATE(1970,1,1)</f>
        <v>42233.738564814819</v>
      </c>
      <c r="Q2968" s="15">
        <f>(((I2968/60)/60)/24)+DATE(1970,1,1)</f>
        <v>42263.738564814819</v>
      </c>
      <c r="R2968" t="s">
        <v>8271</v>
      </c>
      <c r="S2968" t="s">
        <v>8315</v>
      </c>
      <c r="T2968" t="s">
        <v>8316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6">
        <v>5000</v>
      </c>
      <c r="E2969" s="16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6">
        <f>IFERROR(E2969/L2969, 0)</f>
        <v>80.225352112676063</v>
      </c>
      <c r="N2969" t="b">
        <v>1</v>
      </c>
      <c r="O2969" s="5">
        <f>E2969/D2969</f>
        <v>1.1392</v>
      </c>
      <c r="P2969" s="15">
        <f>(((J2969/60)/60)/24)+DATE(1970,1,1)</f>
        <v>42042.197824074072</v>
      </c>
      <c r="Q2969" s="15">
        <f>(((I2969/60)/60)/24)+DATE(1970,1,1)</f>
        <v>42072.156157407408</v>
      </c>
      <c r="R2969" t="s">
        <v>8271</v>
      </c>
      <c r="S2969" t="s">
        <v>8315</v>
      </c>
      <c r="T2969" t="s">
        <v>8316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6">
        <v>3500</v>
      </c>
      <c r="E2970" s="16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6">
        <f>IFERROR(E2970/L2970, 0)</f>
        <v>78.936170212765958</v>
      </c>
      <c r="N2970" t="b">
        <v>1</v>
      </c>
      <c r="O2970" s="5">
        <f>E2970/D2970</f>
        <v>1.06</v>
      </c>
      <c r="P2970" s="15">
        <f>(((J2970/60)/60)/24)+DATE(1970,1,1)</f>
        <v>42585.523842592593</v>
      </c>
      <c r="Q2970" s="15">
        <f>(((I2970/60)/60)/24)+DATE(1970,1,1)</f>
        <v>42599.165972222225</v>
      </c>
      <c r="R2970" t="s">
        <v>8271</v>
      </c>
      <c r="S2970" t="s">
        <v>8315</v>
      </c>
      <c r="T2970" t="s">
        <v>8316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6">
        <v>1000</v>
      </c>
      <c r="E2971" s="16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6">
        <f>IFERROR(E2971/L2971, 0)</f>
        <v>95.588235294117652</v>
      </c>
      <c r="N2971" t="b">
        <v>1</v>
      </c>
      <c r="O2971" s="5">
        <f>E2971/D2971</f>
        <v>1.625</v>
      </c>
      <c r="P2971" s="15">
        <f>(((J2971/60)/60)/24)+DATE(1970,1,1)</f>
        <v>42097.786493055552</v>
      </c>
      <c r="Q2971" s="15">
        <f>(((I2971/60)/60)/24)+DATE(1970,1,1)</f>
        <v>42127.952083333337</v>
      </c>
      <c r="R2971" t="s">
        <v>8271</v>
      </c>
      <c r="S2971" t="s">
        <v>8315</v>
      </c>
      <c r="T2971" t="s">
        <v>8316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6">
        <v>6000</v>
      </c>
      <c r="E2972" s="16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6">
        <f>IFERROR(E2972/L2972, 0)</f>
        <v>69.890109890109883</v>
      </c>
      <c r="N2972" t="b">
        <v>1</v>
      </c>
      <c r="O2972" s="5">
        <f>E2972/D2972</f>
        <v>1.06</v>
      </c>
      <c r="P2972" s="15">
        <f>(((J2972/60)/60)/24)+DATE(1970,1,1)</f>
        <v>41808.669571759259</v>
      </c>
      <c r="Q2972" s="15">
        <f>(((I2972/60)/60)/24)+DATE(1970,1,1)</f>
        <v>41838.669571759259</v>
      </c>
      <c r="R2972" t="s">
        <v>8271</v>
      </c>
      <c r="S2972" t="s">
        <v>8315</v>
      </c>
      <c r="T2972" t="s">
        <v>8316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6">
        <v>3200</v>
      </c>
      <c r="E2973" s="16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6">
        <f>IFERROR(E2973/L2973, 0)</f>
        <v>74.534883720930239</v>
      </c>
      <c r="N2973" t="b">
        <v>1</v>
      </c>
      <c r="O2973" s="5">
        <f>E2973/D2973</f>
        <v>1.0015624999999999</v>
      </c>
      <c r="P2973" s="15">
        <f>(((J2973/60)/60)/24)+DATE(1970,1,1)</f>
        <v>41852.658310185187</v>
      </c>
      <c r="Q2973" s="15">
        <f>(((I2973/60)/60)/24)+DATE(1970,1,1)</f>
        <v>41882.658310185187</v>
      </c>
      <c r="R2973" t="s">
        <v>8271</v>
      </c>
      <c r="S2973" t="s">
        <v>8315</v>
      </c>
      <c r="T2973" t="s">
        <v>8316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6">
        <v>2000</v>
      </c>
      <c r="E2974" s="16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6">
        <f>IFERROR(E2974/L2974, 0)</f>
        <v>123.94117647058823</v>
      </c>
      <c r="N2974" t="b">
        <v>1</v>
      </c>
      <c r="O2974" s="5">
        <f>E2974/D2974</f>
        <v>1.0535000000000001</v>
      </c>
      <c r="P2974" s="15">
        <f>(((J2974/60)/60)/24)+DATE(1970,1,1)</f>
        <v>42694.110185185185</v>
      </c>
      <c r="Q2974" s="15">
        <f>(((I2974/60)/60)/24)+DATE(1970,1,1)</f>
        <v>42709.041666666672</v>
      </c>
      <c r="R2974" t="s">
        <v>8271</v>
      </c>
      <c r="S2974" t="s">
        <v>8315</v>
      </c>
      <c r="T2974" t="s">
        <v>8316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6">
        <v>5000</v>
      </c>
      <c r="E2975" s="16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6">
        <f>IFERROR(E2975/L2975, 0)</f>
        <v>264.84848484848487</v>
      </c>
      <c r="N2975" t="b">
        <v>1</v>
      </c>
      <c r="O2975" s="5">
        <f>E2975/D2975</f>
        <v>1.748</v>
      </c>
      <c r="P2975" s="15">
        <f>(((J2975/60)/60)/24)+DATE(1970,1,1)</f>
        <v>42341.818379629629</v>
      </c>
      <c r="Q2975" s="15">
        <f>(((I2975/60)/60)/24)+DATE(1970,1,1)</f>
        <v>42370.166666666672</v>
      </c>
      <c r="R2975" t="s">
        <v>8271</v>
      </c>
      <c r="S2975" t="s">
        <v>8315</v>
      </c>
      <c r="T2975" t="s">
        <v>8316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6">
        <v>5000</v>
      </c>
      <c r="E2976" s="1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6">
        <f>IFERROR(E2976/L2976, 0)</f>
        <v>58.620689655172413</v>
      </c>
      <c r="N2976" t="b">
        <v>1</v>
      </c>
      <c r="O2976" s="5">
        <f>E2976/D2976</f>
        <v>1.02</v>
      </c>
      <c r="P2976" s="15">
        <f>(((J2976/60)/60)/24)+DATE(1970,1,1)</f>
        <v>41880.061006944445</v>
      </c>
      <c r="Q2976" s="15">
        <f>(((I2976/60)/60)/24)+DATE(1970,1,1)</f>
        <v>41908.065972222219</v>
      </c>
      <c r="R2976" t="s">
        <v>8271</v>
      </c>
      <c r="S2976" t="s">
        <v>8315</v>
      </c>
      <c r="T2976" t="s">
        <v>8316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6">
        <v>8000</v>
      </c>
      <c r="E2977" s="16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6">
        <f>IFERROR(E2977/L2977, 0)</f>
        <v>70.884955752212392</v>
      </c>
      <c r="N2977" t="b">
        <v>1</v>
      </c>
      <c r="O2977" s="5">
        <f>E2977/D2977</f>
        <v>1.00125</v>
      </c>
      <c r="P2977" s="15">
        <f>(((J2977/60)/60)/24)+DATE(1970,1,1)</f>
        <v>41941.683865740742</v>
      </c>
      <c r="Q2977" s="15">
        <f>(((I2977/60)/60)/24)+DATE(1970,1,1)</f>
        <v>41970.125</v>
      </c>
      <c r="R2977" t="s">
        <v>8271</v>
      </c>
      <c r="S2977" t="s">
        <v>8315</v>
      </c>
      <c r="T2977" t="s">
        <v>8316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6">
        <v>70</v>
      </c>
      <c r="E2978" s="16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6">
        <f>IFERROR(E2978/L2978, 0)</f>
        <v>8.5714285714285712</v>
      </c>
      <c r="N2978" t="b">
        <v>1</v>
      </c>
      <c r="O2978" s="5">
        <f>E2978/D2978</f>
        <v>1.7142857142857142</v>
      </c>
      <c r="P2978" s="15">
        <f>(((J2978/60)/60)/24)+DATE(1970,1,1)</f>
        <v>42425.730671296296</v>
      </c>
      <c r="Q2978" s="15">
        <f>(((I2978/60)/60)/24)+DATE(1970,1,1)</f>
        <v>42442.5</v>
      </c>
      <c r="R2978" t="s">
        <v>8271</v>
      </c>
      <c r="S2978" t="s">
        <v>8315</v>
      </c>
      <c r="T2978" t="s">
        <v>8316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6">
        <v>3000</v>
      </c>
      <c r="E2979" s="16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6">
        <f>IFERROR(E2979/L2979, 0)</f>
        <v>113.56666666666666</v>
      </c>
      <c r="N2979" t="b">
        <v>1</v>
      </c>
      <c r="O2979" s="5">
        <f>E2979/D2979</f>
        <v>1.1356666666666666</v>
      </c>
      <c r="P2979" s="15">
        <f>(((J2979/60)/60)/24)+DATE(1970,1,1)</f>
        <v>42026.88118055556</v>
      </c>
      <c r="Q2979" s="15">
        <f>(((I2979/60)/60)/24)+DATE(1970,1,1)</f>
        <v>42086.093055555553</v>
      </c>
      <c r="R2979" t="s">
        <v>8271</v>
      </c>
      <c r="S2979" t="s">
        <v>8315</v>
      </c>
      <c r="T2979" t="s">
        <v>8316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6">
        <v>750</v>
      </c>
      <c r="E2980" s="16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6">
        <f>IFERROR(E2980/L2980, 0)</f>
        <v>60.6875</v>
      </c>
      <c r="N2980" t="b">
        <v>1</v>
      </c>
      <c r="O2980" s="5">
        <f>E2980/D2980</f>
        <v>1.2946666666666666</v>
      </c>
      <c r="P2980" s="15">
        <f>(((J2980/60)/60)/24)+DATE(1970,1,1)</f>
        <v>41922.640590277777</v>
      </c>
      <c r="Q2980" s="15">
        <f>(((I2980/60)/60)/24)+DATE(1970,1,1)</f>
        <v>41932.249305555553</v>
      </c>
      <c r="R2980" t="s">
        <v>8271</v>
      </c>
      <c r="S2980" t="s">
        <v>8315</v>
      </c>
      <c r="T2980" t="s">
        <v>8316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6">
        <v>5000</v>
      </c>
      <c r="E2981" s="16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6">
        <f>IFERROR(E2981/L2981, 0)</f>
        <v>110.21739130434783</v>
      </c>
      <c r="N2981" t="b">
        <v>1</v>
      </c>
      <c r="O2981" s="5">
        <f>E2981/D2981</f>
        <v>1.014</v>
      </c>
      <c r="P2981" s="15">
        <f>(((J2981/60)/60)/24)+DATE(1970,1,1)</f>
        <v>41993.824340277773</v>
      </c>
      <c r="Q2981" s="15">
        <f>(((I2981/60)/60)/24)+DATE(1970,1,1)</f>
        <v>42010.25</v>
      </c>
      <c r="R2981" t="s">
        <v>8271</v>
      </c>
      <c r="S2981" t="s">
        <v>8315</v>
      </c>
      <c r="T2981" t="s">
        <v>8316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6">
        <v>3000</v>
      </c>
      <c r="E2982" s="16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6">
        <f>IFERROR(E2982/L2982, 0)</f>
        <v>136.45833333333334</v>
      </c>
      <c r="N2982" t="b">
        <v>1</v>
      </c>
      <c r="O2982" s="5">
        <f>E2982/D2982</f>
        <v>1.0916666666666666</v>
      </c>
      <c r="P2982" s="15">
        <f>(((J2982/60)/60)/24)+DATE(1970,1,1)</f>
        <v>42219.915856481486</v>
      </c>
      <c r="Q2982" s="15">
        <f>(((I2982/60)/60)/24)+DATE(1970,1,1)</f>
        <v>42240.083333333328</v>
      </c>
      <c r="R2982" t="s">
        <v>8271</v>
      </c>
      <c r="S2982" t="s">
        <v>8315</v>
      </c>
      <c r="T2982" t="s">
        <v>8316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6">
        <v>4000</v>
      </c>
      <c r="E2983" s="16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6">
        <f>IFERROR(E2983/L2983, 0)</f>
        <v>53.164948453608247</v>
      </c>
      <c r="N2983" t="b">
        <v>1</v>
      </c>
      <c r="O2983" s="5">
        <f>E2983/D2983</f>
        <v>1.28925</v>
      </c>
      <c r="P2983" s="15">
        <f>(((J2983/60)/60)/24)+DATE(1970,1,1)</f>
        <v>42225.559675925921</v>
      </c>
      <c r="Q2983" s="15">
        <f>(((I2983/60)/60)/24)+DATE(1970,1,1)</f>
        <v>42270.559675925921</v>
      </c>
      <c r="R2983" t="s">
        <v>8303</v>
      </c>
      <c r="S2983" t="s">
        <v>8315</v>
      </c>
      <c r="T2983" t="s">
        <v>8355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6">
        <v>5000</v>
      </c>
      <c r="E2984" s="16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6">
        <f>IFERROR(E2984/L2984, 0)</f>
        <v>86.491525423728817</v>
      </c>
      <c r="N2984" t="b">
        <v>1</v>
      </c>
      <c r="O2984" s="5">
        <f>E2984/D2984</f>
        <v>1.0206</v>
      </c>
      <c r="P2984" s="15">
        <f>(((J2984/60)/60)/24)+DATE(1970,1,1)</f>
        <v>42381.686840277776</v>
      </c>
      <c r="Q2984" s="15">
        <f>(((I2984/60)/60)/24)+DATE(1970,1,1)</f>
        <v>42411.686840277776</v>
      </c>
      <c r="R2984" t="s">
        <v>8303</v>
      </c>
      <c r="S2984" t="s">
        <v>8315</v>
      </c>
      <c r="T2984" t="s">
        <v>8355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6">
        <v>116000</v>
      </c>
      <c r="E2985" s="16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6">
        <f>IFERROR(E2985/L2985, 0)</f>
        <v>155.23827397260274</v>
      </c>
      <c r="N2985" t="b">
        <v>1</v>
      </c>
      <c r="O2985" s="5">
        <f>E2985/D2985</f>
        <v>1.465395775862069</v>
      </c>
      <c r="P2985" s="15">
        <f>(((J2985/60)/60)/24)+DATE(1970,1,1)</f>
        <v>41894.632361111115</v>
      </c>
      <c r="Q2985" s="15">
        <f>(((I2985/60)/60)/24)+DATE(1970,1,1)</f>
        <v>41954.674027777779</v>
      </c>
      <c r="R2985" t="s">
        <v>8303</v>
      </c>
      <c r="S2985" t="s">
        <v>8315</v>
      </c>
      <c r="T2985" t="s">
        <v>8355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6">
        <v>25000</v>
      </c>
      <c r="E2986" s="1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6">
        <f>IFERROR(E2986/L2986, 0)</f>
        <v>115.08256880733946</v>
      </c>
      <c r="N2986" t="b">
        <v>1</v>
      </c>
      <c r="O2986" s="5">
        <f>E2986/D2986</f>
        <v>1.00352</v>
      </c>
      <c r="P2986" s="15">
        <f>(((J2986/60)/60)/24)+DATE(1970,1,1)</f>
        <v>42576.278715277775</v>
      </c>
      <c r="Q2986" s="15">
        <f>(((I2986/60)/60)/24)+DATE(1970,1,1)</f>
        <v>42606.278715277775</v>
      </c>
      <c r="R2986" t="s">
        <v>8303</v>
      </c>
      <c r="S2986" t="s">
        <v>8315</v>
      </c>
      <c r="T2986" t="s">
        <v>8355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6">
        <v>10000</v>
      </c>
      <c r="E2987" s="16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6">
        <f>IFERROR(E2987/L2987, 0)</f>
        <v>109.5945945945946</v>
      </c>
      <c r="N2987" t="b">
        <v>1</v>
      </c>
      <c r="O2987" s="5">
        <f>E2987/D2987</f>
        <v>1.2164999999999999</v>
      </c>
      <c r="P2987" s="15">
        <f>(((J2987/60)/60)/24)+DATE(1970,1,1)</f>
        <v>42654.973703703698</v>
      </c>
      <c r="Q2987" s="15">
        <f>(((I2987/60)/60)/24)+DATE(1970,1,1)</f>
        <v>42674.166666666672</v>
      </c>
      <c r="R2987" t="s">
        <v>8303</v>
      </c>
      <c r="S2987" t="s">
        <v>8315</v>
      </c>
      <c r="T2987" t="s">
        <v>8355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6">
        <v>2400</v>
      </c>
      <c r="E2988" s="16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6">
        <f>IFERROR(E2988/L2988, 0)</f>
        <v>45.214285714285715</v>
      </c>
      <c r="N2988" t="b">
        <v>1</v>
      </c>
      <c r="O2988" s="5">
        <f>E2988/D2988</f>
        <v>1.0549999999999999</v>
      </c>
      <c r="P2988" s="15">
        <f>(((J2988/60)/60)/24)+DATE(1970,1,1)</f>
        <v>42431.500069444446</v>
      </c>
      <c r="Q2988" s="15">
        <f>(((I2988/60)/60)/24)+DATE(1970,1,1)</f>
        <v>42491.458402777775</v>
      </c>
      <c r="R2988" t="s">
        <v>8303</v>
      </c>
      <c r="S2988" t="s">
        <v>8315</v>
      </c>
      <c r="T2988" t="s">
        <v>8355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6">
        <v>25000</v>
      </c>
      <c r="E2989" s="16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6">
        <f>IFERROR(E2989/L2989, 0)</f>
        <v>104.15169811320754</v>
      </c>
      <c r="N2989" t="b">
        <v>1</v>
      </c>
      <c r="O2989" s="5">
        <f>E2989/D2989</f>
        <v>1.1040080000000001</v>
      </c>
      <c r="P2989" s="15">
        <f>(((J2989/60)/60)/24)+DATE(1970,1,1)</f>
        <v>42627.307303240741</v>
      </c>
      <c r="Q2989" s="15">
        <f>(((I2989/60)/60)/24)+DATE(1970,1,1)</f>
        <v>42656</v>
      </c>
      <c r="R2989" t="s">
        <v>8303</v>
      </c>
      <c r="S2989" t="s">
        <v>8315</v>
      </c>
      <c r="T2989" t="s">
        <v>8355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6">
        <v>1000</v>
      </c>
      <c r="E2990" s="16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6">
        <f>IFERROR(E2990/L2990, 0)</f>
        <v>35.714285714285715</v>
      </c>
      <c r="N2990" t="b">
        <v>1</v>
      </c>
      <c r="O2990" s="5">
        <f>E2990/D2990</f>
        <v>1</v>
      </c>
      <c r="P2990" s="15">
        <f>(((J2990/60)/60)/24)+DATE(1970,1,1)</f>
        <v>42511.362048611118</v>
      </c>
      <c r="Q2990" s="15">
        <f>(((I2990/60)/60)/24)+DATE(1970,1,1)</f>
        <v>42541.362048611118</v>
      </c>
      <c r="R2990" t="s">
        <v>8303</v>
      </c>
      <c r="S2990" t="s">
        <v>8315</v>
      </c>
      <c r="T2990" t="s">
        <v>8355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6">
        <v>20000</v>
      </c>
      <c r="E2991" s="16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6">
        <f>IFERROR(E2991/L2991, 0)</f>
        <v>96.997252747252745</v>
      </c>
      <c r="N2991" t="b">
        <v>1</v>
      </c>
      <c r="O2991" s="5">
        <f>E2991/D2991</f>
        <v>1.76535</v>
      </c>
      <c r="P2991" s="15">
        <f>(((J2991/60)/60)/24)+DATE(1970,1,1)</f>
        <v>42337.02039351852</v>
      </c>
      <c r="Q2991" s="15">
        <f>(((I2991/60)/60)/24)+DATE(1970,1,1)</f>
        <v>42359.207638888889</v>
      </c>
      <c r="R2991" t="s">
        <v>8303</v>
      </c>
      <c r="S2991" t="s">
        <v>8315</v>
      </c>
      <c r="T2991" t="s">
        <v>8355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6">
        <v>10000</v>
      </c>
      <c r="E2992" s="16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6">
        <f>IFERROR(E2992/L2992, 0)</f>
        <v>370.37037037037038</v>
      </c>
      <c r="N2992" t="b">
        <v>1</v>
      </c>
      <c r="O2992" s="5">
        <f>E2992/D2992</f>
        <v>1</v>
      </c>
      <c r="P2992" s="15">
        <f>(((J2992/60)/60)/24)+DATE(1970,1,1)</f>
        <v>42341.57430555555</v>
      </c>
      <c r="Q2992" s="15">
        <f>(((I2992/60)/60)/24)+DATE(1970,1,1)</f>
        <v>42376.57430555555</v>
      </c>
      <c r="R2992" t="s">
        <v>8303</v>
      </c>
      <c r="S2992" t="s">
        <v>8315</v>
      </c>
      <c r="T2992" t="s">
        <v>8355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6">
        <v>8500</v>
      </c>
      <c r="E2993" s="16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6">
        <f>IFERROR(E2993/L2993, 0)</f>
        <v>94.408602150537632</v>
      </c>
      <c r="N2993" t="b">
        <v>1</v>
      </c>
      <c r="O2993" s="5">
        <f>E2993/D2993</f>
        <v>1.0329411764705883</v>
      </c>
      <c r="P2993" s="15">
        <f>(((J2993/60)/60)/24)+DATE(1970,1,1)</f>
        <v>42740.837152777778</v>
      </c>
      <c r="Q2993" s="15">
        <f>(((I2993/60)/60)/24)+DATE(1970,1,1)</f>
        <v>42762.837152777778</v>
      </c>
      <c r="R2993" t="s">
        <v>8303</v>
      </c>
      <c r="S2993" t="s">
        <v>8315</v>
      </c>
      <c r="T2993" t="s">
        <v>8355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6">
        <v>3000</v>
      </c>
      <c r="E2994" s="16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6">
        <f>IFERROR(E2994/L2994, 0)</f>
        <v>48.984375</v>
      </c>
      <c r="N2994" t="b">
        <v>1</v>
      </c>
      <c r="O2994" s="5">
        <f>E2994/D2994</f>
        <v>1.0449999999999999</v>
      </c>
      <c r="P2994" s="15">
        <f>(((J2994/60)/60)/24)+DATE(1970,1,1)</f>
        <v>42622.767476851848</v>
      </c>
      <c r="Q2994" s="15">
        <f>(((I2994/60)/60)/24)+DATE(1970,1,1)</f>
        <v>42652.767476851848</v>
      </c>
      <c r="R2994" t="s">
        <v>8303</v>
      </c>
      <c r="S2994" t="s">
        <v>8315</v>
      </c>
      <c r="T2994" t="s">
        <v>8355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6">
        <v>1000</v>
      </c>
      <c r="E2995" s="16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6">
        <f>IFERROR(E2995/L2995, 0)</f>
        <v>45.590909090909093</v>
      </c>
      <c r="N2995" t="b">
        <v>1</v>
      </c>
      <c r="O2995" s="5">
        <f>E2995/D2995</f>
        <v>1.0029999999999999</v>
      </c>
      <c r="P2995" s="15">
        <f>(((J2995/60)/60)/24)+DATE(1970,1,1)</f>
        <v>42390.838738425926</v>
      </c>
      <c r="Q2995" s="15">
        <f>(((I2995/60)/60)/24)+DATE(1970,1,1)</f>
        <v>42420.838738425926</v>
      </c>
      <c r="R2995" t="s">
        <v>8303</v>
      </c>
      <c r="S2995" t="s">
        <v>8315</v>
      </c>
      <c r="T2995" t="s">
        <v>8355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6">
        <v>300</v>
      </c>
      <c r="E2996" s="1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6">
        <f>IFERROR(E2996/L2996, 0)</f>
        <v>23.275254237288134</v>
      </c>
      <c r="N2996" t="b">
        <v>1</v>
      </c>
      <c r="O2996" s="5">
        <f>E2996/D2996</f>
        <v>4.577466666666667</v>
      </c>
      <c r="P2996" s="15">
        <f>(((J2996/60)/60)/24)+DATE(1970,1,1)</f>
        <v>41885.478842592594</v>
      </c>
      <c r="Q2996" s="15">
        <f>(((I2996/60)/60)/24)+DATE(1970,1,1)</f>
        <v>41915.478842592594</v>
      </c>
      <c r="R2996" t="s">
        <v>8303</v>
      </c>
      <c r="S2996" t="s">
        <v>8315</v>
      </c>
      <c r="T2996" t="s">
        <v>8355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6">
        <v>15000</v>
      </c>
      <c r="E2997" s="16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6">
        <f>IFERROR(E2997/L2997, 0)</f>
        <v>63.2289156626506</v>
      </c>
      <c r="N2997" t="b">
        <v>1</v>
      </c>
      <c r="O2997" s="5">
        <f>E2997/D2997</f>
        <v>1.0496000000000001</v>
      </c>
      <c r="P2997" s="15">
        <f>(((J2997/60)/60)/24)+DATE(1970,1,1)</f>
        <v>42724.665173611109</v>
      </c>
      <c r="Q2997" s="15">
        <f>(((I2997/60)/60)/24)+DATE(1970,1,1)</f>
        <v>42754.665173611109</v>
      </c>
      <c r="R2997" t="s">
        <v>8303</v>
      </c>
      <c r="S2997" t="s">
        <v>8315</v>
      </c>
      <c r="T2997" t="s">
        <v>8355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6">
        <v>35000</v>
      </c>
      <c r="E2998" s="16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6">
        <f>IFERROR(E2998/L2998, 0)</f>
        <v>153.5204081632653</v>
      </c>
      <c r="N2998" t="b">
        <v>1</v>
      </c>
      <c r="O2998" s="5">
        <f>E2998/D2998</f>
        <v>1.7194285714285715</v>
      </c>
      <c r="P2998" s="15">
        <f>(((J2998/60)/60)/24)+DATE(1970,1,1)</f>
        <v>42090.912500000006</v>
      </c>
      <c r="Q2998" s="15">
        <f>(((I2998/60)/60)/24)+DATE(1970,1,1)</f>
        <v>42150.912500000006</v>
      </c>
      <c r="R2998" t="s">
        <v>8303</v>
      </c>
      <c r="S2998" t="s">
        <v>8315</v>
      </c>
      <c r="T2998" t="s">
        <v>8355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6">
        <v>10000</v>
      </c>
      <c r="E2999" s="16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6">
        <f>IFERROR(E2999/L2999, 0)</f>
        <v>90.2</v>
      </c>
      <c r="N2999" t="b">
        <v>1</v>
      </c>
      <c r="O2999" s="5">
        <f>E2999/D2999</f>
        <v>1.0373000000000001</v>
      </c>
      <c r="P2999" s="15">
        <f>(((J2999/60)/60)/24)+DATE(1970,1,1)</f>
        <v>42775.733715277776</v>
      </c>
      <c r="Q2999" s="15">
        <f>(((I2999/60)/60)/24)+DATE(1970,1,1)</f>
        <v>42793.207638888889</v>
      </c>
      <c r="R2999" t="s">
        <v>8303</v>
      </c>
      <c r="S2999" t="s">
        <v>8315</v>
      </c>
      <c r="T2999" t="s">
        <v>8355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6">
        <v>50000</v>
      </c>
      <c r="E3000" s="16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6">
        <f>IFERROR(E3000/L3000, 0)</f>
        <v>118.97113163972287</v>
      </c>
      <c r="N3000" t="b">
        <v>1</v>
      </c>
      <c r="O3000" s="5">
        <f>E3000/D3000</f>
        <v>1.0302899999999999</v>
      </c>
      <c r="P3000" s="15">
        <f>(((J3000/60)/60)/24)+DATE(1970,1,1)</f>
        <v>41778.193622685183</v>
      </c>
      <c r="Q3000" s="15">
        <f>(((I3000/60)/60)/24)+DATE(1970,1,1)</f>
        <v>41806.184027777781</v>
      </c>
      <c r="R3000" t="s">
        <v>8303</v>
      </c>
      <c r="S3000" t="s">
        <v>8315</v>
      </c>
      <c r="T3000" t="s">
        <v>8355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6">
        <v>1350</v>
      </c>
      <c r="E3001" s="16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6">
        <f>IFERROR(E3001/L3001, 0)</f>
        <v>80.25</v>
      </c>
      <c r="N3001" t="b">
        <v>1</v>
      </c>
      <c r="O3001" s="5">
        <f>E3001/D3001</f>
        <v>1.1888888888888889</v>
      </c>
      <c r="P3001" s="15">
        <f>(((J3001/60)/60)/24)+DATE(1970,1,1)</f>
        <v>42780.740277777775</v>
      </c>
      <c r="Q3001" s="15">
        <f>(((I3001/60)/60)/24)+DATE(1970,1,1)</f>
        <v>42795.083333333328</v>
      </c>
      <c r="R3001" t="s">
        <v>8303</v>
      </c>
      <c r="S3001" t="s">
        <v>8315</v>
      </c>
      <c r="T3001" t="s">
        <v>8355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6">
        <v>500</v>
      </c>
      <c r="E3002" s="16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6">
        <f>IFERROR(E3002/L3002, 0)</f>
        <v>62.5</v>
      </c>
      <c r="N3002" t="b">
        <v>1</v>
      </c>
      <c r="O3002" s="5">
        <f>E3002/D3002</f>
        <v>1</v>
      </c>
      <c r="P3002" s="15">
        <f>(((J3002/60)/60)/24)+DATE(1970,1,1)</f>
        <v>42752.827199074076</v>
      </c>
      <c r="Q3002" s="15">
        <f>(((I3002/60)/60)/24)+DATE(1970,1,1)</f>
        <v>42766.75</v>
      </c>
      <c r="R3002" t="s">
        <v>8303</v>
      </c>
      <c r="S3002" t="s">
        <v>8315</v>
      </c>
      <c r="T3002" t="s">
        <v>8355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6">
        <v>7214</v>
      </c>
      <c r="E3003" s="16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6">
        <f>IFERROR(E3003/L3003, 0)</f>
        <v>131.37719999999999</v>
      </c>
      <c r="N3003" t="b">
        <v>1</v>
      </c>
      <c r="O3003" s="5">
        <f>E3003/D3003</f>
        <v>3.1869988910451896</v>
      </c>
      <c r="P3003" s="15">
        <f>(((J3003/60)/60)/24)+DATE(1970,1,1)</f>
        <v>42534.895625000005</v>
      </c>
      <c r="Q3003" s="15">
        <f>(((I3003/60)/60)/24)+DATE(1970,1,1)</f>
        <v>42564.895625000005</v>
      </c>
      <c r="R3003" t="s">
        <v>8303</v>
      </c>
      <c r="S3003" t="s">
        <v>8315</v>
      </c>
      <c r="T3003" t="s">
        <v>8355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6">
        <v>7000</v>
      </c>
      <c r="E3004" s="16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6">
        <f>IFERROR(E3004/L3004, 0)</f>
        <v>73.032980769230775</v>
      </c>
      <c r="N3004" t="b">
        <v>1</v>
      </c>
      <c r="O3004" s="5">
        <f>E3004/D3004</f>
        <v>1.0850614285714286</v>
      </c>
      <c r="P3004" s="15">
        <f>(((J3004/60)/60)/24)+DATE(1970,1,1)</f>
        <v>41239.83625</v>
      </c>
      <c r="Q3004" s="15">
        <f>(((I3004/60)/60)/24)+DATE(1970,1,1)</f>
        <v>41269.83625</v>
      </c>
      <c r="R3004" t="s">
        <v>8303</v>
      </c>
      <c r="S3004" t="s">
        <v>8315</v>
      </c>
      <c r="T3004" t="s">
        <v>8355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6">
        <v>3000</v>
      </c>
      <c r="E3005" s="16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6">
        <f>IFERROR(E3005/L3005, 0)</f>
        <v>178.52941176470588</v>
      </c>
      <c r="N3005" t="b">
        <v>1</v>
      </c>
      <c r="O3005" s="5">
        <f>E3005/D3005</f>
        <v>1.0116666666666667</v>
      </c>
      <c r="P3005" s="15">
        <f>(((J3005/60)/60)/24)+DATE(1970,1,1)</f>
        <v>42398.849259259259</v>
      </c>
      <c r="Q3005" s="15">
        <f>(((I3005/60)/60)/24)+DATE(1970,1,1)</f>
        <v>42430.249305555553</v>
      </c>
      <c r="R3005" t="s">
        <v>8303</v>
      </c>
      <c r="S3005" t="s">
        <v>8315</v>
      </c>
      <c r="T3005" t="s">
        <v>8355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6">
        <v>40000</v>
      </c>
      <c r="E3006" s="1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6">
        <f>IFERROR(E3006/L3006, 0)</f>
        <v>162.90974729241879</v>
      </c>
      <c r="N3006" t="b">
        <v>1</v>
      </c>
      <c r="O3006" s="5">
        <f>E3006/D3006</f>
        <v>1.12815</v>
      </c>
      <c r="P3006" s="15">
        <f>(((J3006/60)/60)/24)+DATE(1970,1,1)</f>
        <v>41928.881064814814</v>
      </c>
      <c r="Q3006" s="15">
        <f>(((I3006/60)/60)/24)+DATE(1970,1,1)</f>
        <v>41958.922731481478</v>
      </c>
      <c r="R3006" t="s">
        <v>8303</v>
      </c>
      <c r="S3006" t="s">
        <v>8315</v>
      </c>
      <c r="T3006" t="s">
        <v>8355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6">
        <v>10600</v>
      </c>
      <c r="E3007" s="16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6">
        <f>IFERROR(E3007/L3007, 0)</f>
        <v>108.24237288135593</v>
      </c>
      <c r="N3007" t="b">
        <v>1</v>
      </c>
      <c r="O3007" s="5">
        <f>E3007/D3007</f>
        <v>1.2049622641509434</v>
      </c>
      <c r="P3007" s="15">
        <f>(((J3007/60)/60)/24)+DATE(1970,1,1)</f>
        <v>41888.674826388888</v>
      </c>
      <c r="Q3007" s="15">
        <f>(((I3007/60)/60)/24)+DATE(1970,1,1)</f>
        <v>41918.674826388888</v>
      </c>
      <c r="R3007" t="s">
        <v>8303</v>
      </c>
      <c r="S3007" t="s">
        <v>8315</v>
      </c>
      <c r="T3007" t="s">
        <v>8355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6">
        <v>8000</v>
      </c>
      <c r="E3008" s="16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6">
        <f>IFERROR(E3008/L3008, 0)</f>
        <v>88.865979381443296</v>
      </c>
      <c r="N3008" t="b">
        <v>1</v>
      </c>
      <c r="O3008" s="5">
        <f>E3008/D3008</f>
        <v>1.0774999999999999</v>
      </c>
      <c r="P3008" s="15">
        <f>(((J3008/60)/60)/24)+DATE(1970,1,1)</f>
        <v>41957.756840277783</v>
      </c>
      <c r="Q3008" s="15">
        <f>(((I3008/60)/60)/24)+DATE(1970,1,1)</f>
        <v>41987.756840277783</v>
      </c>
      <c r="R3008" t="s">
        <v>8303</v>
      </c>
      <c r="S3008" t="s">
        <v>8315</v>
      </c>
      <c r="T3008" t="s">
        <v>8355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6">
        <v>600</v>
      </c>
      <c r="E3009" s="16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6">
        <f>IFERROR(E3009/L3009, 0)</f>
        <v>54</v>
      </c>
      <c r="N3009" t="b">
        <v>1</v>
      </c>
      <c r="O3009" s="5">
        <f>E3009/D3009</f>
        <v>1.8</v>
      </c>
      <c r="P3009" s="15">
        <f>(((J3009/60)/60)/24)+DATE(1970,1,1)</f>
        <v>42098.216238425928</v>
      </c>
      <c r="Q3009" s="15">
        <f>(((I3009/60)/60)/24)+DATE(1970,1,1)</f>
        <v>42119.216238425928</v>
      </c>
      <c r="R3009" t="s">
        <v>8303</v>
      </c>
      <c r="S3009" t="s">
        <v>8315</v>
      </c>
      <c r="T3009" t="s">
        <v>8355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6">
        <v>3000</v>
      </c>
      <c r="E3010" s="16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6">
        <f>IFERROR(E3010/L3010, 0)</f>
        <v>116.73076923076923</v>
      </c>
      <c r="N3010" t="b">
        <v>1</v>
      </c>
      <c r="O3010" s="5">
        <f>E3010/D3010</f>
        <v>1.0116666666666667</v>
      </c>
      <c r="P3010" s="15">
        <f>(((J3010/60)/60)/24)+DATE(1970,1,1)</f>
        <v>42360.212025462963</v>
      </c>
      <c r="Q3010" s="15">
        <f>(((I3010/60)/60)/24)+DATE(1970,1,1)</f>
        <v>42390.212025462963</v>
      </c>
      <c r="R3010" t="s">
        <v>8303</v>
      </c>
      <c r="S3010" t="s">
        <v>8315</v>
      </c>
      <c r="T3010" t="s">
        <v>8355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6">
        <v>25000</v>
      </c>
      <c r="E3011" s="16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6">
        <f>IFERROR(E3011/L3011, 0)</f>
        <v>233.8984375</v>
      </c>
      <c r="N3011" t="b">
        <v>1</v>
      </c>
      <c r="O3011" s="5">
        <f>E3011/D3011</f>
        <v>1.19756</v>
      </c>
      <c r="P3011" s="15">
        <f>(((J3011/60)/60)/24)+DATE(1970,1,1)</f>
        <v>41939.569907407407</v>
      </c>
      <c r="Q3011" s="15">
        <f>(((I3011/60)/60)/24)+DATE(1970,1,1)</f>
        <v>41969.611574074079</v>
      </c>
      <c r="R3011" t="s">
        <v>8303</v>
      </c>
      <c r="S3011" t="s">
        <v>8315</v>
      </c>
      <c r="T3011" t="s">
        <v>8355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6">
        <v>1500</v>
      </c>
      <c r="E3012" s="16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6">
        <f>IFERROR(E3012/L3012, 0)</f>
        <v>158</v>
      </c>
      <c r="N3012" t="b">
        <v>1</v>
      </c>
      <c r="O3012" s="5">
        <f>E3012/D3012</f>
        <v>1.58</v>
      </c>
      <c r="P3012" s="15">
        <f>(((J3012/60)/60)/24)+DATE(1970,1,1)</f>
        <v>41996.832395833335</v>
      </c>
      <c r="Q3012" s="15">
        <f>(((I3012/60)/60)/24)+DATE(1970,1,1)</f>
        <v>42056.832395833335</v>
      </c>
      <c r="R3012" t="s">
        <v>8303</v>
      </c>
      <c r="S3012" t="s">
        <v>8315</v>
      </c>
      <c r="T3012" t="s">
        <v>8355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6">
        <v>300</v>
      </c>
      <c r="E3013" s="16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6">
        <f>IFERROR(E3013/L3013, 0)</f>
        <v>14.84</v>
      </c>
      <c r="N3013" t="b">
        <v>1</v>
      </c>
      <c r="O3013" s="5">
        <f>E3013/D3013</f>
        <v>1.2366666666666666</v>
      </c>
      <c r="P3013" s="15">
        <f>(((J3013/60)/60)/24)+DATE(1970,1,1)</f>
        <v>42334.468935185185</v>
      </c>
      <c r="Q3013" s="15">
        <f>(((I3013/60)/60)/24)+DATE(1970,1,1)</f>
        <v>42361.957638888889</v>
      </c>
      <c r="R3013" t="s">
        <v>8303</v>
      </c>
      <c r="S3013" t="s">
        <v>8315</v>
      </c>
      <c r="T3013" t="s">
        <v>8355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6">
        <v>4000</v>
      </c>
      <c r="E3014" s="16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6">
        <f>IFERROR(E3014/L3014, 0)</f>
        <v>85.181818181818187</v>
      </c>
      <c r="N3014" t="b">
        <v>1</v>
      </c>
      <c r="O3014" s="5">
        <f>E3014/D3014</f>
        <v>1.1712499999999999</v>
      </c>
      <c r="P3014" s="15">
        <f>(((J3014/60)/60)/24)+DATE(1970,1,1)</f>
        <v>42024.702893518523</v>
      </c>
      <c r="Q3014" s="15">
        <f>(((I3014/60)/60)/24)+DATE(1970,1,1)</f>
        <v>42045.702893518523</v>
      </c>
      <c r="R3014" t="s">
        <v>8303</v>
      </c>
      <c r="S3014" t="s">
        <v>8315</v>
      </c>
      <c r="T3014" t="s">
        <v>8355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6">
        <v>10000</v>
      </c>
      <c r="E3015" s="16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6">
        <f>IFERROR(E3015/L3015, 0)</f>
        <v>146.69158878504672</v>
      </c>
      <c r="N3015" t="b">
        <v>1</v>
      </c>
      <c r="O3015" s="5">
        <f>E3015/D3015</f>
        <v>1.5696000000000001</v>
      </c>
      <c r="P3015" s="15">
        <f>(((J3015/60)/60)/24)+DATE(1970,1,1)</f>
        <v>42146.836215277777</v>
      </c>
      <c r="Q3015" s="15">
        <f>(((I3015/60)/60)/24)+DATE(1970,1,1)</f>
        <v>42176.836215277777</v>
      </c>
      <c r="R3015" t="s">
        <v>8303</v>
      </c>
      <c r="S3015" t="s">
        <v>8315</v>
      </c>
      <c r="T3015" t="s">
        <v>8355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6">
        <v>25000</v>
      </c>
      <c r="E3016" s="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6">
        <f>IFERROR(E3016/L3016, 0)</f>
        <v>50.764811490125673</v>
      </c>
      <c r="N3016" t="b">
        <v>1</v>
      </c>
      <c r="O3016" s="5">
        <f>E3016/D3016</f>
        <v>1.13104</v>
      </c>
      <c r="P3016" s="15">
        <f>(((J3016/60)/60)/24)+DATE(1970,1,1)</f>
        <v>41920.123611111114</v>
      </c>
      <c r="Q3016" s="15">
        <f>(((I3016/60)/60)/24)+DATE(1970,1,1)</f>
        <v>41948.208333333336</v>
      </c>
      <c r="R3016" t="s">
        <v>8303</v>
      </c>
      <c r="S3016" t="s">
        <v>8315</v>
      </c>
      <c r="T3016" t="s">
        <v>8355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6">
        <v>3400</v>
      </c>
      <c r="E3017" s="16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6">
        <f>IFERROR(E3017/L3017, 0)</f>
        <v>87.7</v>
      </c>
      <c r="N3017" t="b">
        <v>1</v>
      </c>
      <c r="O3017" s="5">
        <f>E3017/D3017</f>
        <v>1.0317647058823529</v>
      </c>
      <c r="P3017" s="15">
        <f>(((J3017/60)/60)/24)+DATE(1970,1,1)</f>
        <v>41785.72729166667</v>
      </c>
      <c r="Q3017" s="15">
        <f>(((I3017/60)/60)/24)+DATE(1970,1,1)</f>
        <v>41801.166666666664</v>
      </c>
      <c r="R3017" t="s">
        <v>8303</v>
      </c>
      <c r="S3017" t="s">
        <v>8315</v>
      </c>
      <c r="T3017" t="s">
        <v>8355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6">
        <v>8500</v>
      </c>
      <c r="E3018" s="16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6">
        <f>IFERROR(E3018/L3018, 0)</f>
        <v>242.27777777777777</v>
      </c>
      <c r="N3018" t="b">
        <v>1</v>
      </c>
      <c r="O3018" s="5">
        <f>E3018/D3018</f>
        <v>1.0261176470588236</v>
      </c>
      <c r="P3018" s="15">
        <f>(((J3018/60)/60)/24)+DATE(1970,1,1)</f>
        <v>41778.548055555555</v>
      </c>
      <c r="Q3018" s="15">
        <f>(((I3018/60)/60)/24)+DATE(1970,1,1)</f>
        <v>41838.548055555555</v>
      </c>
      <c r="R3018" t="s">
        <v>8303</v>
      </c>
      <c r="S3018" t="s">
        <v>8315</v>
      </c>
      <c r="T3018" t="s">
        <v>8355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6">
        <v>22000</v>
      </c>
      <c r="E3019" s="16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6">
        <f>IFERROR(E3019/L3019, 0)</f>
        <v>146.44654088050314</v>
      </c>
      <c r="N3019" t="b">
        <v>1</v>
      </c>
      <c r="O3019" s="5">
        <f>E3019/D3019</f>
        <v>1.0584090909090909</v>
      </c>
      <c r="P3019" s="15">
        <f>(((J3019/60)/60)/24)+DATE(1970,1,1)</f>
        <v>41841.850034722222</v>
      </c>
      <c r="Q3019" s="15">
        <f>(((I3019/60)/60)/24)+DATE(1970,1,1)</f>
        <v>41871.850034722222</v>
      </c>
      <c r="R3019" t="s">
        <v>8303</v>
      </c>
      <c r="S3019" t="s">
        <v>8315</v>
      </c>
      <c r="T3019" t="s">
        <v>8355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6">
        <v>4200</v>
      </c>
      <c r="E3020" s="16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6">
        <f>IFERROR(E3020/L3020, 0)</f>
        <v>103.17073170731707</v>
      </c>
      <c r="N3020" t="b">
        <v>1</v>
      </c>
      <c r="O3020" s="5">
        <f>E3020/D3020</f>
        <v>1.0071428571428571</v>
      </c>
      <c r="P3020" s="15">
        <f>(((J3020/60)/60)/24)+DATE(1970,1,1)</f>
        <v>42163.29833333334</v>
      </c>
      <c r="Q3020" s="15">
        <f>(((I3020/60)/60)/24)+DATE(1970,1,1)</f>
        <v>42205.916666666672</v>
      </c>
      <c r="R3020" t="s">
        <v>8303</v>
      </c>
      <c r="S3020" t="s">
        <v>8315</v>
      </c>
      <c r="T3020" t="s">
        <v>8355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6">
        <v>15000</v>
      </c>
      <c r="E3021" s="16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6">
        <f>IFERROR(E3021/L3021, 0)</f>
        <v>80.464601769911511</v>
      </c>
      <c r="N3021" t="b">
        <v>1</v>
      </c>
      <c r="O3021" s="5">
        <f>E3021/D3021</f>
        <v>1.2123333333333333</v>
      </c>
      <c r="P3021" s="15">
        <f>(((J3021/60)/60)/24)+DATE(1970,1,1)</f>
        <v>41758.833564814813</v>
      </c>
      <c r="Q3021" s="15">
        <f>(((I3021/60)/60)/24)+DATE(1970,1,1)</f>
        <v>41786.125</v>
      </c>
      <c r="R3021" t="s">
        <v>8303</v>
      </c>
      <c r="S3021" t="s">
        <v>8315</v>
      </c>
      <c r="T3021" t="s">
        <v>8355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6">
        <v>7000</v>
      </c>
      <c r="E3022" s="16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6">
        <f>IFERROR(E3022/L3022, 0)</f>
        <v>234.66666666666666</v>
      </c>
      <c r="N3022" t="b">
        <v>1</v>
      </c>
      <c r="O3022" s="5">
        <f>E3022/D3022</f>
        <v>1.0057142857142858</v>
      </c>
      <c r="P3022" s="15">
        <f>(((J3022/60)/60)/24)+DATE(1970,1,1)</f>
        <v>42170.846446759257</v>
      </c>
      <c r="Q3022" s="15">
        <f>(((I3022/60)/60)/24)+DATE(1970,1,1)</f>
        <v>42230.846446759257</v>
      </c>
      <c r="R3022" t="s">
        <v>8303</v>
      </c>
      <c r="S3022" t="s">
        <v>8315</v>
      </c>
      <c r="T3022" t="s">
        <v>8355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6">
        <v>4500</v>
      </c>
      <c r="E3023" s="16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6">
        <f>IFERROR(E3023/L3023, 0)</f>
        <v>50.689320388349515</v>
      </c>
      <c r="N3023" t="b">
        <v>1</v>
      </c>
      <c r="O3023" s="5">
        <f>E3023/D3023</f>
        <v>1.1602222222222223</v>
      </c>
      <c r="P3023" s="15">
        <f>(((J3023/60)/60)/24)+DATE(1970,1,1)</f>
        <v>42660.618854166663</v>
      </c>
      <c r="Q3023" s="15">
        <f>(((I3023/60)/60)/24)+DATE(1970,1,1)</f>
        <v>42696.249305555553</v>
      </c>
      <c r="R3023" t="s">
        <v>8303</v>
      </c>
      <c r="S3023" t="s">
        <v>8315</v>
      </c>
      <c r="T3023" t="s">
        <v>8355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6">
        <v>10000</v>
      </c>
      <c r="E3024" s="16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6">
        <f>IFERROR(E3024/L3024, 0)</f>
        <v>162.70967741935485</v>
      </c>
      <c r="N3024" t="b">
        <v>1</v>
      </c>
      <c r="O3024" s="5">
        <f>E3024/D3024</f>
        <v>1.0087999999999999</v>
      </c>
      <c r="P3024" s="15">
        <f>(((J3024/60)/60)/24)+DATE(1970,1,1)</f>
        <v>42564.95380787037</v>
      </c>
      <c r="Q3024" s="15">
        <f>(((I3024/60)/60)/24)+DATE(1970,1,1)</f>
        <v>42609.95380787037</v>
      </c>
      <c r="R3024" t="s">
        <v>8303</v>
      </c>
      <c r="S3024" t="s">
        <v>8315</v>
      </c>
      <c r="T3024" t="s">
        <v>8355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6">
        <v>700</v>
      </c>
      <c r="E3025" s="16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6">
        <f>IFERROR(E3025/L3025, 0)</f>
        <v>120.16666666666667</v>
      </c>
      <c r="N3025" t="b">
        <v>1</v>
      </c>
      <c r="O3025" s="5">
        <f>E3025/D3025</f>
        <v>1.03</v>
      </c>
      <c r="P3025" s="15">
        <f>(((J3025/60)/60)/24)+DATE(1970,1,1)</f>
        <v>42121.675763888896</v>
      </c>
      <c r="Q3025" s="15">
        <f>(((I3025/60)/60)/24)+DATE(1970,1,1)</f>
        <v>42166.675763888896</v>
      </c>
      <c r="R3025" t="s">
        <v>8303</v>
      </c>
      <c r="S3025" t="s">
        <v>8315</v>
      </c>
      <c r="T3025" t="s">
        <v>8355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6">
        <v>5000</v>
      </c>
      <c r="E3026" s="1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6">
        <f>IFERROR(E3026/L3026, 0)</f>
        <v>67.697802197802204</v>
      </c>
      <c r="N3026" t="b">
        <v>1</v>
      </c>
      <c r="O3026" s="5">
        <f>E3026/D3026</f>
        <v>2.4641999999999999</v>
      </c>
      <c r="P3026" s="15">
        <f>(((J3026/60)/60)/24)+DATE(1970,1,1)</f>
        <v>41158.993923611109</v>
      </c>
      <c r="Q3026" s="15">
        <f>(((I3026/60)/60)/24)+DATE(1970,1,1)</f>
        <v>41188.993923611109</v>
      </c>
      <c r="R3026" t="s">
        <v>8303</v>
      </c>
      <c r="S3026" t="s">
        <v>8315</v>
      </c>
      <c r="T3026" t="s">
        <v>8355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6">
        <v>2500</v>
      </c>
      <c r="E3027" s="16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6">
        <f>IFERROR(E3027/L3027, 0)</f>
        <v>52.103448275862071</v>
      </c>
      <c r="N3027" t="b">
        <v>1</v>
      </c>
      <c r="O3027" s="5">
        <f>E3027/D3027</f>
        <v>3.0219999999999998</v>
      </c>
      <c r="P3027" s="15">
        <f>(((J3027/60)/60)/24)+DATE(1970,1,1)</f>
        <v>41761.509409722225</v>
      </c>
      <c r="Q3027" s="15">
        <f>(((I3027/60)/60)/24)+DATE(1970,1,1)</f>
        <v>41789.666666666664</v>
      </c>
      <c r="R3027" t="s">
        <v>8303</v>
      </c>
      <c r="S3027" t="s">
        <v>8315</v>
      </c>
      <c r="T3027" t="s">
        <v>8355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6">
        <v>900</v>
      </c>
      <c r="E3028" s="16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6">
        <f>IFERROR(E3028/L3028, 0)</f>
        <v>51.6</v>
      </c>
      <c r="N3028" t="b">
        <v>1</v>
      </c>
      <c r="O3028" s="5">
        <f>E3028/D3028</f>
        <v>1.4333333333333333</v>
      </c>
      <c r="P3028" s="15">
        <f>(((J3028/60)/60)/24)+DATE(1970,1,1)</f>
        <v>42783.459398148145</v>
      </c>
      <c r="Q3028" s="15">
        <f>(((I3028/60)/60)/24)+DATE(1970,1,1)</f>
        <v>42797.459398148145</v>
      </c>
      <c r="R3028" t="s">
        <v>8303</v>
      </c>
      <c r="S3028" t="s">
        <v>8315</v>
      </c>
      <c r="T3028" t="s">
        <v>8355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6">
        <v>40000</v>
      </c>
      <c r="E3029" s="16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6">
        <f>IFERROR(E3029/L3029, 0)</f>
        <v>164.3</v>
      </c>
      <c r="N3029" t="b">
        <v>1</v>
      </c>
      <c r="O3029" s="5">
        <f>E3029/D3029</f>
        <v>1.3144</v>
      </c>
      <c r="P3029" s="15">
        <f>(((J3029/60)/60)/24)+DATE(1970,1,1)</f>
        <v>42053.704293981486</v>
      </c>
      <c r="Q3029" s="15">
        <f>(((I3029/60)/60)/24)+DATE(1970,1,1)</f>
        <v>42083.662627314814</v>
      </c>
      <c r="R3029" t="s">
        <v>8303</v>
      </c>
      <c r="S3029" t="s">
        <v>8315</v>
      </c>
      <c r="T3029" t="s">
        <v>8355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6">
        <v>5000</v>
      </c>
      <c r="E3030" s="16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6">
        <f>IFERROR(E3030/L3030, 0)</f>
        <v>84.858585858585855</v>
      </c>
      <c r="N3030" t="b">
        <v>1</v>
      </c>
      <c r="O3030" s="5">
        <f>E3030/D3030</f>
        <v>1.6801999999999999</v>
      </c>
      <c r="P3030" s="15">
        <f>(((J3030/60)/60)/24)+DATE(1970,1,1)</f>
        <v>42567.264178240745</v>
      </c>
      <c r="Q3030" s="15">
        <f>(((I3030/60)/60)/24)+DATE(1970,1,1)</f>
        <v>42597.264178240745</v>
      </c>
      <c r="R3030" t="s">
        <v>8303</v>
      </c>
      <c r="S3030" t="s">
        <v>8315</v>
      </c>
      <c r="T3030" t="s">
        <v>8355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6">
        <v>30000</v>
      </c>
      <c r="E3031" s="16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6">
        <f>IFERROR(E3031/L3031, 0)</f>
        <v>94.548850574712645</v>
      </c>
      <c r="N3031" t="b">
        <v>1</v>
      </c>
      <c r="O3031" s="5">
        <f>E3031/D3031</f>
        <v>1.0967666666666667</v>
      </c>
      <c r="P3031" s="15">
        <f>(((J3031/60)/60)/24)+DATE(1970,1,1)</f>
        <v>41932.708877314813</v>
      </c>
      <c r="Q3031" s="15">
        <f>(((I3031/60)/60)/24)+DATE(1970,1,1)</f>
        <v>41961.190972222219</v>
      </c>
      <c r="R3031" t="s">
        <v>8303</v>
      </c>
      <c r="S3031" t="s">
        <v>8315</v>
      </c>
      <c r="T3031" t="s">
        <v>8355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6">
        <v>1750</v>
      </c>
      <c r="E3032" s="16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6">
        <f>IFERROR(E3032/L3032, 0)</f>
        <v>45.536585365853661</v>
      </c>
      <c r="N3032" t="b">
        <v>1</v>
      </c>
      <c r="O3032" s="5">
        <f>E3032/D3032</f>
        <v>1.0668571428571429</v>
      </c>
      <c r="P3032" s="15">
        <f>(((J3032/60)/60)/24)+DATE(1970,1,1)</f>
        <v>42233.747349537036</v>
      </c>
      <c r="Q3032" s="15">
        <f>(((I3032/60)/60)/24)+DATE(1970,1,1)</f>
        <v>42263.747349537036</v>
      </c>
      <c r="R3032" t="s">
        <v>8303</v>
      </c>
      <c r="S3032" t="s">
        <v>8315</v>
      </c>
      <c r="T3032" t="s">
        <v>8355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6">
        <v>1500</v>
      </c>
      <c r="E3033" s="16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6">
        <f>IFERROR(E3033/L3033, 0)</f>
        <v>51.724137931034484</v>
      </c>
      <c r="N3033" t="b">
        <v>1</v>
      </c>
      <c r="O3033" s="5">
        <f>E3033/D3033</f>
        <v>1</v>
      </c>
      <c r="P3033" s="15">
        <f>(((J3033/60)/60)/24)+DATE(1970,1,1)</f>
        <v>42597.882488425923</v>
      </c>
      <c r="Q3033" s="15">
        <f>(((I3033/60)/60)/24)+DATE(1970,1,1)</f>
        <v>42657.882488425923</v>
      </c>
      <c r="R3033" t="s">
        <v>8303</v>
      </c>
      <c r="S3033" t="s">
        <v>8315</v>
      </c>
      <c r="T3033" t="s">
        <v>8355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6">
        <v>1000</v>
      </c>
      <c r="E3034" s="16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6">
        <f>IFERROR(E3034/L3034, 0)</f>
        <v>50.88</v>
      </c>
      <c r="N3034" t="b">
        <v>1</v>
      </c>
      <c r="O3034" s="5">
        <f>E3034/D3034</f>
        <v>1.272</v>
      </c>
      <c r="P3034" s="15">
        <f>(((J3034/60)/60)/24)+DATE(1970,1,1)</f>
        <v>42228.044664351852</v>
      </c>
      <c r="Q3034" s="15">
        <f>(((I3034/60)/60)/24)+DATE(1970,1,1)</f>
        <v>42258.044664351852</v>
      </c>
      <c r="R3034" t="s">
        <v>8303</v>
      </c>
      <c r="S3034" t="s">
        <v>8315</v>
      </c>
      <c r="T3034" t="s">
        <v>8355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6">
        <v>3000</v>
      </c>
      <c r="E3035" s="16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6">
        <f>IFERROR(E3035/L3035, 0)</f>
        <v>191.13043478260869</v>
      </c>
      <c r="N3035" t="b">
        <v>1</v>
      </c>
      <c r="O3035" s="5">
        <f>E3035/D3035</f>
        <v>1.4653333333333334</v>
      </c>
      <c r="P3035" s="15">
        <f>(((J3035/60)/60)/24)+DATE(1970,1,1)</f>
        <v>42570.110243055555</v>
      </c>
      <c r="Q3035" s="15">
        <f>(((I3035/60)/60)/24)+DATE(1970,1,1)</f>
        <v>42600.110243055555</v>
      </c>
      <c r="R3035" t="s">
        <v>8303</v>
      </c>
      <c r="S3035" t="s">
        <v>8315</v>
      </c>
      <c r="T3035" t="s">
        <v>8355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6">
        <v>100000</v>
      </c>
      <c r="E3036" s="1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6">
        <f>IFERROR(E3036/L3036, 0)</f>
        <v>89.314285714285717</v>
      </c>
      <c r="N3036" t="b">
        <v>1</v>
      </c>
      <c r="O3036" s="5">
        <f>E3036/D3036</f>
        <v>1.1253599999999999</v>
      </c>
      <c r="P3036" s="15">
        <f>(((J3036/60)/60)/24)+DATE(1970,1,1)</f>
        <v>42644.535358796296</v>
      </c>
      <c r="Q3036" s="15">
        <f>(((I3036/60)/60)/24)+DATE(1970,1,1)</f>
        <v>42675.165972222225</v>
      </c>
      <c r="R3036" t="s">
        <v>8303</v>
      </c>
      <c r="S3036" t="s">
        <v>8315</v>
      </c>
      <c r="T3036" t="s">
        <v>8355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6">
        <v>25000</v>
      </c>
      <c r="E3037" s="16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6">
        <f>IFERROR(E3037/L3037, 0)</f>
        <v>88.588631921824103</v>
      </c>
      <c r="N3037" t="b">
        <v>1</v>
      </c>
      <c r="O3037" s="5">
        <f>E3037/D3037</f>
        <v>1.0878684000000001</v>
      </c>
      <c r="P3037" s="15">
        <f>(((J3037/60)/60)/24)+DATE(1970,1,1)</f>
        <v>41368.560289351852</v>
      </c>
      <c r="Q3037" s="15">
        <f>(((I3037/60)/60)/24)+DATE(1970,1,1)</f>
        <v>41398.560289351852</v>
      </c>
      <c r="R3037" t="s">
        <v>8303</v>
      </c>
      <c r="S3037" t="s">
        <v>8315</v>
      </c>
      <c r="T3037" t="s">
        <v>8355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6">
        <v>25000</v>
      </c>
      <c r="E3038" s="16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6">
        <f>IFERROR(E3038/L3038, 0)</f>
        <v>96.300911854103347</v>
      </c>
      <c r="N3038" t="b">
        <v>1</v>
      </c>
      <c r="O3038" s="5">
        <f>E3038/D3038</f>
        <v>1.26732</v>
      </c>
      <c r="P3038" s="15">
        <f>(((J3038/60)/60)/24)+DATE(1970,1,1)</f>
        <v>41466.785231481481</v>
      </c>
      <c r="Q3038" s="15">
        <f>(((I3038/60)/60)/24)+DATE(1970,1,1)</f>
        <v>41502.499305555553</v>
      </c>
      <c r="R3038" t="s">
        <v>8303</v>
      </c>
      <c r="S3038" t="s">
        <v>8315</v>
      </c>
      <c r="T3038" t="s">
        <v>8355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6">
        <v>500</v>
      </c>
      <c r="E3039" s="16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6">
        <f>IFERROR(E3039/L3039, 0)</f>
        <v>33.3125</v>
      </c>
      <c r="N3039" t="b">
        <v>1</v>
      </c>
      <c r="O3039" s="5">
        <f>E3039/D3039</f>
        <v>2.1320000000000001</v>
      </c>
      <c r="P3039" s="15">
        <f>(((J3039/60)/60)/24)+DATE(1970,1,1)</f>
        <v>40378.893206018518</v>
      </c>
      <c r="Q3039" s="15">
        <f>(((I3039/60)/60)/24)+DATE(1970,1,1)</f>
        <v>40453.207638888889</v>
      </c>
      <c r="R3039" t="s">
        <v>8303</v>
      </c>
      <c r="S3039" t="s">
        <v>8315</v>
      </c>
      <c r="T3039" t="s">
        <v>8355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6">
        <v>1000</v>
      </c>
      <c r="E3040" s="16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6">
        <f>IFERROR(E3040/L3040, 0)</f>
        <v>37.222222222222221</v>
      </c>
      <c r="N3040" t="b">
        <v>1</v>
      </c>
      <c r="O3040" s="5">
        <f>E3040/D3040</f>
        <v>1.0049999999999999</v>
      </c>
      <c r="P3040" s="15">
        <f>(((J3040/60)/60)/24)+DATE(1970,1,1)</f>
        <v>42373.252280092594</v>
      </c>
      <c r="Q3040" s="15">
        <f>(((I3040/60)/60)/24)+DATE(1970,1,1)</f>
        <v>42433.252280092594</v>
      </c>
      <c r="R3040" t="s">
        <v>8303</v>
      </c>
      <c r="S3040" t="s">
        <v>8315</v>
      </c>
      <c r="T3040" t="s">
        <v>8355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6">
        <v>20000</v>
      </c>
      <c r="E3041" s="16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6">
        <f>IFERROR(E3041/L3041, 0)</f>
        <v>92.130423728813554</v>
      </c>
      <c r="N3041" t="b">
        <v>1</v>
      </c>
      <c r="O3041" s="5">
        <f>E3041/D3041</f>
        <v>1.0871389999999999</v>
      </c>
      <c r="P3041" s="15">
        <f>(((J3041/60)/60)/24)+DATE(1970,1,1)</f>
        <v>41610.794421296298</v>
      </c>
      <c r="Q3041" s="15">
        <f>(((I3041/60)/60)/24)+DATE(1970,1,1)</f>
        <v>41637.332638888889</v>
      </c>
      <c r="R3041" t="s">
        <v>8303</v>
      </c>
      <c r="S3041" t="s">
        <v>8315</v>
      </c>
      <c r="T3041" t="s">
        <v>8355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6">
        <v>3000</v>
      </c>
      <c r="E3042" s="16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6">
        <f>IFERROR(E3042/L3042, 0)</f>
        <v>76.785714285714292</v>
      </c>
      <c r="N3042" t="b">
        <v>1</v>
      </c>
      <c r="O3042" s="5">
        <f>E3042/D3042</f>
        <v>1.075</v>
      </c>
      <c r="P3042" s="15">
        <f>(((J3042/60)/60)/24)+DATE(1970,1,1)</f>
        <v>42177.791909722218</v>
      </c>
      <c r="Q3042" s="15">
        <f>(((I3042/60)/60)/24)+DATE(1970,1,1)</f>
        <v>42181.958333333328</v>
      </c>
      <c r="R3042" t="s">
        <v>8303</v>
      </c>
      <c r="S3042" t="s">
        <v>8315</v>
      </c>
      <c r="T3042" t="s">
        <v>8355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6">
        <v>8300</v>
      </c>
      <c r="E3043" s="16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6">
        <f>IFERROR(E3043/L3043, 0)</f>
        <v>96.526315789473685</v>
      </c>
      <c r="N3043" t="b">
        <v>1</v>
      </c>
      <c r="O3043" s="5">
        <f>E3043/D3043</f>
        <v>1.1048192771084338</v>
      </c>
      <c r="P3043" s="15">
        <f>(((J3043/60)/60)/24)+DATE(1970,1,1)</f>
        <v>42359.868611111116</v>
      </c>
      <c r="Q3043" s="15">
        <f>(((I3043/60)/60)/24)+DATE(1970,1,1)</f>
        <v>42389.868611111116</v>
      </c>
      <c r="R3043" t="s">
        <v>8303</v>
      </c>
      <c r="S3043" t="s">
        <v>8315</v>
      </c>
      <c r="T3043" t="s">
        <v>8355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6">
        <v>1500</v>
      </c>
      <c r="E3044" s="16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6">
        <f>IFERROR(E3044/L3044, 0)</f>
        <v>51.891891891891895</v>
      </c>
      <c r="N3044" t="b">
        <v>1</v>
      </c>
      <c r="O3044" s="5">
        <f>E3044/D3044</f>
        <v>1.28</v>
      </c>
      <c r="P3044" s="15">
        <f>(((J3044/60)/60)/24)+DATE(1970,1,1)</f>
        <v>42253.688043981485</v>
      </c>
      <c r="Q3044" s="15">
        <f>(((I3044/60)/60)/24)+DATE(1970,1,1)</f>
        <v>42283.688043981485</v>
      </c>
      <c r="R3044" t="s">
        <v>8303</v>
      </c>
      <c r="S3044" t="s">
        <v>8315</v>
      </c>
      <c r="T3044" t="s">
        <v>8355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6">
        <v>15000</v>
      </c>
      <c r="E3045" s="16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6">
        <f>IFERROR(E3045/L3045, 0)</f>
        <v>128.9140625</v>
      </c>
      <c r="N3045" t="b">
        <v>1</v>
      </c>
      <c r="O3045" s="5">
        <f>E3045/D3045</f>
        <v>1.1000666666666667</v>
      </c>
      <c r="P3045" s="15">
        <f>(((J3045/60)/60)/24)+DATE(1970,1,1)</f>
        <v>42083.070590277777</v>
      </c>
      <c r="Q3045" s="15">
        <f>(((I3045/60)/60)/24)+DATE(1970,1,1)</f>
        <v>42110.118055555555</v>
      </c>
      <c r="R3045" t="s">
        <v>8303</v>
      </c>
      <c r="S3045" t="s">
        <v>8315</v>
      </c>
      <c r="T3045" t="s">
        <v>8355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6">
        <v>12000</v>
      </c>
      <c r="E3046" s="1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6">
        <f>IFERROR(E3046/L3046, 0)</f>
        <v>84.108974358974365</v>
      </c>
      <c r="N3046" t="b">
        <v>1</v>
      </c>
      <c r="O3046" s="5">
        <f>E3046/D3046</f>
        <v>1.0934166666666667</v>
      </c>
      <c r="P3046" s="15">
        <f>(((J3046/60)/60)/24)+DATE(1970,1,1)</f>
        <v>42387.7268287037</v>
      </c>
      <c r="Q3046" s="15">
        <f>(((I3046/60)/60)/24)+DATE(1970,1,1)</f>
        <v>42402.7268287037</v>
      </c>
      <c r="R3046" t="s">
        <v>8303</v>
      </c>
      <c r="S3046" t="s">
        <v>8315</v>
      </c>
      <c r="T3046" t="s">
        <v>8355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6">
        <v>4000</v>
      </c>
      <c r="E3047" s="16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6">
        <f>IFERROR(E3047/L3047, 0)</f>
        <v>82.941562500000003</v>
      </c>
      <c r="N3047" t="b">
        <v>1</v>
      </c>
      <c r="O3047" s="5">
        <f>E3047/D3047</f>
        <v>1.3270650000000002</v>
      </c>
      <c r="P3047" s="15">
        <f>(((J3047/60)/60)/24)+DATE(1970,1,1)</f>
        <v>41843.155729166669</v>
      </c>
      <c r="Q3047" s="15">
        <f>(((I3047/60)/60)/24)+DATE(1970,1,1)</f>
        <v>41873.155729166669</v>
      </c>
      <c r="R3047" t="s">
        <v>8303</v>
      </c>
      <c r="S3047" t="s">
        <v>8315</v>
      </c>
      <c r="T3047" t="s">
        <v>8355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6">
        <v>7900</v>
      </c>
      <c r="E3048" s="16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6">
        <f>IFERROR(E3048/L3048, 0)</f>
        <v>259.94827586206895</v>
      </c>
      <c r="N3048" t="b">
        <v>1</v>
      </c>
      <c r="O3048" s="5">
        <f>E3048/D3048</f>
        <v>1.9084810126582279</v>
      </c>
      <c r="P3048" s="15">
        <f>(((J3048/60)/60)/24)+DATE(1970,1,1)</f>
        <v>41862.803078703706</v>
      </c>
      <c r="Q3048" s="15">
        <f>(((I3048/60)/60)/24)+DATE(1970,1,1)</f>
        <v>41892.202777777777</v>
      </c>
      <c r="R3048" t="s">
        <v>8303</v>
      </c>
      <c r="S3048" t="s">
        <v>8315</v>
      </c>
      <c r="T3048" t="s">
        <v>8355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6">
        <v>500</v>
      </c>
      <c r="E3049" s="16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6">
        <f>IFERROR(E3049/L3049, 0)</f>
        <v>37.25</v>
      </c>
      <c r="N3049" t="b">
        <v>1</v>
      </c>
      <c r="O3049" s="5">
        <f>E3049/D3049</f>
        <v>1.49</v>
      </c>
      <c r="P3049" s="15">
        <f>(((J3049/60)/60)/24)+DATE(1970,1,1)</f>
        <v>42443.989050925928</v>
      </c>
      <c r="Q3049" s="15">
        <f>(((I3049/60)/60)/24)+DATE(1970,1,1)</f>
        <v>42487.552777777775</v>
      </c>
      <c r="R3049" t="s">
        <v>8303</v>
      </c>
      <c r="S3049" t="s">
        <v>8315</v>
      </c>
      <c r="T3049" t="s">
        <v>8355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6">
        <v>5000</v>
      </c>
      <c r="E3050" s="16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6">
        <f>IFERROR(E3050/L3050, 0)</f>
        <v>177.02127659574469</v>
      </c>
      <c r="N3050" t="b">
        <v>1</v>
      </c>
      <c r="O3050" s="5">
        <f>E3050/D3050</f>
        <v>1.6639999999999999</v>
      </c>
      <c r="P3050" s="15">
        <f>(((J3050/60)/60)/24)+DATE(1970,1,1)</f>
        <v>41975.901180555549</v>
      </c>
      <c r="Q3050" s="15">
        <f>(((I3050/60)/60)/24)+DATE(1970,1,1)</f>
        <v>42004.890277777777</v>
      </c>
      <c r="R3050" t="s">
        <v>8303</v>
      </c>
      <c r="S3050" t="s">
        <v>8315</v>
      </c>
      <c r="T3050" t="s">
        <v>8355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6">
        <v>3750</v>
      </c>
      <c r="E3051" s="16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6">
        <f>IFERROR(E3051/L3051, 0)</f>
        <v>74.074074074074076</v>
      </c>
      <c r="N3051" t="b">
        <v>1</v>
      </c>
      <c r="O3051" s="5">
        <f>E3051/D3051</f>
        <v>1.0666666666666667</v>
      </c>
      <c r="P3051" s="15">
        <f>(((J3051/60)/60)/24)+DATE(1970,1,1)</f>
        <v>42139.014525462961</v>
      </c>
      <c r="Q3051" s="15">
        <f>(((I3051/60)/60)/24)+DATE(1970,1,1)</f>
        <v>42169.014525462961</v>
      </c>
      <c r="R3051" t="s">
        <v>8303</v>
      </c>
      <c r="S3051" t="s">
        <v>8315</v>
      </c>
      <c r="T3051" t="s">
        <v>8355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6">
        <v>600</v>
      </c>
      <c r="E3052" s="16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6">
        <f>IFERROR(E3052/L3052, 0)</f>
        <v>70.666666666666671</v>
      </c>
      <c r="N3052" t="b">
        <v>1</v>
      </c>
      <c r="O3052" s="5">
        <f>E3052/D3052</f>
        <v>1.06</v>
      </c>
      <c r="P3052" s="15">
        <f>(((J3052/60)/60)/24)+DATE(1970,1,1)</f>
        <v>42465.16851851852</v>
      </c>
      <c r="Q3052" s="15">
        <f>(((I3052/60)/60)/24)+DATE(1970,1,1)</f>
        <v>42495.16851851852</v>
      </c>
      <c r="R3052" t="s">
        <v>8303</v>
      </c>
      <c r="S3052" t="s">
        <v>8315</v>
      </c>
      <c r="T3052" t="s">
        <v>8355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6">
        <v>3500</v>
      </c>
      <c r="E3053" s="16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6">
        <f>IFERROR(E3053/L3053, 0)</f>
        <v>23.62857142857143</v>
      </c>
      <c r="N3053" t="b">
        <v>0</v>
      </c>
      <c r="O3053" s="5">
        <f>E3053/D3053</f>
        <v>0.23628571428571429</v>
      </c>
      <c r="P3053" s="15">
        <f>(((J3053/60)/60)/24)+DATE(1970,1,1)</f>
        <v>42744.416030092587</v>
      </c>
      <c r="Q3053" s="15">
        <f>(((I3053/60)/60)/24)+DATE(1970,1,1)</f>
        <v>42774.416030092587</v>
      </c>
      <c r="R3053" t="s">
        <v>8303</v>
      </c>
      <c r="S3053" t="s">
        <v>8315</v>
      </c>
      <c r="T3053" t="s">
        <v>8355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6">
        <v>50000</v>
      </c>
      <c r="E3054" s="16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6">
        <f>IFERROR(E3054/L3054, 0)</f>
        <v>37.5</v>
      </c>
      <c r="N3054" t="b">
        <v>0</v>
      </c>
      <c r="O3054" s="5">
        <f>E3054/D3054</f>
        <v>1.5E-3</v>
      </c>
      <c r="P3054" s="15">
        <f>(((J3054/60)/60)/24)+DATE(1970,1,1)</f>
        <v>42122.670069444444</v>
      </c>
      <c r="Q3054" s="15">
        <f>(((I3054/60)/60)/24)+DATE(1970,1,1)</f>
        <v>42152.665972222225</v>
      </c>
      <c r="R3054" t="s">
        <v>8303</v>
      </c>
      <c r="S3054" t="s">
        <v>8315</v>
      </c>
      <c r="T3054" t="s">
        <v>8355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6">
        <v>10000</v>
      </c>
      <c r="E3055" s="16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6">
        <f>IFERROR(E3055/L3055, 0)</f>
        <v>13.333333333333334</v>
      </c>
      <c r="N3055" t="b">
        <v>0</v>
      </c>
      <c r="O3055" s="5">
        <f>E3055/D3055</f>
        <v>4.0000000000000001E-3</v>
      </c>
      <c r="P3055" s="15">
        <f>(((J3055/60)/60)/24)+DATE(1970,1,1)</f>
        <v>41862.761724537035</v>
      </c>
      <c r="Q3055" s="15">
        <f>(((I3055/60)/60)/24)+DATE(1970,1,1)</f>
        <v>41914.165972222225</v>
      </c>
      <c r="R3055" t="s">
        <v>8303</v>
      </c>
      <c r="S3055" t="s">
        <v>8315</v>
      </c>
      <c r="T3055" t="s">
        <v>8355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6">
        <v>300</v>
      </c>
      <c r="E3056" s="1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6">
        <f>IFERROR(E3056/L3056, 0)</f>
        <v>0</v>
      </c>
      <c r="N3056" t="b">
        <v>0</v>
      </c>
      <c r="O3056" s="5">
        <f>E3056/D3056</f>
        <v>0</v>
      </c>
      <c r="P3056" s="15">
        <f>(((J3056/60)/60)/24)+DATE(1970,1,1)</f>
        <v>42027.832800925928</v>
      </c>
      <c r="Q3056" s="15">
        <f>(((I3056/60)/60)/24)+DATE(1970,1,1)</f>
        <v>42065.044444444444</v>
      </c>
      <c r="R3056" t="s">
        <v>8303</v>
      </c>
      <c r="S3056" t="s">
        <v>8315</v>
      </c>
      <c r="T3056" t="s">
        <v>8355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6">
        <v>20000</v>
      </c>
      <c r="E3057" s="16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6">
        <f>IFERROR(E3057/L3057, 0)</f>
        <v>1</v>
      </c>
      <c r="N3057" t="b">
        <v>0</v>
      </c>
      <c r="O3057" s="5">
        <f>E3057/D3057</f>
        <v>5.0000000000000002E-5</v>
      </c>
      <c r="P3057" s="15">
        <f>(((J3057/60)/60)/24)+DATE(1970,1,1)</f>
        <v>41953.95821759259</v>
      </c>
      <c r="Q3057" s="15">
        <f>(((I3057/60)/60)/24)+DATE(1970,1,1)</f>
        <v>42013.95821759259</v>
      </c>
      <c r="R3057" t="s">
        <v>8303</v>
      </c>
      <c r="S3057" t="s">
        <v>8315</v>
      </c>
      <c r="T3057" t="s">
        <v>8355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6">
        <v>25000</v>
      </c>
      <c r="E3058" s="16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6">
        <f>IFERROR(E3058/L3058, 0)</f>
        <v>0</v>
      </c>
      <c r="N3058" t="b">
        <v>0</v>
      </c>
      <c r="O3058" s="5">
        <f>E3058/D3058</f>
        <v>0</v>
      </c>
      <c r="P3058" s="15">
        <f>(((J3058/60)/60)/24)+DATE(1970,1,1)</f>
        <v>41851.636388888888</v>
      </c>
      <c r="Q3058" s="15">
        <f>(((I3058/60)/60)/24)+DATE(1970,1,1)</f>
        <v>41911.636388888888</v>
      </c>
      <c r="R3058" t="s">
        <v>8303</v>
      </c>
      <c r="S3058" t="s">
        <v>8315</v>
      </c>
      <c r="T3058" t="s">
        <v>8355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6">
        <v>50000</v>
      </c>
      <c r="E3059" s="16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6">
        <f>IFERROR(E3059/L3059, 0)</f>
        <v>0</v>
      </c>
      <c r="N3059" t="b">
        <v>0</v>
      </c>
      <c r="O3059" s="5">
        <f>E3059/D3059</f>
        <v>0</v>
      </c>
      <c r="P3059" s="15">
        <f>(((J3059/60)/60)/24)+DATE(1970,1,1)</f>
        <v>42433.650590277779</v>
      </c>
      <c r="Q3059" s="15">
        <f>(((I3059/60)/60)/24)+DATE(1970,1,1)</f>
        <v>42463.608923611115</v>
      </c>
      <c r="R3059" t="s">
        <v>8303</v>
      </c>
      <c r="S3059" t="s">
        <v>8315</v>
      </c>
      <c r="T3059" t="s">
        <v>8355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6">
        <v>18000</v>
      </c>
      <c r="E3060" s="16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6">
        <f>IFERROR(E3060/L3060, 0)</f>
        <v>1</v>
      </c>
      <c r="N3060" t="b">
        <v>0</v>
      </c>
      <c r="O3060" s="5">
        <f>E3060/D3060</f>
        <v>1.6666666666666666E-4</v>
      </c>
      <c r="P3060" s="15">
        <f>(((J3060/60)/60)/24)+DATE(1970,1,1)</f>
        <v>42460.374305555553</v>
      </c>
      <c r="Q3060" s="15">
        <f>(((I3060/60)/60)/24)+DATE(1970,1,1)</f>
        <v>42510.374305555553</v>
      </c>
      <c r="R3060" t="s">
        <v>8303</v>
      </c>
      <c r="S3060" t="s">
        <v>8315</v>
      </c>
      <c r="T3060" t="s">
        <v>8355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6">
        <v>15000</v>
      </c>
      <c r="E3061" s="16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6">
        <f>IFERROR(E3061/L3061, 0)</f>
        <v>41</v>
      </c>
      <c r="N3061" t="b">
        <v>0</v>
      </c>
      <c r="O3061" s="5">
        <f>E3061/D3061</f>
        <v>3.0066666666666665E-2</v>
      </c>
      <c r="P3061" s="15">
        <f>(((J3061/60)/60)/24)+DATE(1970,1,1)</f>
        <v>41829.935717592591</v>
      </c>
      <c r="Q3061" s="15">
        <f>(((I3061/60)/60)/24)+DATE(1970,1,1)</f>
        <v>41859.935717592591</v>
      </c>
      <c r="R3061" t="s">
        <v>8303</v>
      </c>
      <c r="S3061" t="s">
        <v>8315</v>
      </c>
      <c r="T3061" t="s">
        <v>8355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6">
        <v>220000</v>
      </c>
      <c r="E3062" s="16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6">
        <f>IFERROR(E3062/L3062, 0)</f>
        <v>55.833333333333336</v>
      </c>
      <c r="N3062" t="b">
        <v>0</v>
      </c>
      <c r="O3062" s="5">
        <f>E3062/D3062</f>
        <v>1.5227272727272728E-3</v>
      </c>
      <c r="P3062" s="15">
        <f>(((J3062/60)/60)/24)+DATE(1970,1,1)</f>
        <v>42245.274699074071</v>
      </c>
      <c r="Q3062" s="15">
        <f>(((I3062/60)/60)/24)+DATE(1970,1,1)</f>
        <v>42275.274699074071</v>
      </c>
      <c r="R3062" t="s">
        <v>8303</v>
      </c>
      <c r="S3062" t="s">
        <v>8315</v>
      </c>
      <c r="T3062" t="s">
        <v>8355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6">
        <v>1000000</v>
      </c>
      <c r="E3063" s="16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6">
        <f>IFERROR(E3063/L3063, 0)</f>
        <v>0</v>
      </c>
      <c r="N3063" t="b">
        <v>0</v>
      </c>
      <c r="O3063" s="5">
        <f>E3063/D3063</f>
        <v>0</v>
      </c>
      <c r="P3063" s="15">
        <f>(((J3063/60)/60)/24)+DATE(1970,1,1)</f>
        <v>41834.784120370372</v>
      </c>
      <c r="Q3063" s="15">
        <f>(((I3063/60)/60)/24)+DATE(1970,1,1)</f>
        <v>41864.784120370372</v>
      </c>
      <c r="R3063" t="s">
        <v>8303</v>
      </c>
      <c r="S3063" t="s">
        <v>8315</v>
      </c>
      <c r="T3063" t="s">
        <v>8355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6">
        <v>10000</v>
      </c>
      <c r="E3064" s="16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6">
        <f>IFERROR(E3064/L3064, 0)</f>
        <v>99.761194029850742</v>
      </c>
      <c r="N3064" t="b">
        <v>0</v>
      </c>
      <c r="O3064" s="5">
        <f>E3064/D3064</f>
        <v>0.66839999999999999</v>
      </c>
      <c r="P3064" s="15">
        <f>(((J3064/60)/60)/24)+DATE(1970,1,1)</f>
        <v>42248.535787037035</v>
      </c>
      <c r="Q3064" s="15">
        <f>(((I3064/60)/60)/24)+DATE(1970,1,1)</f>
        <v>42277.75</v>
      </c>
      <c r="R3064" t="s">
        <v>8303</v>
      </c>
      <c r="S3064" t="s">
        <v>8315</v>
      </c>
      <c r="T3064" t="s">
        <v>8355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6">
        <v>3000</v>
      </c>
      <c r="E3065" s="16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6">
        <f>IFERROR(E3065/L3065, 0)</f>
        <v>25.521739130434781</v>
      </c>
      <c r="N3065" t="b">
        <v>0</v>
      </c>
      <c r="O3065" s="5">
        <f>E3065/D3065</f>
        <v>0.19566666666666666</v>
      </c>
      <c r="P3065" s="15">
        <f>(((J3065/60)/60)/24)+DATE(1970,1,1)</f>
        <v>42630.922893518517</v>
      </c>
      <c r="Q3065" s="15">
        <f>(((I3065/60)/60)/24)+DATE(1970,1,1)</f>
        <v>42665.922893518517</v>
      </c>
      <c r="R3065" t="s">
        <v>8303</v>
      </c>
      <c r="S3065" t="s">
        <v>8315</v>
      </c>
      <c r="T3065" t="s">
        <v>8355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6">
        <v>75000</v>
      </c>
      <c r="E3066" s="1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6">
        <f>IFERROR(E3066/L3066, 0)</f>
        <v>117.65277777777777</v>
      </c>
      <c r="N3066" t="b">
        <v>0</v>
      </c>
      <c r="O3066" s="5">
        <f>E3066/D3066</f>
        <v>0.11294666666666667</v>
      </c>
      <c r="P3066" s="15">
        <f>(((J3066/60)/60)/24)+DATE(1970,1,1)</f>
        <v>42299.130162037036</v>
      </c>
      <c r="Q3066" s="15">
        <f>(((I3066/60)/60)/24)+DATE(1970,1,1)</f>
        <v>42330.290972222225</v>
      </c>
      <c r="R3066" t="s">
        <v>8303</v>
      </c>
      <c r="S3066" t="s">
        <v>8315</v>
      </c>
      <c r="T3066" t="s">
        <v>8355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6">
        <v>25000</v>
      </c>
      <c r="E3067" s="16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6">
        <f>IFERROR(E3067/L3067, 0)</f>
        <v>5</v>
      </c>
      <c r="N3067" t="b">
        <v>0</v>
      </c>
      <c r="O3067" s="5">
        <f>E3067/D3067</f>
        <v>4.0000000000000002E-4</v>
      </c>
      <c r="P3067" s="15">
        <f>(((J3067/60)/60)/24)+DATE(1970,1,1)</f>
        <v>41825.055231481485</v>
      </c>
      <c r="Q3067" s="15">
        <f>(((I3067/60)/60)/24)+DATE(1970,1,1)</f>
        <v>41850.055231481485</v>
      </c>
      <c r="R3067" t="s">
        <v>8303</v>
      </c>
      <c r="S3067" t="s">
        <v>8315</v>
      </c>
      <c r="T3067" t="s">
        <v>8355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6">
        <v>350000</v>
      </c>
      <c r="E3068" s="16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6">
        <f>IFERROR(E3068/L3068, 0)</f>
        <v>2796.6666666666665</v>
      </c>
      <c r="N3068" t="b">
        <v>0</v>
      </c>
      <c r="O3068" s="5">
        <f>E3068/D3068</f>
        <v>0.11985714285714286</v>
      </c>
      <c r="P3068" s="15">
        <f>(((J3068/60)/60)/24)+DATE(1970,1,1)</f>
        <v>42531.228437500002</v>
      </c>
      <c r="Q3068" s="15">
        <f>(((I3068/60)/60)/24)+DATE(1970,1,1)</f>
        <v>42561.228437500002</v>
      </c>
      <c r="R3068" t="s">
        <v>8303</v>
      </c>
      <c r="S3068" t="s">
        <v>8315</v>
      </c>
      <c r="T3068" t="s">
        <v>8355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6">
        <v>8000</v>
      </c>
      <c r="E3069" s="16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6">
        <f>IFERROR(E3069/L3069, 0)</f>
        <v>200</v>
      </c>
      <c r="N3069" t="b">
        <v>0</v>
      </c>
      <c r="O3069" s="5">
        <f>E3069/D3069</f>
        <v>2.5000000000000001E-2</v>
      </c>
      <c r="P3069" s="15">
        <f>(((J3069/60)/60)/24)+DATE(1970,1,1)</f>
        <v>42226.938414351855</v>
      </c>
      <c r="Q3069" s="15">
        <f>(((I3069/60)/60)/24)+DATE(1970,1,1)</f>
        <v>42256.938414351855</v>
      </c>
      <c r="R3069" t="s">
        <v>8303</v>
      </c>
      <c r="S3069" t="s">
        <v>8315</v>
      </c>
      <c r="T3069" t="s">
        <v>8355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6">
        <v>250000</v>
      </c>
      <c r="E3070" s="16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6">
        <f>IFERROR(E3070/L3070, 0)</f>
        <v>87.5</v>
      </c>
      <c r="N3070" t="b">
        <v>0</v>
      </c>
      <c r="O3070" s="5">
        <f>E3070/D3070</f>
        <v>6.9999999999999999E-4</v>
      </c>
      <c r="P3070" s="15">
        <f>(((J3070/60)/60)/24)+DATE(1970,1,1)</f>
        <v>42263.691574074073</v>
      </c>
      <c r="Q3070" s="15">
        <f>(((I3070/60)/60)/24)+DATE(1970,1,1)</f>
        <v>42293.691574074073</v>
      </c>
      <c r="R3070" t="s">
        <v>8303</v>
      </c>
      <c r="S3070" t="s">
        <v>8315</v>
      </c>
      <c r="T3070" t="s">
        <v>8355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6">
        <v>1000</v>
      </c>
      <c r="E3071" s="16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6">
        <f>IFERROR(E3071/L3071, 0)</f>
        <v>20.142857142857142</v>
      </c>
      <c r="N3071" t="b">
        <v>0</v>
      </c>
      <c r="O3071" s="5">
        <f>E3071/D3071</f>
        <v>0.14099999999999999</v>
      </c>
      <c r="P3071" s="15">
        <f>(((J3071/60)/60)/24)+DATE(1970,1,1)</f>
        <v>41957.833726851852</v>
      </c>
      <c r="Q3071" s="15">
        <f>(((I3071/60)/60)/24)+DATE(1970,1,1)</f>
        <v>41987.833726851852</v>
      </c>
      <c r="R3071" t="s">
        <v>8303</v>
      </c>
      <c r="S3071" t="s">
        <v>8315</v>
      </c>
      <c r="T3071" t="s">
        <v>8355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6">
        <v>10000</v>
      </c>
      <c r="E3072" s="16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6">
        <f>IFERROR(E3072/L3072, 0)</f>
        <v>20.875</v>
      </c>
      <c r="N3072" t="b">
        <v>0</v>
      </c>
      <c r="O3072" s="5">
        <f>E3072/D3072</f>
        <v>3.3399999999999999E-2</v>
      </c>
      <c r="P3072" s="15">
        <f>(((J3072/60)/60)/24)+DATE(1970,1,1)</f>
        <v>42690.733437499999</v>
      </c>
      <c r="Q3072" s="15">
        <f>(((I3072/60)/60)/24)+DATE(1970,1,1)</f>
        <v>42711.733437499999</v>
      </c>
      <c r="R3072" t="s">
        <v>8303</v>
      </c>
      <c r="S3072" t="s">
        <v>8315</v>
      </c>
      <c r="T3072" t="s">
        <v>8355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6">
        <v>12000</v>
      </c>
      <c r="E3073" s="16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6">
        <f>IFERROR(E3073/L3073, 0)</f>
        <v>61.307692307692307</v>
      </c>
      <c r="N3073" t="b">
        <v>0</v>
      </c>
      <c r="O3073" s="5">
        <f>E3073/D3073</f>
        <v>0.59775</v>
      </c>
      <c r="P3073" s="15">
        <f>(((J3073/60)/60)/24)+DATE(1970,1,1)</f>
        <v>42097.732418981483</v>
      </c>
      <c r="Q3073" s="15">
        <f>(((I3073/60)/60)/24)+DATE(1970,1,1)</f>
        <v>42115.249305555553</v>
      </c>
      <c r="R3073" t="s">
        <v>8303</v>
      </c>
      <c r="S3073" t="s">
        <v>8315</v>
      </c>
      <c r="T3073" t="s">
        <v>8355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6">
        <v>12000</v>
      </c>
      <c r="E3074" s="16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6">
        <f>IFERROR(E3074/L3074, 0)</f>
        <v>1</v>
      </c>
      <c r="N3074" t="b">
        <v>0</v>
      </c>
      <c r="O3074" s="5">
        <f>E3074/D3074</f>
        <v>1.6666666666666666E-4</v>
      </c>
      <c r="P3074" s="15">
        <f>(((J3074/60)/60)/24)+DATE(1970,1,1)</f>
        <v>42658.690532407403</v>
      </c>
      <c r="Q3074" s="15">
        <f>(((I3074/60)/60)/24)+DATE(1970,1,1)</f>
        <v>42673.073611111111</v>
      </c>
      <c r="R3074" t="s">
        <v>8303</v>
      </c>
      <c r="S3074" t="s">
        <v>8315</v>
      </c>
      <c r="T3074" t="s">
        <v>8355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6">
        <v>2800000</v>
      </c>
      <c r="E3075" s="16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6">
        <f>IFERROR(E3075/L3075, 0)</f>
        <v>92.142857142857139</v>
      </c>
      <c r="N3075" t="b">
        <v>0</v>
      </c>
      <c r="O3075" s="5">
        <f>E3075/D3075</f>
        <v>2.3035714285714285E-4</v>
      </c>
      <c r="P3075" s="15">
        <f>(((J3075/60)/60)/24)+DATE(1970,1,1)</f>
        <v>42111.684027777781</v>
      </c>
      <c r="Q3075" s="15">
        <f>(((I3075/60)/60)/24)+DATE(1970,1,1)</f>
        <v>42169.804861111115</v>
      </c>
      <c r="R3075" t="s">
        <v>8303</v>
      </c>
      <c r="S3075" t="s">
        <v>8315</v>
      </c>
      <c r="T3075" t="s">
        <v>8355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6">
        <v>25000</v>
      </c>
      <c r="E3076" s="1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6">
        <f>IFERROR(E3076/L3076, 0)</f>
        <v>7.333333333333333</v>
      </c>
      <c r="N3076" t="b">
        <v>0</v>
      </c>
      <c r="O3076" s="5">
        <f>E3076/D3076</f>
        <v>8.8000000000000003E-4</v>
      </c>
      <c r="P3076" s="15">
        <f>(((J3076/60)/60)/24)+DATE(1970,1,1)</f>
        <v>42409.571284722217</v>
      </c>
      <c r="Q3076" s="15">
        <f>(((I3076/60)/60)/24)+DATE(1970,1,1)</f>
        <v>42439.571284722217</v>
      </c>
      <c r="R3076" t="s">
        <v>8303</v>
      </c>
      <c r="S3076" t="s">
        <v>8315</v>
      </c>
      <c r="T3076" t="s">
        <v>8355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6">
        <v>15000</v>
      </c>
      <c r="E3077" s="16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6">
        <f>IFERROR(E3077/L3077, 0)</f>
        <v>64.8</v>
      </c>
      <c r="N3077" t="b">
        <v>0</v>
      </c>
      <c r="O3077" s="5">
        <f>E3077/D3077</f>
        <v>8.6400000000000005E-2</v>
      </c>
      <c r="P3077" s="15">
        <f>(((J3077/60)/60)/24)+DATE(1970,1,1)</f>
        <v>42551.102314814809</v>
      </c>
      <c r="Q3077" s="15">
        <f>(((I3077/60)/60)/24)+DATE(1970,1,1)</f>
        <v>42601.102314814809</v>
      </c>
      <c r="R3077" t="s">
        <v>8303</v>
      </c>
      <c r="S3077" t="s">
        <v>8315</v>
      </c>
      <c r="T3077" t="s">
        <v>8355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6">
        <v>10000</v>
      </c>
      <c r="E3078" s="16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6">
        <f>IFERROR(E3078/L3078, 0)</f>
        <v>30.12</v>
      </c>
      <c r="N3078" t="b">
        <v>0</v>
      </c>
      <c r="O3078" s="5">
        <f>E3078/D3078</f>
        <v>0.15060000000000001</v>
      </c>
      <c r="P3078" s="15">
        <f>(((J3078/60)/60)/24)+DATE(1970,1,1)</f>
        <v>42226.651886574073</v>
      </c>
      <c r="Q3078" s="15">
        <f>(((I3078/60)/60)/24)+DATE(1970,1,1)</f>
        <v>42286.651886574073</v>
      </c>
      <c r="R3078" t="s">
        <v>8303</v>
      </c>
      <c r="S3078" t="s">
        <v>8315</v>
      </c>
      <c r="T3078" t="s">
        <v>8355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6">
        <v>22000</v>
      </c>
      <c r="E3079" s="16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6">
        <f>IFERROR(E3079/L3079, 0)</f>
        <v>52.5</v>
      </c>
      <c r="N3079" t="b">
        <v>0</v>
      </c>
      <c r="O3079" s="5">
        <f>E3079/D3079</f>
        <v>4.7727272727272731E-3</v>
      </c>
      <c r="P3079" s="15">
        <f>(((J3079/60)/60)/24)+DATE(1970,1,1)</f>
        <v>42766.956921296296</v>
      </c>
      <c r="Q3079" s="15">
        <f>(((I3079/60)/60)/24)+DATE(1970,1,1)</f>
        <v>42796.956921296296</v>
      </c>
      <c r="R3079" t="s">
        <v>8303</v>
      </c>
      <c r="S3079" t="s">
        <v>8315</v>
      </c>
      <c r="T3079" t="s">
        <v>8355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6">
        <v>60000</v>
      </c>
      <c r="E3080" s="16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6">
        <f>IFERROR(E3080/L3080, 0)</f>
        <v>23.666666666666668</v>
      </c>
      <c r="N3080" t="b">
        <v>0</v>
      </c>
      <c r="O3080" s="5">
        <f>E3080/D3080</f>
        <v>1.1833333333333333E-3</v>
      </c>
      <c r="P3080" s="15">
        <f>(((J3080/60)/60)/24)+DATE(1970,1,1)</f>
        <v>42031.138831018514</v>
      </c>
      <c r="Q3080" s="15">
        <f>(((I3080/60)/60)/24)+DATE(1970,1,1)</f>
        <v>42061.138831018514</v>
      </c>
      <c r="R3080" t="s">
        <v>8303</v>
      </c>
      <c r="S3080" t="s">
        <v>8315</v>
      </c>
      <c r="T3080" t="s">
        <v>8355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6">
        <v>1333666</v>
      </c>
      <c r="E3081" s="16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6">
        <f>IFERROR(E3081/L3081, 0)</f>
        <v>415.77777777777777</v>
      </c>
      <c r="N3081" t="b">
        <v>0</v>
      </c>
      <c r="O3081" s="5">
        <f>E3081/D3081</f>
        <v>8.4173998587352451E-3</v>
      </c>
      <c r="P3081" s="15">
        <f>(((J3081/60)/60)/24)+DATE(1970,1,1)</f>
        <v>42055.713368055556</v>
      </c>
      <c r="Q3081" s="15">
        <f>(((I3081/60)/60)/24)+DATE(1970,1,1)</f>
        <v>42085.671701388885</v>
      </c>
      <c r="R3081" t="s">
        <v>8303</v>
      </c>
      <c r="S3081" t="s">
        <v>8315</v>
      </c>
      <c r="T3081" t="s">
        <v>8355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6">
        <v>2000000</v>
      </c>
      <c r="E3082" s="16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6">
        <f>IFERROR(E3082/L3082, 0)</f>
        <v>53.714285714285715</v>
      </c>
      <c r="N3082" t="b">
        <v>0</v>
      </c>
      <c r="O3082" s="5">
        <f>E3082/D3082</f>
        <v>1.8799999999999999E-4</v>
      </c>
      <c r="P3082" s="15">
        <f>(((J3082/60)/60)/24)+DATE(1970,1,1)</f>
        <v>41940.028287037036</v>
      </c>
      <c r="Q3082" s="15">
        <f>(((I3082/60)/60)/24)+DATE(1970,1,1)</f>
        <v>42000.0699537037</v>
      </c>
      <c r="R3082" t="s">
        <v>8303</v>
      </c>
      <c r="S3082" t="s">
        <v>8315</v>
      </c>
      <c r="T3082" t="s">
        <v>8355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6">
        <v>1000000</v>
      </c>
      <c r="E3083" s="16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6">
        <f>IFERROR(E3083/L3083, 0)</f>
        <v>420.6</v>
      </c>
      <c r="N3083" t="b">
        <v>0</v>
      </c>
      <c r="O3083" s="5">
        <f>E3083/D3083</f>
        <v>2.1029999999999998E-3</v>
      </c>
      <c r="P3083" s="15">
        <f>(((J3083/60)/60)/24)+DATE(1970,1,1)</f>
        <v>42237.181608796294</v>
      </c>
      <c r="Q3083" s="15">
        <f>(((I3083/60)/60)/24)+DATE(1970,1,1)</f>
        <v>42267.181608796294</v>
      </c>
      <c r="R3083" t="s">
        <v>8303</v>
      </c>
      <c r="S3083" t="s">
        <v>8315</v>
      </c>
      <c r="T3083" t="s">
        <v>8355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6">
        <v>9000</v>
      </c>
      <c r="E3084" s="16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6">
        <f>IFERROR(E3084/L3084, 0)</f>
        <v>0</v>
      </c>
      <c r="N3084" t="b">
        <v>0</v>
      </c>
      <c r="O3084" s="5">
        <f>E3084/D3084</f>
        <v>0</v>
      </c>
      <c r="P3084" s="15">
        <f>(((J3084/60)/60)/24)+DATE(1970,1,1)</f>
        <v>42293.922986111109</v>
      </c>
      <c r="Q3084" s="15">
        <f>(((I3084/60)/60)/24)+DATE(1970,1,1)</f>
        <v>42323.96465277778</v>
      </c>
      <c r="R3084" t="s">
        <v>8303</v>
      </c>
      <c r="S3084" t="s">
        <v>8315</v>
      </c>
      <c r="T3084" t="s">
        <v>8355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6">
        <v>20000</v>
      </c>
      <c r="E3085" s="16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6">
        <f>IFERROR(E3085/L3085, 0)</f>
        <v>18.666666666666668</v>
      </c>
      <c r="N3085" t="b">
        <v>0</v>
      </c>
      <c r="O3085" s="5">
        <f>E3085/D3085</f>
        <v>2.8E-3</v>
      </c>
      <c r="P3085" s="15">
        <f>(((J3085/60)/60)/24)+DATE(1970,1,1)</f>
        <v>41853.563402777778</v>
      </c>
      <c r="Q3085" s="15">
        <f>(((I3085/60)/60)/24)+DATE(1970,1,1)</f>
        <v>41883.208333333336</v>
      </c>
      <c r="R3085" t="s">
        <v>8303</v>
      </c>
      <c r="S3085" t="s">
        <v>8315</v>
      </c>
      <c r="T3085" t="s">
        <v>8355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6">
        <v>4059</v>
      </c>
      <c r="E3086" s="1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6">
        <f>IFERROR(E3086/L3086, 0)</f>
        <v>78.333333333333329</v>
      </c>
      <c r="N3086" t="b">
        <v>0</v>
      </c>
      <c r="O3086" s="5">
        <f>E3086/D3086</f>
        <v>0.11579206701157921</v>
      </c>
      <c r="P3086" s="15">
        <f>(((J3086/60)/60)/24)+DATE(1970,1,1)</f>
        <v>42100.723738425921</v>
      </c>
      <c r="Q3086" s="15">
        <f>(((I3086/60)/60)/24)+DATE(1970,1,1)</f>
        <v>42129.783333333333</v>
      </c>
      <c r="R3086" t="s">
        <v>8303</v>
      </c>
      <c r="S3086" t="s">
        <v>8315</v>
      </c>
      <c r="T3086" t="s">
        <v>8355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6">
        <v>25000</v>
      </c>
      <c r="E3087" s="16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6">
        <f>IFERROR(E3087/L3087, 0)</f>
        <v>67.777777777777771</v>
      </c>
      <c r="N3087" t="b">
        <v>0</v>
      </c>
      <c r="O3087" s="5">
        <f>E3087/D3087</f>
        <v>2.4400000000000002E-2</v>
      </c>
      <c r="P3087" s="15">
        <f>(((J3087/60)/60)/24)+DATE(1970,1,1)</f>
        <v>42246.883784722217</v>
      </c>
      <c r="Q3087" s="15">
        <f>(((I3087/60)/60)/24)+DATE(1970,1,1)</f>
        <v>42276.883784722217</v>
      </c>
      <c r="R3087" t="s">
        <v>8303</v>
      </c>
      <c r="S3087" t="s">
        <v>8315</v>
      </c>
      <c r="T3087" t="s">
        <v>8355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6">
        <v>20000</v>
      </c>
      <c r="E3088" s="16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6">
        <f>IFERROR(E3088/L3088, 0)</f>
        <v>16.666666666666668</v>
      </c>
      <c r="N3088" t="b">
        <v>0</v>
      </c>
      <c r="O3088" s="5">
        <f>E3088/D3088</f>
        <v>2.5000000000000001E-3</v>
      </c>
      <c r="P3088" s="15">
        <f>(((J3088/60)/60)/24)+DATE(1970,1,1)</f>
        <v>42173.67082175926</v>
      </c>
      <c r="Q3088" s="15">
        <f>(((I3088/60)/60)/24)+DATE(1970,1,1)</f>
        <v>42233.67082175926</v>
      </c>
      <c r="R3088" t="s">
        <v>8303</v>
      </c>
      <c r="S3088" t="s">
        <v>8315</v>
      </c>
      <c r="T3088" t="s">
        <v>8355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6">
        <v>20000</v>
      </c>
      <c r="E3089" s="16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6">
        <f>IFERROR(E3089/L3089, 0)</f>
        <v>62.5</v>
      </c>
      <c r="N3089" t="b">
        <v>0</v>
      </c>
      <c r="O3089" s="5">
        <f>E3089/D3089</f>
        <v>6.2500000000000003E-3</v>
      </c>
      <c r="P3089" s="15">
        <f>(((J3089/60)/60)/24)+DATE(1970,1,1)</f>
        <v>42665.150347222225</v>
      </c>
      <c r="Q3089" s="15">
        <f>(((I3089/60)/60)/24)+DATE(1970,1,1)</f>
        <v>42725.192013888889</v>
      </c>
      <c r="R3089" t="s">
        <v>8303</v>
      </c>
      <c r="S3089" t="s">
        <v>8315</v>
      </c>
      <c r="T3089" t="s">
        <v>8355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6">
        <v>65000</v>
      </c>
      <c r="E3090" s="16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6">
        <f>IFERROR(E3090/L3090, 0)</f>
        <v>42</v>
      </c>
      <c r="N3090" t="b">
        <v>0</v>
      </c>
      <c r="O3090" s="5">
        <f>E3090/D3090</f>
        <v>1.9384615384615384E-3</v>
      </c>
      <c r="P3090" s="15">
        <f>(((J3090/60)/60)/24)+DATE(1970,1,1)</f>
        <v>41981.57230324074</v>
      </c>
      <c r="Q3090" s="15">
        <f>(((I3090/60)/60)/24)+DATE(1970,1,1)</f>
        <v>42012.570138888885</v>
      </c>
      <c r="R3090" t="s">
        <v>8303</v>
      </c>
      <c r="S3090" t="s">
        <v>8315</v>
      </c>
      <c r="T3090" t="s">
        <v>8355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6">
        <v>25000</v>
      </c>
      <c r="E3091" s="16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6">
        <f>IFERROR(E3091/L3091, 0)</f>
        <v>130.0888888888889</v>
      </c>
      <c r="N3091" t="b">
        <v>0</v>
      </c>
      <c r="O3091" s="5">
        <f>E3091/D3091</f>
        <v>0.23416000000000001</v>
      </c>
      <c r="P3091" s="15">
        <f>(((J3091/60)/60)/24)+DATE(1970,1,1)</f>
        <v>42528.542627314819</v>
      </c>
      <c r="Q3091" s="15">
        <f>(((I3091/60)/60)/24)+DATE(1970,1,1)</f>
        <v>42560.082638888889</v>
      </c>
      <c r="R3091" t="s">
        <v>8303</v>
      </c>
      <c r="S3091" t="s">
        <v>8315</v>
      </c>
      <c r="T3091" t="s">
        <v>8355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6">
        <v>225000</v>
      </c>
      <c r="E3092" s="16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6">
        <f>IFERROR(E3092/L3092, 0)</f>
        <v>1270.2222222222222</v>
      </c>
      <c r="N3092" t="b">
        <v>0</v>
      </c>
      <c r="O3092" s="5">
        <f>E3092/D3092</f>
        <v>5.080888888888889E-2</v>
      </c>
      <c r="P3092" s="15">
        <f>(((J3092/60)/60)/24)+DATE(1970,1,1)</f>
        <v>42065.818807870368</v>
      </c>
      <c r="Q3092" s="15">
        <f>(((I3092/60)/60)/24)+DATE(1970,1,1)</f>
        <v>42125.777141203704</v>
      </c>
      <c r="R3092" t="s">
        <v>8303</v>
      </c>
      <c r="S3092" t="s">
        <v>8315</v>
      </c>
      <c r="T3092" t="s">
        <v>8355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6">
        <v>5000</v>
      </c>
      <c r="E3093" s="16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6">
        <f>IFERROR(E3093/L3093, 0)</f>
        <v>88.444444444444443</v>
      </c>
      <c r="N3093" t="b">
        <v>0</v>
      </c>
      <c r="O3093" s="5">
        <f>E3093/D3093</f>
        <v>0.15920000000000001</v>
      </c>
      <c r="P3093" s="15">
        <f>(((J3093/60)/60)/24)+DATE(1970,1,1)</f>
        <v>42566.948414351849</v>
      </c>
      <c r="Q3093" s="15">
        <f>(((I3093/60)/60)/24)+DATE(1970,1,1)</f>
        <v>42596.948414351849</v>
      </c>
      <c r="R3093" t="s">
        <v>8303</v>
      </c>
      <c r="S3093" t="s">
        <v>8315</v>
      </c>
      <c r="T3093" t="s">
        <v>8355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6">
        <v>100000</v>
      </c>
      <c r="E3094" s="16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6">
        <f>IFERROR(E3094/L3094, 0)</f>
        <v>56.342380952380957</v>
      </c>
      <c r="N3094" t="b">
        <v>0</v>
      </c>
      <c r="O3094" s="5">
        <f>E3094/D3094</f>
        <v>1.1831900000000001E-2</v>
      </c>
      <c r="P3094" s="15">
        <f>(((J3094/60)/60)/24)+DATE(1970,1,1)</f>
        <v>42255.619351851856</v>
      </c>
      <c r="Q3094" s="15">
        <f>(((I3094/60)/60)/24)+DATE(1970,1,1)</f>
        <v>42292.916666666672</v>
      </c>
      <c r="R3094" t="s">
        <v>8303</v>
      </c>
      <c r="S3094" t="s">
        <v>8315</v>
      </c>
      <c r="T3094" t="s">
        <v>8355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6">
        <v>4000</v>
      </c>
      <c r="E3095" s="16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6">
        <f>IFERROR(E3095/L3095, 0)</f>
        <v>53.529411764705884</v>
      </c>
      <c r="N3095" t="b">
        <v>0</v>
      </c>
      <c r="O3095" s="5">
        <f>E3095/D3095</f>
        <v>0.22750000000000001</v>
      </c>
      <c r="P3095" s="15">
        <f>(((J3095/60)/60)/24)+DATE(1970,1,1)</f>
        <v>41760.909039351849</v>
      </c>
      <c r="Q3095" s="15">
        <f>(((I3095/60)/60)/24)+DATE(1970,1,1)</f>
        <v>41791.165972222225</v>
      </c>
      <c r="R3095" t="s">
        <v>8303</v>
      </c>
      <c r="S3095" t="s">
        <v>8315</v>
      </c>
      <c r="T3095" t="s">
        <v>8355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6">
        <v>100000</v>
      </c>
      <c r="E3096" s="1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6">
        <f>IFERROR(E3096/L3096, 0)</f>
        <v>25</v>
      </c>
      <c r="N3096" t="b">
        <v>0</v>
      </c>
      <c r="O3096" s="5">
        <f>E3096/D3096</f>
        <v>2.5000000000000001E-4</v>
      </c>
      <c r="P3096" s="15">
        <f>(((J3096/60)/60)/24)+DATE(1970,1,1)</f>
        <v>42207.795787037037</v>
      </c>
      <c r="Q3096" s="15">
        <f>(((I3096/60)/60)/24)+DATE(1970,1,1)</f>
        <v>42267.795787037037</v>
      </c>
      <c r="R3096" t="s">
        <v>8303</v>
      </c>
      <c r="S3096" t="s">
        <v>8315</v>
      </c>
      <c r="T3096" t="s">
        <v>8355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6">
        <v>14920</v>
      </c>
      <c r="E3097" s="16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6">
        <f>IFERROR(E3097/L3097, 0)</f>
        <v>50</v>
      </c>
      <c r="N3097" t="b">
        <v>0</v>
      </c>
      <c r="O3097" s="5">
        <f>E3097/D3097</f>
        <v>3.351206434316354E-3</v>
      </c>
      <c r="P3097" s="15">
        <f>(((J3097/60)/60)/24)+DATE(1970,1,1)</f>
        <v>42523.025231481486</v>
      </c>
      <c r="Q3097" s="15">
        <f>(((I3097/60)/60)/24)+DATE(1970,1,1)</f>
        <v>42583.025231481486</v>
      </c>
      <c r="R3097" t="s">
        <v>8303</v>
      </c>
      <c r="S3097" t="s">
        <v>8315</v>
      </c>
      <c r="T3097" t="s">
        <v>8355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6">
        <v>20000</v>
      </c>
      <c r="E3098" s="16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6">
        <f>IFERROR(E3098/L3098, 0)</f>
        <v>56.785714285714285</v>
      </c>
      <c r="N3098" t="b">
        <v>0</v>
      </c>
      <c r="O3098" s="5">
        <f>E3098/D3098</f>
        <v>3.9750000000000001E-2</v>
      </c>
      <c r="P3098" s="15">
        <f>(((J3098/60)/60)/24)+DATE(1970,1,1)</f>
        <v>42114.825532407413</v>
      </c>
      <c r="Q3098" s="15">
        <f>(((I3098/60)/60)/24)+DATE(1970,1,1)</f>
        <v>42144.825532407413</v>
      </c>
      <c r="R3098" t="s">
        <v>8303</v>
      </c>
      <c r="S3098" t="s">
        <v>8315</v>
      </c>
      <c r="T3098" t="s">
        <v>8355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6">
        <v>10000</v>
      </c>
      <c r="E3099" s="16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6">
        <f>IFERROR(E3099/L3099, 0)</f>
        <v>40.833333333333336</v>
      </c>
      <c r="N3099" t="b">
        <v>0</v>
      </c>
      <c r="O3099" s="5">
        <f>E3099/D3099</f>
        <v>0.17150000000000001</v>
      </c>
      <c r="P3099" s="15">
        <f>(((J3099/60)/60)/24)+DATE(1970,1,1)</f>
        <v>42629.503483796296</v>
      </c>
      <c r="Q3099" s="15">
        <f>(((I3099/60)/60)/24)+DATE(1970,1,1)</f>
        <v>42650.583333333328</v>
      </c>
      <c r="R3099" t="s">
        <v>8303</v>
      </c>
      <c r="S3099" t="s">
        <v>8315</v>
      </c>
      <c r="T3099" t="s">
        <v>8355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6">
        <v>48725</v>
      </c>
      <c r="E3100" s="16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6">
        <f>IFERROR(E3100/L3100, 0)</f>
        <v>65.111111111111114</v>
      </c>
      <c r="N3100" t="b">
        <v>0</v>
      </c>
      <c r="O3100" s="5">
        <f>E3100/D3100</f>
        <v>3.608004104669061E-2</v>
      </c>
      <c r="P3100" s="15">
        <f>(((J3100/60)/60)/24)+DATE(1970,1,1)</f>
        <v>42359.792233796295</v>
      </c>
      <c r="Q3100" s="15">
        <f>(((I3100/60)/60)/24)+DATE(1970,1,1)</f>
        <v>42408.01180555555</v>
      </c>
      <c r="R3100" t="s">
        <v>8303</v>
      </c>
      <c r="S3100" t="s">
        <v>8315</v>
      </c>
      <c r="T3100" t="s">
        <v>8355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6">
        <v>2000</v>
      </c>
      <c r="E3101" s="16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6">
        <f>IFERROR(E3101/L3101, 0)</f>
        <v>55.6</v>
      </c>
      <c r="N3101" t="b">
        <v>0</v>
      </c>
      <c r="O3101" s="5">
        <f>E3101/D3101</f>
        <v>0.13900000000000001</v>
      </c>
      <c r="P3101" s="15">
        <f>(((J3101/60)/60)/24)+DATE(1970,1,1)</f>
        <v>42382.189710648148</v>
      </c>
      <c r="Q3101" s="15">
        <f>(((I3101/60)/60)/24)+DATE(1970,1,1)</f>
        <v>42412.189710648148</v>
      </c>
      <c r="R3101" t="s">
        <v>8303</v>
      </c>
      <c r="S3101" t="s">
        <v>8315</v>
      </c>
      <c r="T3101" t="s">
        <v>8355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6">
        <v>12000</v>
      </c>
      <c r="E3102" s="16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6">
        <f>IFERROR(E3102/L3102, 0)</f>
        <v>140.53846153846155</v>
      </c>
      <c r="N3102" t="b">
        <v>0</v>
      </c>
      <c r="O3102" s="5">
        <f>E3102/D3102</f>
        <v>0.15225</v>
      </c>
      <c r="P3102" s="15">
        <f>(((J3102/60)/60)/24)+DATE(1970,1,1)</f>
        <v>41902.622395833336</v>
      </c>
      <c r="Q3102" s="15">
        <f>(((I3102/60)/60)/24)+DATE(1970,1,1)</f>
        <v>41932.622395833336</v>
      </c>
      <c r="R3102" t="s">
        <v>8303</v>
      </c>
      <c r="S3102" t="s">
        <v>8315</v>
      </c>
      <c r="T3102" t="s">
        <v>8355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6">
        <v>2500</v>
      </c>
      <c r="E3103" s="16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6">
        <f>IFERROR(E3103/L3103, 0)</f>
        <v>25</v>
      </c>
      <c r="N3103" t="b">
        <v>0</v>
      </c>
      <c r="O3103" s="5">
        <f>E3103/D3103</f>
        <v>0.12</v>
      </c>
      <c r="P3103" s="15">
        <f>(((J3103/60)/60)/24)+DATE(1970,1,1)</f>
        <v>42171.383530092593</v>
      </c>
      <c r="Q3103" s="15">
        <f>(((I3103/60)/60)/24)+DATE(1970,1,1)</f>
        <v>42201.330555555556</v>
      </c>
      <c r="R3103" t="s">
        <v>8303</v>
      </c>
      <c r="S3103" t="s">
        <v>8315</v>
      </c>
      <c r="T3103" t="s">
        <v>8355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6">
        <v>16000</v>
      </c>
      <c r="E3104" s="16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6">
        <f>IFERROR(E3104/L3104, 0)</f>
        <v>69.533333333333331</v>
      </c>
      <c r="N3104" t="b">
        <v>0</v>
      </c>
      <c r="O3104" s="5">
        <f>E3104/D3104</f>
        <v>0.391125</v>
      </c>
      <c r="P3104" s="15">
        <f>(((J3104/60)/60)/24)+DATE(1970,1,1)</f>
        <v>42555.340486111112</v>
      </c>
      <c r="Q3104" s="15">
        <f>(((I3104/60)/60)/24)+DATE(1970,1,1)</f>
        <v>42605.340486111112</v>
      </c>
      <c r="R3104" t="s">
        <v>8303</v>
      </c>
      <c r="S3104" t="s">
        <v>8315</v>
      </c>
      <c r="T3104" t="s">
        <v>8355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6">
        <v>4100</v>
      </c>
      <c r="E3105" s="16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6">
        <f>IFERROR(E3105/L3105, 0)</f>
        <v>5.5</v>
      </c>
      <c r="N3105" t="b">
        <v>0</v>
      </c>
      <c r="O3105" s="5">
        <f>E3105/D3105</f>
        <v>2.6829268292682929E-3</v>
      </c>
      <c r="P3105" s="15">
        <f>(((J3105/60)/60)/24)+DATE(1970,1,1)</f>
        <v>42107.156319444446</v>
      </c>
      <c r="Q3105" s="15">
        <f>(((I3105/60)/60)/24)+DATE(1970,1,1)</f>
        <v>42167.156319444446</v>
      </c>
      <c r="R3105" t="s">
        <v>8303</v>
      </c>
      <c r="S3105" t="s">
        <v>8315</v>
      </c>
      <c r="T3105" t="s">
        <v>8355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6">
        <v>4000</v>
      </c>
      <c r="E3106" s="1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6">
        <f>IFERROR(E3106/L3106, 0)</f>
        <v>237</v>
      </c>
      <c r="N3106" t="b">
        <v>0</v>
      </c>
      <c r="O3106" s="5">
        <f>E3106/D3106</f>
        <v>0.29625000000000001</v>
      </c>
      <c r="P3106" s="15">
        <f>(((J3106/60)/60)/24)+DATE(1970,1,1)</f>
        <v>42006.908692129626</v>
      </c>
      <c r="Q3106" s="15">
        <f>(((I3106/60)/60)/24)+DATE(1970,1,1)</f>
        <v>42038.083333333328</v>
      </c>
      <c r="R3106" t="s">
        <v>8303</v>
      </c>
      <c r="S3106" t="s">
        <v>8315</v>
      </c>
      <c r="T3106" t="s">
        <v>8355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6">
        <v>5845</v>
      </c>
      <c r="E3107" s="16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6">
        <f>IFERROR(E3107/L3107, 0)</f>
        <v>79.870967741935488</v>
      </c>
      <c r="N3107" t="b">
        <v>0</v>
      </c>
      <c r="O3107" s="5">
        <f>E3107/D3107</f>
        <v>0.4236099230111206</v>
      </c>
      <c r="P3107" s="15">
        <f>(((J3107/60)/60)/24)+DATE(1970,1,1)</f>
        <v>41876.718935185185</v>
      </c>
      <c r="Q3107" s="15">
        <f>(((I3107/60)/60)/24)+DATE(1970,1,1)</f>
        <v>41931.208333333336</v>
      </c>
      <c r="R3107" t="s">
        <v>8303</v>
      </c>
      <c r="S3107" t="s">
        <v>8315</v>
      </c>
      <c r="T3107" t="s">
        <v>8355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6">
        <v>1000</v>
      </c>
      <c r="E3108" s="16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6">
        <f>IFERROR(E3108/L3108, 0)</f>
        <v>10.25</v>
      </c>
      <c r="N3108" t="b">
        <v>0</v>
      </c>
      <c r="O3108" s="5">
        <f>E3108/D3108</f>
        <v>4.1000000000000002E-2</v>
      </c>
      <c r="P3108" s="15">
        <f>(((J3108/60)/60)/24)+DATE(1970,1,1)</f>
        <v>42241.429120370376</v>
      </c>
      <c r="Q3108" s="15">
        <f>(((I3108/60)/60)/24)+DATE(1970,1,1)</f>
        <v>42263.916666666672</v>
      </c>
      <c r="R3108" t="s">
        <v>8303</v>
      </c>
      <c r="S3108" t="s">
        <v>8315</v>
      </c>
      <c r="T3108" t="s">
        <v>8355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6">
        <v>40000</v>
      </c>
      <c r="E3109" s="16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6">
        <f>IFERROR(E3109/L3109, 0)</f>
        <v>272.58620689655174</v>
      </c>
      <c r="N3109" t="b">
        <v>0</v>
      </c>
      <c r="O3109" s="5">
        <f>E3109/D3109</f>
        <v>0.197625</v>
      </c>
      <c r="P3109" s="15">
        <f>(((J3109/60)/60)/24)+DATE(1970,1,1)</f>
        <v>42128.814247685179</v>
      </c>
      <c r="Q3109" s="15">
        <f>(((I3109/60)/60)/24)+DATE(1970,1,1)</f>
        <v>42135.814247685179</v>
      </c>
      <c r="R3109" t="s">
        <v>8303</v>
      </c>
      <c r="S3109" t="s">
        <v>8315</v>
      </c>
      <c r="T3109" t="s">
        <v>8355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6">
        <v>50000</v>
      </c>
      <c r="E3110" s="16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6">
        <f>IFERROR(E3110/L3110, 0)</f>
        <v>13</v>
      </c>
      <c r="N3110" t="b">
        <v>0</v>
      </c>
      <c r="O3110" s="5">
        <f>E3110/D3110</f>
        <v>5.1999999999999995E-4</v>
      </c>
      <c r="P3110" s="15">
        <f>(((J3110/60)/60)/24)+DATE(1970,1,1)</f>
        <v>42062.680486111116</v>
      </c>
      <c r="Q3110" s="15">
        <f>(((I3110/60)/60)/24)+DATE(1970,1,1)</f>
        <v>42122.638819444444</v>
      </c>
      <c r="R3110" t="s">
        <v>8303</v>
      </c>
      <c r="S3110" t="s">
        <v>8315</v>
      </c>
      <c r="T3110" t="s">
        <v>8355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6">
        <v>26500</v>
      </c>
      <c r="E3111" s="16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6">
        <f>IFERROR(E3111/L3111, 0)</f>
        <v>58.184210526315788</v>
      </c>
      <c r="N3111" t="b">
        <v>0</v>
      </c>
      <c r="O3111" s="5">
        <f>E3111/D3111</f>
        <v>0.25030188679245285</v>
      </c>
      <c r="P3111" s="15">
        <f>(((J3111/60)/60)/24)+DATE(1970,1,1)</f>
        <v>41844.125115740739</v>
      </c>
      <c r="Q3111" s="15">
        <f>(((I3111/60)/60)/24)+DATE(1970,1,1)</f>
        <v>41879.125115740739</v>
      </c>
      <c r="R3111" t="s">
        <v>8303</v>
      </c>
      <c r="S3111" t="s">
        <v>8315</v>
      </c>
      <c r="T3111" t="s">
        <v>8355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6">
        <v>25000</v>
      </c>
      <c r="E3112" s="16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6">
        <f>IFERROR(E3112/L3112, 0)</f>
        <v>10</v>
      </c>
      <c r="N3112" t="b">
        <v>0</v>
      </c>
      <c r="O3112" s="5">
        <f>E3112/D3112</f>
        <v>4.0000000000000002E-4</v>
      </c>
      <c r="P3112" s="15">
        <f>(((J3112/60)/60)/24)+DATE(1970,1,1)</f>
        <v>42745.031469907408</v>
      </c>
      <c r="Q3112" s="15">
        <f>(((I3112/60)/60)/24)+DATE(1970,1,1)</f>
        <v>42785.031469907408</v>
      </c>
      <c r="R3112" t="s">
        <v>8303</v>
      </c>
      <c r="S3112" t="s">
        <v>8315</v>
      </c>
      <c r="T3112" t="s">
        <v>8355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6">
        <v>20000</v>
      </c>
      <c r="E3113" s="16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6">
        <f>IFERROR(E3113/L3113, 0)</f>
        <v>70.10526315789474</v>
      </c>
      <c r="N3113" t="b">
        <v>0</v>
      </c>
      <c r="O3113" s="5">
        <f>E3113/D3113</f>
        <v>0.26640000000000003</v>
      </c>
      <c r="P3113" s="15">
        <f>(((J3113/60)/60)/24)+DATE(1970,1,1)</f>
        <v>41885.595138888886</v>
      </c>
      <c r="Q3113" s="15">
        <f>(((I3113/60)/60)/24)+DATE(1970,1,1)</f>
        <v>41916.595138888886</v>
      </c>
      <c r="R3113" t="s">
        <v>8303</v>
      </c>
      <c r="S3113" t="s">
        <v>8315</v>
      </c>
      <c r="T3113" t="s">
        <v>8355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6">
        <v>11000</v>
      </c>
      <c r="E3114" s="16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6">
        <f>IFERROR(E3114/L3114, 0)</f>
        <v>57.888888888888886</v>
      </c>
      <c r="N3114" t="b">
        <v>0</v>
      </c>
      <c r="O3114" s="5">
        <f>E3114/D3114</f>
        <v>4.7363636363636365E-2</v>
      </c>
      <c r="P3114" s="15">
        <f>(((J3114/60)/60)/24)+DATE(1970,1,1)</f>
        <v>42615.121921296297</v>
      </c>
      <c r="Q3114" s="15">
        <f>(((I3114/60)/60)/24)+DATE(1970,1,1)</f>
        <v>42675.121921296297</v>
      </c>
      <c r="R3114" t="s">
        <v>8303</v>
      </c>
      <c r="S3114" t="s">
        <v>8315</v>
      </c>
      <c r="T3114" t="s">
        <v>8355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6">
        <v>109225</v>
      </c>
      <c r="E3115" s="16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6">
        <f>IFERROR(E3115/L3115, 0)</f>
        <v>125.27027027027027</v>
      </c>
      <c r="N3115" t="b">
        <v>0</v>
      </c>
      <c r="O3115" s="5">
        <f>E3115/D3115</f>
        <v>4.2435339894712751E-2</v>
      </c>
      <c r="P3115" s="15">
        <f>(((J3115/60)/60)/24)+DATE(1970,1,1)</f>
        <v>42081.731273148151</v>
      </c>
      <c r="Q3115" s="15">
        <f>(((I3115/60)/60)/24)+DATE(1970,1,1)</f>
        <v>42111.731273148151</v>
      </c>
      <c r="R3115" t="s">
        <v>8303</v>
      </c>
      <c r="S3115" t="s">
        <v>8315</v>
      </c>
      <c r="T3115" t="s">
        <v>8355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6">
        <v>75000</v>
      </c>
      <c r="E3116" s="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6">
        <f>IFERROR(E3116/L3116, 0)</f>
        <v>0</v>
      </c>
      <c r="N3116" t="b">
        <v>0</v>
      </c>
      <c r="O3116" s="5">
        <f>E3116/D3116</f>
        <v>0</v>
      </c>
      <c r="P3116" s="15">
        <f>(((J3116/60)/60)/24)+DATE(1970,1,1)</f>
        <v>41843.632523148146</v>
      </c>
      <c r="Q3116" s="15">
        <f>(((I3116/60)/60)/24)+DATE(1970,1,1)</f>
        <v>41903.632523148146</v>
      </c>
      <c r="R3116" t="s">
        <v>8303</v>
      </c>
      <c r="S3116" t="s">
        <v>8315</v>
      </c>
      <c r="T3116" t="s">
        <v>8355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6">
        <v>10000</v>
      </c>
      <c r="E3117" s="16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6">
        <f>IFERROR(E3117/L3117, 0)</f>
        <v>300</v>
      </c>
      <c r="N3117" t="b">
        <v>0</v>
      </c>
      <c r="O3117" s="5">
        <f>E3117/D3117</f>
        <v>0.03</v>
      </c>
      <c r="P3117" s="15">
        <f>(((J3117/60)/60)/24)+DATE(1970,1,1)</f>
        <v>42496.447071759263</v>
      </c>
      <c r="Q3117" s="15">
        <f>(((I3117/60)/60)/24)+DATE(1970,1,1)</f>
        <v>42526.447071759263</v>
      </c>
      <c r="R3117" t="s">
        <v>8303</v>
      </c>
      <c r="S3117" t="s">
        <v>8315</v>
      </c>
      <c r="T3117" t="s">
        <v>8355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6">
        <v>750</v>
      </c>
      <c r="E3118" s="16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6">
        <f>IFERROR(E3118/L3118, 0)</f>
        <v>43</v>
      </c>
      <c r="N3118" t="b">
        <v>0</v>
      </c>
      <c r="O3118" s="5">
        <f>E3118/D3118</f>
        <v>0.57333333333333336</v>
      </c>
      <c r="P3118" s="15">
        <f>(((J3118/60)/60)/24)+DATE(1970,1,1)</f>
        <v>42081.515335648146</v>
      </c>
      <c r="Q3118" s="15">
        <f>(((I3118/60)/60)/24)+DATE(1970,1,1)</f>
        <v>42095.515335648146</v>
      </c>
      <c r="R3118" t="s">
        <v>8303</v>
      </c>
      <c r="S3118" t="s">
        <v>8315</v>
      </c>
      <c r="T3118" t="s">
        <v>8355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6">
        <v>1000</v>
      </c>
      <c r="E3119" s="16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6">
        <f>IFERROR(E3119/L3119, 0)</f>
        <v>1</v>
      </c>
      <c r="N3119" t="b">
        <v>0</v>
      </c>
      <c r="O3119" s="5">
        <f>E3119/D3119</f>
        <v>1E-3</v>
      </c>
      <c r="P3119" s="15">
        <f>(((J3119/60)/60)/24)+DATE(1970,1,1)</f>
        <v>42509.374537037031</v>
      </c>
      <c r="Q3119" s="15">
        <f>(((I3119/60)/60)/24)+DATE(1970,1,1)</f>
        <v>42517.55</v>
      </c>
      <c r="R3119" t="s">
        <v>8303</v>
      </c>
      <c r="S3119" t="s">
        <v>8315</v>
      </c>
      <c r="T3119" t="s">
        <v>8355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6">
        <v>500000</v>
      </c>
      <c r="E3120" s="16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6">
        <f>IFERROR(E3120/L3120, 0)</f>
        <v>775</v>
      </c>
      <c r="N3120" t="b">
        <v>0</v>
      </c>
      <c r="O3120" s="5">
        <f>E3120/D3120</f>
        <v>3.0999999999999999E-3</v>
      </c>
      <c r="P3120" s="15">
        <f>(((J3120/60)/60)/24)+DATE(1970,1,1)</f>
        <v>42534.649571759262</v>
      </c>
      <c r="Q3120" s="15">
        <f>(((I3120/60)/60)/24)+DATE(1970,1,1)</f>
        <v>42553.649571759262</v>
      </c>
      <c r="R3120" t="s">
        <v>8303</v>
      </c>
      <c r="S3120" t="s">
        <v>8315</v>
      </c>
      <c r="T3120" t="s">
        <v>8355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6">
        <v>10000</v>
      </c>
      <c r="E3121" s="16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6">
        <f>IFERROR(E3121/L3121, 0)</f>
        <v>5</v>
      </c>
      <c r="N3121" t="b">
        <v>0</v>
      </c>
      <c r="O3121" s="5">
        <f>E3121/D3121</f>
        <v>5.0000000000000001E-4</v>
      </c>
      <c r="P3121" s="15">
        <f>(((J3121/60)/60)/24)+DATE(1970,1,1)</f>
        <v>42060.04550925926</v>
      </c>
      <c r="Q3121" s="15">
        <f>(((I3121/60)/60)/24)+DATE(1970,1,1)</f>
        <v>42090.003842592589</v>
      </c>
      <c r="R3121" t="s">
        <v>8303</v>
      </c>
      <c r="S3121" t="s">
        <v>8315</v>
      </c>
      <c r="T3121" t="s">
        <v>8355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6">
        <v>1300000</v>
      </c>
      <c r="E3122" s="16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6">
        <f>IFERROR(E3122/L3122, 0)</f>
        <v>12.8</v>
      </c>
      <c r="N3122" t="b">
        <v>0</v>
      </c>
      <c r="O3122" s="5">
        <f>E3122/D3122</f>
        <v>9.8461538461538464E-5</v>
      </c>
      <c r="P3122" s="15">
        <f>(((J3122/60)/60)/24)+DATE(1970,1,1)</f>
        <v>42435.942083333335</v>
      </c>
      <c r="Q3122" s="15">
        <f>(((I3122/60)/60)/24)+DATE(1970,1,1)</f>
        <v>42495.900416666671</v>
      </c>
      <c r="R3122" t="s">
        <v>8303</v>
      </c>
      <c r="S3122" t="s">
        <v>8315</v>
      </c>
      <c r="T3122" t="s">
        <v>8355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6">
        <v>1500</v>
      </c>
      <c r="E3123" s="16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6">
        <f>IFERROR(E3123/L3123, 0)</f>
        <v>10</v>
      </c>
      <c r="N3123" t="b">
        <v>0</v>
      </c>
      <c r="O3123" s="5">
        <f>E3123/D3123</f>
        <v>6.6666666666666671E-3</v>
      </c>
      <c r="P3123" s="15">
        <f>(((J3123/60)/60)/24)+DATE(1970,1,1)</f>
        <v>41848.679803240739</v>
      </c>
      <c r="Q3123" s="15">
        <f>(((I3123/60)/60)/24)+DATE(1970,1,1)</f>
        <v>41908.679803240739</v>
      </c>
      <c r="R3123" t="s">
        <v>8303</v>
      </c>
      <c r="S3123" t="s">
        <v>8315</v>
      </c>
      <c r="T3123" t="s">
        <v>8355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6">
        <v>199</v>
      </c>
      <c r="E3124" s="16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6">
        <f>IFERROR(E3124/L3124, 0)</f>
        <v>58</v>
      </c>
      <c r="N3124" t="b">
        <v>0</v>
      </c>
      <c r="O3124" s="5">
        <f>E3124/D3124</f>
        <v>0.58291457286432158</v>
      </c>
      <c r="P3124" s="15">
        <f>(((J3124/60)/60)/24)+DATE(1970,1,1)</f>
        <v>42678.932083333333</v>
      </c>
      <c r="Q3124" s="15">
        <f>(((I3124/60)/60)/24)+DATE(1970,1,1)</f>
        <v>42683.973750000005</v>
      </c>
      <c r="R3124" t="s">
        <v>8303</v>
      </c>
      <c r="S3124" t="s">
        <v>8315</v>
      </c>
      <c r="T3124" t="s">
        <v>8355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6">
        <v>125000</v>
      </c>
      <c r="E3125" s="16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6">
        <f>IFERROR(E3125/L3125, 0)</f>
        <v>244.80459770114942</v>
      </c>
      <c r="N3125" t="b">
        <v>0</v>
      </c>
      <c r="O3125" s="5">
        <f>E3125/D3125</f>
        <v>0.68153600000000003</v>
      </c>
      <c r="P3125" s="15">
        <f>(((J3125/60)/60)/24)+DATE(1970,1,1)</f>
        <v>42530.993032407408</v>
      </c>
      <c r="Q3125" s="15">
        <f>(((I3125/60)/60)/24)+DATE(1970,1,1)</f>
        <v>42560.993032407408</v>
      </c>
      <c r="R3125" t="s">
        <v>8303</v>
      </c>
      <c r="S3125" t="s">
        <v>8315</v>
      </c>
      <c r="T3125" t="s">
        <v>8355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6">
        <v>800000</v>
      </c>
      <c r="E3126" s="1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6">
        <f>IFERROR(E3126/L3126, 0)</f>
        <v>6.5</v>
      </c>
      <c r="N3126" t="b">
        <v>0</v>
      </c>
      <c r="O3126" s="5">
        <f>E3126/D3126</f>
        <v>3.2499999999999997E-5</v>
      </c>
      <c r="P3126" s="15">
        <f>(((J3126/60)/60)/24)+DATE(1970,1,1)</f>
        <v>41977.780104166668</v>
      </c>
      <c r="Q3126" s="15">
        <f>(((I3126/60)/60)/24)+DATE(1970,1,1)</f>
        <v>42037.780104166668</v>
      </c>
      <c r="R3126" t="s">
        <v>8303</v>
      </c>
      <c r="S3126" t="s">
        <v>8315</v>
      </c>
      <c r="T3126" t="s">
        <v>8355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6">
        <v>1500000</v>
      </c>
      <c r="E3127" s="16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6">
        <f>IFERROR(E3127/L3127, 0)</f>
        <v>0</v>
      </c>
      <c r="N3127" t="b">
        <v>0</v>
      </c>
      <c r="O3127" s="5">
        <f>E3127/D3127</f>
        <v>0</v>
      </c>
      <c r="P3127" s="15">
        <f>(((J3127/60)/60)/24)+DATE(1970,1,1)</f>
        <v>42346.20685185185</v>
      </c>
      <c r="Q3127" s="15">
        <f>(((I3127/60)/60)/24)+DATE(1970,1,1)</f>
        <v>42376.20685185185</v>
      </c>
      <c r="R3127" t="s">
        <v>8303</v>
      </c>
      <c r="S3127" t="s">
        <v>8315</v>
      </c>
      <c r="T3127" t="s">
        <v>8355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6">
        <v>25000</v>
      </c>
      <c r="E3128" s="16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6">
        <f>IFERROR(E3128/L3128, 0)</f>
        <v>61.176470588235297</v>
      </c>
      <c r="N3128" t="b">
        <v>0</v>
      </c>
      <c r="O3128" s="5">
        <f>E3128/D3128</f>
        <v>4.1599999999999998E-2</v>
      </c>
      <c r="P3128" s="15">
        <f>(((J3128/60)/60)/24)+DATE(1970,1,1)</f>
        <v>42427.01807870371</v>
      </c>
      <c r="Q3128" s="15">
        <f>(((I3128/60)/60)/24)+DATE(1970,1,1)</f>
        <v>42456.976412037038</v>
      </c>
      <c r="R3128" t="s">
        <v>8303</v>
      </c>
      <c r="S3128" t="s">
        <v>8315</v>
      </c>
      <c r="T3128" t="s">
        <v>8355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6">
        <v>100000</v>
      </c>
      <c r="E3129" s="16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6">
        <f>IFERROR(E3129/L3129, 0)</f>
        <v>0</v>
      </c>
      <c r="N3129" t="b">
        <v>0</v>
      </c>
      <c r="O3129" s="5">
        <f>E3129/D3129</f>
        <v>0</v>
      </c>
      <c r="P3129" s="15">
        <f>(((J3129/60)/60)/24)+DATE(1970,1,1)</f>
        <v>42034.856817129628</v>
      </c>
      <c r="Q3129" s="15">
        <f>(((I3129/60)/60)/24)+DATE(1970,1,1)</f>
        <v>42064.856817129628</v>
      </c>
      <c r="R3129" t="s">
        <v>8303</v>
      </c>
      <c r="S3129" t="s">
        <v>8315</v>
      </c>
      <c r="T3129" t="s">
        <v>8355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6">
        <v>15000</v>
      </c>
      <c r="E3130" s="16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6">
        <f>IFERROR(E3130/L3130, 0)</f>
        <v>139.23931623931625</v>
      </c>
      <c r="N3130" t="b">
        <v>0</v>
      </c>
      <c r="O3130" s="5">
        <f>E3130/D3130</f>
        <v>1.0860666666666667</v>
      </c>
      <c r="P3130" s="15">
        <f>(((J3130/60)/60)/24)+DATE(1970,1,1)</f>
        <v>42780.825706018513</v>
      </c>
      <c r="Q3130" s="15">
        <f>(((I3130/60)/60)/24)+DATE(1970,1,1)</f>
        <v>42810.784039351856</v>
      </c>
      <c r="R3130" t="s">
        <v>8271</v>
      </c>
      <c r="S3130" t="s">
        <v>8315</v>
      </c>
      <c r="T3130" t="s">
        <v>8316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6">
        <v>1250</v>
      </c>
      <c r="E3131" s="16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6">
        <f>IFERROR(E3131/L3131, 0)</f>
        <v>10</v>
      </c>
      <c r="N3131" t="b">
        <v>0</v>
      </c>
      <c r="O3131" s="5">
        <f>E3131/D3131</f>
        <v>8.0000000000000002E-3</v>
      </c>
      <c r="P3131" s="15">
        <f>(((J3131/60)/60)/24)+DATE(1970,1,1)</f>
        <v>42803.842812499999</v>
      </c>
      <c r="Q3131" s="15">
        <f>(((I3131/60)/60)/24)+DATE(1970,1,1)</f>
        <v>42843.801145833335</v>
      </c>
      <c r="R3131" t="s">
        <v>8271</v>
      </c>
      <c r="S3131" t="s">
        <v>8315</v>
      </c>
      <c r="T3131" t="s">
        <v>8316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6">
        <v>10000</v>
      </c>
      <c r="E3132" s="16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6">
        <f>IFERROR(E3132/L3132, 0)</f>
        <v>93.75</v>
      </c>
      <c r="N3132" t="b">
        <v>0</v>
      </c>
      <c r="O3132" s="5">
        <f>E3132/D3132</f>
        <v>3.7499999999999999E-2</v>
      </c>
      <c r="P3132" s="15">
        <f>(((J3132/60)/60)/24)+DATE(1970,1,1)</f>
        <v>42808.640231481477</v>
      </c>
      <c r="Q3132" s="15">
        <f>(((I3132/60)/60)/24)+DATE(1970,1,1)</f>
        <v>42839.207638888889</v>
      </c>
      <c r="R3132" t="s">
        <v>8271</v>
      </c>
      <c r="S3132" t="s">
        <v>8315</v>
      </c>
      <c r="T3132" t="s">
        <v>8316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6">
        <v>4100</v>
      </c>
      <c r="E3133" s="16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6">
        <f>IFERROR(E3133/L3133, 0)</f>
        <v>53.75</v>
      </c>
      <c r="N3133" t="b">
        <v>0</v>
      </c>
      <c r="O3133" s="5">
        <f>E3133/D3133</f>
        <v>0.15731707317073171</v>
      </c>
      <c r="P3133" s="15">
        <f>(((J3133/60)/60)/24)+DATE(1970,1,1)</f>
        <v>42803.579224537039</v>
      </c>
      <c r="Q3133" s="15">
        <f>(((I3133/60)/60)/24)+DATE(1970,1,1)</f>
        <v>42833.537557870368</v>
      </c>
      <c r="R3133" t="s">
        <v>8271</v>
      </c>
      <c r="S3133" t="s">
        <v>8315</v>
      </c>
      <c r="T3133" t="s">
        <v>8316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6">
        <v>30000</v>
      </c>
      <c r="E3134" s="16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6">
        <f>IFERROR(E3134/L3134, 0)</f>
        <v>10</v>
      </c>
      <c r="N3134" t="b">
        <v>0</v>
      </c>
      <c r="O3134" s="5">
        <f>E3134/D3134</f>
        <v>3.3333333333333332E-4</v>
      </c>
      <c r="P3134" s="15">
        <f>(((J3134/60)/60)/24)+DATE(1970,1,1)</f>
        <v>42786.350231481483</v>
      </c>
      <c r="Q3134" s="15">
        <f>(((I3134/60)/60)/24)+DATE(1970,1,1)</f>
        <v>42846.308564814812</v>
      </c>
      <c r="R3134" t="s">
        <v>8271</v>
      </c>
      <c r="S3134" t="s">
        <v>8315</v>
      </c>
      <c r="T3134" t="s">
        <v>8316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6">
        <v>500</v>
      </c>
      <c r="E3135" s="16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6">
        <f>IFERROR(E3135/L3135, 0)</f>
        <v>33.75</v>
      </c>
      <c r="N3135" t="b">
        <v>0</v>
      </c>
      <c r="O3135" s="5">
        <f>E3135/D3135</f>
        <v>1.08</v>
      </c>
      <c r="P3135" s="15">
        <f>(((J3135/60)/60)/24)+DATE(1970,1,1)</f>
        <v>42788.565208333333</v>
      </c>
      <c r="Q3135" s="15">
        <f>(((I3135/60)/60)/24)+DATE(1970,1,1)</f>
        <v>42818.523541666669</v>
      </c>
      <c r="R3135" t="s">
        <v>8271</v>
      </c>
      <c r="S3135" t="s">
        <v>8315</v>
      </c>
      <c r="T3135" t="s">
        <v>8316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6">
        <v>1000</v>
      </c>
      <c r="E3136" s="1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6">
        <f>IFERROR(E3136/L3136, 0)</f>
        <v>18.75</v>
      </c>
      <c r="N3136" t="b">
        <v>0</v>
      </c>
      <c r="O3136" s="5">
        <f>E3136/D3136</f>
        <v>0.22500000000000001</v>
      </c>
      <c r="P3136" s="15">
        <f>(((J3136/60)/60)/24)+DATE(1970,1,1)</f>
        <v>42800.720127314817</v>
      </c>
      <c r="Q3136" s="15">
        <f>(((I3136/60)/60)/24)+DATE(1970,1,1)</f>
        <v>42821.678460648152</v>
      </c>
      <c r="R3136" t="s">
        <v>8271</v>
      </c>
      <c r="S3136" t="s">
        <v>8315</v>
      </c>
      <c r="T3136" t="s">
        <v>8316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6">
        <v>777</v>
      </c>
      <c r="E3137" s="16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6">
        <f>IFERROR(E3137/L3137, 0)</f>
        <v>23.142857142857142</v>
      </c>
      <c r="N3137" t="b">
        <v>0</v>
      </c>
      <c r="O3137" s="5">
        <f>E3137/D3137</f>
        <v>0.20849420849420849</v>
      </c>
      <c r="P3137" s="15">
        <f>(((J3137/60)/60)/24)+DATE(1970,1,1)</f>
        <v>42807.151863425926</v>
      </c>
      <c r="Q3137" s="15">
        <f>(((I3137/60)/60)/24)+DATE(1970,1,1)</f>
        <v>42829.151863425926</v>
      </c>
      <c r="R3137" t="s">
        <v>8271</v>
      </c>
      <c r="S3137" t="s">
        <v>8315</v>
      </c>
      <c r="T3137" t="s">
        <v>8316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6">
        <v>500</v>
      </c>
      <c r="E3138" s="16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6">
        <f>IFERROR(E3138/L3138, 0)</f>
        <v>29.045454545454547</v>
      </c>
      <c r="N3138" t="b">
        <v>0</v>
      </c>
      <c r="O3138" s="5">
        <f>E3138/D3138</f>
        <v>1.278</v>
      </c>
      <c r="P3138" s="15">
        <f>(((J3138/60)/60)/24)+DATE(1970,1,1)</f>
        <v>42789.462430555555</v>
      </c>
      <c r="Q3138" s="15">
        <f>(((I3138/60)/60)/24)+DATE(1970,1,1)</f>
        <v>42825.957638888889</v>
      </c>
      <c r="R3138" t="s">
        <v>8271</v>
      </c>
      <c r="S3138" t="s">
        <v>8315</v>
      </c>
      <c r="T3138" t="s">
        <v>8316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6">
        <v>1500</v>
      </c>
      <c r="E3139" s="16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6">
        <f>IFERROR(E3139/L3139, 0)</f>
        <v>50</v>
      </c>
      <c r="N3139" t="b">
        <v>0</v>
      </c>
      <c r="O3139" s="5">
        <f>E3139/D3139</f>
        <v>3.3333333333333333E-2</v>
      </c>
      <c r="P3139" s="15">
        <f>(((J3139/60)/60)/24)+DATE(1970,1,1)</f>
        <v>42807.885057870371</v>
      </c>
      <c r="Q3139" s="15">
        <f>(((I3139/60)/60)/24)+DATE(1970,1,1)</f>
        <v>42858.8</v>
      </c>
      <c r="R3139" t="s">
        <v>8271</v>
      </c>
      <c r="S3139" t="s">
        <v>8315</v>
      </c>
      <c r="T3139" t="s">
        <v>8316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6">
        <v>200</v>
      </c>
      <c r="E3140" s="16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6">
        <f>IFERROR(E3140/L3140, 0)</f>
        <v>0</v>
      </c>
      <c r="N3140" t="b">
        <v>0</v>
      </c>
      <c r="O3140" s="5">
        <f>E3140/D3140</f>
        <v>0</v>
      </c>
      <c r="P3140" s="15">
        <f>(((J3140/60)/60)/24)+DATE(1970,1,1)</f>
        <v>42809.645914351851</v>
      </c>
      <c r="Q3140" s="15">
        <f>(((I3140/60)/60)/24)+DATE(1970,1,1)</f>
        <v>42828.645914351851</v>
      </c>
      <c r="R3140" t="s">
        <v>8271</v>
      </c>
      <c r="S3140" t="s">
        <v>8315</v>
      </c>
      <c r="T3140" t="s">
        <v>8316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6">
        <v>50000</v>
      </c>
      <c r="E3141" s="16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6">
        <f>IFERROR(E3141/L3141, 0)</f>
        <v>450</v>
      </c>
      <c r="N3141" t="b">
        <v>0</v>
      </c>
      <c r="O3141" s="5">
        <f>E3141/D3141</f>
        <v>5.3999999999999999E-2</v>
      </c>
      <c r="P3141" s="15">
        <f>(((J3141/60)/60)/24)+DATE(1970,1,1)</f>
        <v>42785.270370370374</v>
      </c>
      <c r="Q3141" s="15">
        <f>(((I3141/60)/60)/24)+DATE(1970,1,1)</f>
        <v>42819.189583333333</v>
      </c>
      <c r="R3141" t="s">
        <v>8271</v>
      </c>
      <c r="S3141" t="s">
        <v>8315</v>
      </c>
      <c r="T3141" t="s">
        <v>8316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6">
        <v>10000</v>
      </c>
      <c r="E3142" s="16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6">
        <f>IFERROR(E3142/L3142, 0)</f>
        <v>24</v>
      </c>
      <c r="N3142" t="b">
        <v>0</v>
      </c>
      <c r="O3142" s="5">
        <f>E3142/D3142</f>
        <v>9.5999999999999992E-3</v>
      </c>
      <c r="P3142" s="15">
        <f>(((J3142/60)/60)/24)+DATE(1970,1,1)</f>
        <v>42802.718784722223</v>
      </c>
      <c r="Q3142" s="15">
        <f>(((I3142/60)/60)/24)+DATE(1970,1,1)</f>
        <v>42832.677118055552</v>
      </c>
      <c r="R3142" t="s">
        <v>8271</v>
      </c>
      <c r="S3142" t="s">
        <v>8315</v>
      </c>
      <c r="T3142" t="s">
        <v>8316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6">
        <v>500</v>
      </c>
      <c r="E3143" s="16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6">
        <f>IFERROR(E3143/L3143, 0)</f>
        <v>32.25</v>
      </c>
      <c r="N3143" t="b">
        <v>0</v>
      </c>
      <c r="O3143" s="5">
        <f>E3143/D3143</f>
        <v>0.51600000000000001</v>
      </c>
      <c r="P3143" s="15">
        <f>(((J3143/60)/60)/24)+DATE(1970,1,1)</f>
        <v>42800.753333333334</v>
      </c>
      <c r="Q3143" s="15">
        <f>(((I3143/60)/60)/24)+DATE(1970,1,1)</f>
        <v>42841.833333333328</v>
      </c>
      <c r="R3143" t="s">
        <v>8271</v>
      </c>
      <c r="S3143" t="s">
        <v>8315</v>
      </c>
      <c r="T3143" t="s">
        <v>8316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6">
        <v>2750</v>
      </c>
      <c r="E3144" s="16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6">
        <f>IFERROR(E3144/L3144, 0)</f>
        <v>15</v>
      </c>
      <c r="N3144" t="b">
        <v>0</v>
      </c>
      <c r="O3144" s="5">
        <f>E3144/D3144</f>
        <v>1.6363636363636365E-2</v>
      </c>
      <c r="P3144" s="15">
        <f>(((J3144/60)/60)/24)+DATE(1970,1,1)</f>
        <v>42783.513182870374</v>
      </c>
      <c r="Q3144" s="15">
        <f>(((I3144/60)/60)/24)+DATE(1970,1,1)</f>
        <v>42813.471516203703</v>
      </c>
      <c r="R3144" t="s">
        <v>8271</v>
      </c>
      <c r="S3144" t="s">
        <v>8315</v>
      </c>
      <c r="T3144" t="s">
        <v>8316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6">
        <v>700</v>
      </c>
      <c r="E3145" s="16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6">
        <f>IFERROR(E3145/L3145, 0)</f>
        <v>0</v>
      </c>
      <c r="N3145" t="b">
        <v>0</v>
      </c>
      <c r="O3145" s="5">
        <f>E3145/D3145</f>
        <v>0</v>
      </c>
      <c r="P3145" s="15">
        <f>(((J3145/60)/60)/24)+DATE(1970,1,1)</f>
        <v>42808.358287037037</v>
      </c>
      <c r="Q3145" s="15">
        <f>(((I3145/60)/60)/24)+DATE(1970,1,1)</f>
        <v>42834.358287037037</v>
      </c>
      <c r="R3145" t="s">
        <v>8271</v>
      </c>
      <c r="S3145" t="s">
        <v>8315</v>
      </c>
      <c r="T3145" t="s">
        <v>8316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6">
        <v>10000</v>
      </c>
      <c r="E3146" s="1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6">
        <f>IFERROR(E3146/L3146, 0)</f>
        <v>251.33333333333334</v>
      </c>
      <c r="N3146" t="b">
        <v>0</v>
      </c>
      <c r="O3146" s="5">
        <f>E3146/D3146</f>
        <v>0.754</v>
      </c>
      <c r="P3146" s="15">
        <f>(((J3146/60)/60)/24)+DATE(1970,1,1)</f>
        <v>42796.538275462968</v>
      </c>
      <c r="Q3146" s="15">
        <f>(((I3146/60)/60)/24)+DATE(1970,1,1)</f>
        <v>42813.25</v>
      </c>
      <c r="R3146" t="s">
        <v>8271</v>
      </c>
      <c r="S3146" t="s">
        <v>8315</v>
      </c>
      <c r="T3146" t="s">
        <v>8316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6">
        <v>25000</v>
      </c>
      <c r="E3147" s="16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6">
        <f>IFERROR(E3147/L3147, 0)</f>
        <v>0</v>
      </c>
      <c r="N3147" t="b">
        <v>0</v>
      </c>
      <c r="O3147" s="5">
        <f>E3147/D3147</f>
        <v>0</v>
      </c>
      <c r="P3147" s="15">
        <f>(((J3147/60)/60)/24)+DATE(1970,1,1)</f>
        <v>42762.040902777779</v>
      </c>
      <c r="Q3147" s="15">
        <f>(((I3147/60)/60)/24)+DATE(1970,1,1)</f>
        <v>42821.999236111107</v>
      </c>
      <c r="R3147" t="s">
        <v>8271</v>
      </c>
      <c r="S3147" t="s">
        <v>8315</v>
      </c>
      <c r="T3147" t="s">
        <v>8316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6">
        <v>50000</v>
      </c>
      <c r="E3148" s="16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6">
        <f>IFERROR(E3148/L3148, 0)</f>
        <v>437.5</v>
      </c>
      <c r="N3148" t="b">
        <v>0</v>
      </c>
      <c r="O3148" s="5">
        <f>E3148/D3148</f>
        <v>0.105</v>
      </c>
      <c r="P3148" s="15">
        <f>(((J3148/60)/60)/24)+DATE(1970,1,1)</f>
        <v>42796.682476851856</v>
      </c>
      <c r="Q3148" s="15">
        <f>(((I3148/60)/60)/24)+DATE(1970,1,1)</f>
        <v>42841.640810185185</v>
      </c>
      <c r="R3148" t="s">
        <v>8271</v>
      </c>
      <c r="S3148" t="s">
        <v>8315</v>
      </c>
      <c r="T3148" t="s">
        <v>8316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6">
        <v>20000</v>
      </c>
      <c r="E3149" s="16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6">
        <f>IFERROR(E3149/L3149, 0)</f>
        <v>110.35211267605634</v>
      </c>
      <c r="N3149" t="b">
        <v>1</v>
      </c>
      <c r="O3149" s="5">
        <f>E3149/D3149</f>
        <v>1.1752499999999999</v>
      </c>
      <c r="P3149" s="15">
        <f>(((J3149/60)/60)/24)+DATE(1970,1,1)</f>
        <v>41909.969386574077</v>
      </c>
      <c r="Q3149" s="15">
        <f>(((I3149/60)/60)/24)+DATE(1970,1,1)</f>
        <v>41950.011053240742</v>
      </c>
      <c r="R3149" t="s">
        <v>8271</v>
      </c>
      <c r="S3149" t="s">
        <v>8315</v>
      </c>
      <c r="T3149" t="s">
        <v>8316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6">
        <v>1800</v>
      </c>
      <c r="E3150" s="16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6">
        <f>IFERROR(E3150/L3150, 0)</f>
        <v>41.421052631578945</v>
      </c>
      <c r="N3150" t="b">
        <v>1</v>
      </c>
      <c r="O3150" s="5">
        <f>E3150/D3150</f>
        <v>1.3116666666666668</v>
      </c>
      <c r="P3150" s="15">
        <f>(((J3150/60)/60)/24)+DATE(1970,1,1)</f>
        <v>41891.665324074071</v>
      </c>
      <c r="Q3150" s="15">
        <f>(((I3150/60)/60)/24)+DATE(1970,1,1)</f>
        <v>41913.166666666664</v>
      </c>
      <c r="R3150" t="s">
        <v>8271</v>
      </c>
      <c r="S3150" t="s">
        <v>8315</v>
      </c>
      <c r="T3150" t="s">
        <v>8316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6">
        <v>1250</v>
      </c>
      <c r="E3151" s="16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6">
        <f>IFERROR(E3151/L3151, 0)</f>
        <v>52</v>
      </c>
      <c r="N3151" t="b">
        <v>1</v>
      </c>
      <c r="O3151" s="5">
        <f>E3151/D3151</f>
        <v>1.04</v>
      </c>
      <c r="P3151" s="15">
        <f>(((J3151/60)/60)/24)+DATE(1970,1,1)</f>
        <v>41226.017361111109</v>
      </c>
      <c r="Q3151" s="15">
        <f>(((I3151/60)/60)/24)+DATE(1970,1,1)</f>
        <v>41250.083333333336</v>
      </c>
      <c r="R3151" t="s">
        <v>8271</v>
      </c>
      <c r="S3151" t="s">
        <v>8315</v>
      </c>
      <c r="T3151" t="s">
        <v>8316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6">
        <v>3500</v>
      </c>
      <c r="E3152" s="16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6">
        <f>IFERROR(E3152/L3152, 0)</f>
        <v>33.990384615384613</v>
      </c>
      <c r="N3152" t="b">
        <v>1</v>
      </c>
      <c r="O3152" s="5">
        <f>E3152/D3152</f>
        <v>1.01</v>
      </c>
      <c r="P3152" s="15">
        <f>(((J3152/60)/60)/24)+DATE(1970,1,1)</f>
        <v>40478.263923611114</v>
      </c>
      <c r="Q3152" s="15">
        <f>(((I3152/60)/60)/24)+DATE(1970,1,1)</f>
        <v>40568.166666666664</v>
      </c>
      <c r="R3152" t="s">
        <v>8271</v>
      </c>
      <c r="S3152" t="s">
        <v>8315</v>
      </c>
      <c r="T3152" t="s">
        <v>8316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6">
        <v>3500</v>
      </c>
      <c r="E3153" s="16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6">
        <f>IFERROR(E3153/L3153, 0)</f>
        <v>103.35294117647059</v>
      </c>
      <c r="N3153" t="b">
        <v>1</v>
      </c>
      <c r="O3153" s="5">
        <f>E3153/D3153</f>
        <v>1.004</v>
      </c>
      <c r="P3153" s="15">
        <f>(((J3153/60)/60)/24)+DATE(1970,1,1)</f>
        <v>41862.83997685185</v>
      </c>
      <c r="Q3153" s="15">
        <f>(((I3153/60)/60)/24)+DATE(1970,1,1)</f>
        <v>41892.83997685185</v>
      </c>
      <c r="R3153" t="s">
        <v>8271</v>
      </c>
      <c r="S3153" t="s">
        <v>8315</v>
      </c>
      <c r="T3153" t="s">
        <v>8316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6">
        <v>2200</v>
      </c>
      <c r="E3154" s="16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6">
        <f>IFERROR(E3154/L3154, 0)</f>
        <v>34.791044776119406</v>
      </c>
      <c r="N3154" t="b">
        <v>1</v>
      </c>
      <c r="O3154" s="5">
        <f>E3154/D3154</f>
        <v>1.0595454545454546</v>
      </c>
      <c r="P3154" s="15">
        <f>(((J3154/60)/60)/24)+DATE(1970,1,1)</f>
        <v>41550.867673611108</v>
      </c>
      <c r="Q3154" s="15">
        <f>(((I3154/60)/60)/24)+DATE(1970,1,1)</f>
        <v>41580.867673611108</v>
      </c>
      <c r="R3154" t="s">
        <v>8271</v>
      </c>
      <c r="S3154" t="s">
        <v>8315</v>
      </c>
      <c r="T3154" t="s">
        <v>8316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6">
        <v>3000</v>
      </c>
      <c r="E3155" s="16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6">
        <f>IFERROR(E3155/L3155, 0)</f>
        <v>41.773858921161825</v>
      </c>
      <c r="N3155" t="b">
        <v>1</v>
      </c>
      <c r="O3155" s="5">
        <f>E3155/D3155</f>
        <v>3.3558333333333334</v>
      </c>
      <c r="P3155" s="15">
        <f>(((J3155/60)/60)/24)+DATE(1970,1,1)</f>
        <v>40633.154363425929</v>
      </c>
      <c r="Q3155" s="15">
        <f>(((I3155/60)/60)/24)+DATE(1970,1,1)</f>
        <v>40664.207638888889</v>
      </c>
      <c r="R3155" t="s">
        <v>8271</v>
      </c>
      <c r="S3155" t="s">
        <v>8315</v>
      </c>
      <c r="T3155" t="s">
        <v>8316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6">
        <v>7000</v>
      </c>
      <c r="E3156" s="1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6">
        <f>IFERROR(E3156/L3156, 0)</f>
        <v>64.268292682926827</v>
      </c>
      <c r="N3156" t="b">
        <v>1</v>
      </c>
      <c r="O3156" s="5">
        <f>E3156/D3156</f>
        <v>1.1292857142857142</v>
      </c>
      <c r="P3156" s="15">
        <f>(((J3156/60)/60)/24)+DATE(1970,1,1)</f>
        <v>40970.875671296293</v>
      </c>
      <c r="Q3156" s="15">
        <f>(((I3156/60)/60)/24)+DATE(1970,1,1)</f>
        <v>41000.834004629629</v>
      </c>
      <c r="R3156" t="s">
        <v>8271</v>
      </c>
      <c r="S3156" t="s">
        <v>8315</v>
      </c>
      <c r="T3156" t="s">
        <v>8316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6">
        <v>5000</v>
      </c>
      <c r="E3157" s="16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6">
        <f>IFERROR(E3157/L3157, 0)</f>
        <v>31.209370860927152</v>
      </c>
      <c r="N3157" t="b">
        <v>1</v>
      </c>
      <c r="O3157" s="5">
        <f>E3157/D3157</f>
        <v>1.885046</v>
      </c>
      <c r="P3157" s="15">
        <f>(((J3157/60)/60)/24)+DATE(1970,1,1)</f>
        <v>41233.499131944445</v>
      </c>
      <c r="Q3157" s="15">
        <f>(((I3157/60)/60)/24)+DATE(1970,1,1)</f>
        <v>41263.499131944445</v>
      </c>
      <c r="R3157" t="s">
        <v>8271</v>
      </c>
      <c r="S3157" t="s">
        <v>8315</v>
      </c>
      <c r="T3157" t="s">
        <v>8316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6">
        <v>5500</v>
      </c>
      <c r="E3158" s="16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6">
        <f>IFERROR(E3158/L3158, 0)</f>
        <v>62.921348314606739</v>
      </c>
      <c r="N3158" t="b">
        <v>1</v>
      </c>
      <c r="O3158" s="5">
        <f>E3158/D3158</f>
        <v>1.0181818181818181</v>
      </c>
      <c r="P3158" s="15">
        <f>(((J3158/60)/60)/24)+DATE(1970,1,1)</f>
        <v>41026.953055555554</v>
      </c>
      <c r="Q3158" s="15">
        <f>(((I3158/60)/60)/24)+DATE(1970,1,1)</f>
        <v>41061.953055555554</v>
      </c>
      <c r="R3158" t="s">
        <v>8271</v>
      </c>
      <c r="S3158" t="s">
        <v>8315</v>
      </c>
      <c r="T3158" t="s">
        <v>8316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6">
        <v>4000</v>
      </c>
      <c r="E3159" s="16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6">
        <f>IFERROR(E3159/L3159, 0)</f>
        <v>98.536585365853654</v>
      </c>
      <c r="N3159" t="b">
        <v>1</v>
      </c>
      <c r="O3159" s="5">
        <f>E3159/D3159</f>
        <v>1.01</v>
      </c>
      <c r="P3159" s="15">
        <f>(((J3159/60)/60)/24)+DATE(1970,1,1)</f>
        <v>41829.788252314815</v>
      </c>
      <c r="Q3159" s="15">
        <f>(((I3159/60)/60)/24)+DATE(1970,1,1)</f>
        <v>41839.208333333336</v>
      </c>
      <c r="R3159" t="s">
        <v>8271</v>
      </c>
      <c r="S3159" t="s">
        <v>8315</v>
      </c>
      <c r="T3159" t="s">
        <v>8316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6">
        <v>5000</v>
      </c>
      <c r="E3160" s="16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6">
        <f>IFERROR(E3160/L3160, 0)</f>
        <v>82.608695652173907</v>
      </c>
      <c r="N3160" t="b">
        <v>1</v>
      </c>
      <c r="O3160" s="5">
        <f>E3160/D3160</f>
        <v>1.1399999999999999</v>
      </c>
      <c r="P3160" s="15">
        <f>(((J3160/60)/60)/24)+DATE(1970,1,1)</f>
        <v>41447.839722222219</v>
      </c>
      <c r="Q3160" s="15">
        <f>(((I3160/60)/60)/24)+DATE(1970,1,1)</f>
        <v>41477.839722222219</v>
      </c>
      <c r="R3160" t="s">
        <v>8271</v>
      </c>
      <c r="S3160" t="s">
        <v>8315</v>
      </c>
      <c r="T3160" t="s">
        <v>8316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6">
        <v>1500</v>
      </c>
      <c r="E3161" s="16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6">
        <f>IFERROR(E3161/L3161, 0)</f>
        <v>38.504230769230773</v>
      </c>
      <c r="N3161" t="b">
        <v>1</v>
      </c>
      <c r="O3161" s="5">
        <f>E3161/D3161</f>
        <v>1.3348133333333334</v>
      </c>
      <c r="P3161" s="15">
        <f>(((J3161/60)/60)/24)+DATE(1970,1,1)</f>
        <v>40884.066678240742</v>
      </c>
      <c r="Q3161" s="15">
        <f>(((I3161/60)/60)/24)+DATE(1970,1,1)</f>
        <v>40926.958333333336</v>
      </c>
      <c r="R3161" t="s">
        <v>8271</v>
      </c>
      <c r="S3161" t="s">
        <v>8315</v>
      </c>
      <c r="T3161" t="s">
        <v>8316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6">
        <v>4500</v>
      </c>
      <c r="E3162" s="16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6">
        <f>IFERROR(E3162/L3162, 0)</f>
        <v>80.15789473684211</v>
      </c>
      <c r="N3162" t="b">
        <v>1</v>
      </c>
      <c r="O3162" s="5">
        <f>E3162/D3162</f>
        <v>1.0153333333333334</v>
      </c>
      <c r="P3162" s="15">
        <f>(((J3162/60)/60)/24)+DATE(1970,1,1)</f>
        <v>41841.26489583333</v>
      </c>
      <c r="Q3162" s="15">
        <f>(((I3162/60)/60)/24)+DATE(1970,1,1)</f>
        <v>41864.207638888889</v>
      </c>
      <c r="R3162" t="s">
        <v>8271</v>
      </c>
      <c r="S3162" t="s">
        <v>8315</v>
      </c>
      <c r="T3162" t="s">
        <v>8316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6">
        <v>2000</v>
      </c>
      <c r="E3163" s="16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6">
        <f>IFERROR(E3163/L3163, 0)</f>
        <v>28.405405405405407</v>
      </c>
      <c r="N3163" t="b">
        <v>1</v>
      </c>
      <c r="O3163" s="5">
        <f>E3163/D3163</f>
        <v>1.0509999999999999</v>
      </c>
      <c r="P3163" s="15">
        <f>(((J3163/60)/60)/24)+DATE(1970,1,1)</f>
        <v>41897.536134259259</v>
      </c>
      <c r="Q3163" s="15">
        <f>(((I3163/60)/60)/24)+DATE(1970,1,1)</f>
        <v>41927.536134259259</v>
      </c>
      <c r="R3163" t="s">
        <v>8271</v>
      </c>
      <c r="S3163" t="s">
        <v>8315</v>
      </c>
      <c r="T3163" t="s">
        <v>8316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6">
        <v>4000</v>
      </c>
      <c r="E3164" s="16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6">
        <f>IFERROR(E3164/L3164, 0)</f>
        <v>80.730158730158735</v>
      </c>
      <c r="N3164" t="b">
        <v>1</v>
      </c>
      <c r="O3164" s="5">
        <f>E3164/D3164</f>
        <v>1.2715000000000001</v>
      </c>
      <c r="P3164" s="15">
        <f>(((J3164/60)/60)/24)+DATE(1970,1,1)</f>
        <v>41799.685902777775</v>
      </c>
      <c r="Q3164" s="15">
        <f>(((I3164/60)/60)/24)+DATE(1970,1,1)</f>
        <v>41827.083333333336</v>
      </c>
      <c r="R3164" t="s">
        <v>8271</v>
      </c>
      <c r="S3164" t="s">
        <v>8315</v>
      </c>
      <c r="T3164" t="s">
        <v>8316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6">
        <v>13000</v>
      </c>
      <c r="E3165" s="16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6">
        <f>IFERROR(E3165/L3165, 0)</f>
        <v>200.69444444444446</v>
      </c>
      <c r="N3165" t="b">
        <v>1</v>
      </c>
      <c r="O3165" s="5">
        <f>E3165/D3165</f>
        <v>1.1115384615384616</v>
      </c>
      <c r="P3165" s="15">
        <f>(((J3165/60)/60)/24)+DATE(1970,1,1)</f>
        <v>41775.753761574073</v>
      </c>
      <c r="Q3165" s="15">
        <f>(((I3165/60)/60)/24)+DATE(1970,1,1)</f>
        <v>41805.753761574073</v>
      </c>
      <c r="R3165" t="s">
        <v>8271</v>
      </c>
      <c r="S3165" t="s">
        <v>8315</v>
      </c>
      <c r="T3165" t="s">
        <v>8316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6">
        <v>2500</v>
      </c>
      <c r="E3166" s="1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6">
        <f>IFERROR(E3166/L3166, 0)</f>
        <v>37.591549295774648</v>
      </c>
      <c r="N3166" t="b">
        <v>1</v>
      </c>
      <c r="O3166" s="5">
        <f>E3166/D3166</f>
        <v>1.0676000000000001</v>
      </c>
      <c r="P3166" s="15">
        <f>(((J3166/60)/60)/24)+DATE(1970,1,1)</f>
        <v>41766.80572916667</v>
      </c>
      <c r="Q3166" s="15">
        <f>(((I3166/60)/60)/24)+DATE(1970,1,1)</f>
        <v>41799.80572916667</v>
      </c>
      <c r="R3166" t="s">
        <v>8271</v>
      </c>
      <c r="S3166" t="s">
        <v>8315</v>
      </c>
      <c r="T3166" t="s">
        <v>8316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6">
        <v>750</v>
      </c>
      <c r="E3167" s="16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6">
        <f>IFERROR(E3167/L3167, 0)</f>
        <v>58.095238095238095</v>
      </c>
      <c r="N3167" t="b">
        <v>1</v>
      </c>
      <c r="O3167" s="5">
        <f>E3167/D3167</f>
        <v>1.6266666666666667</v>
      </c>
      <c r="P3167" s="15">
        <f>(((J3167/60)/60)/24)+DATE(1970,1,1)</f>
        <v>40644.159259259257</v>
      </c>
      <c r="Q3167" s="15">
        <f>(((I3167/60)/60)/24)+DATE(1970,1,1)</f>
        <v>40666.165972222225</v>
      </c>
      <c r="R3167" t="s">
        <v>8271</v>
      </c>
      <c r="S3167" t="s">
        <v>8315</v>
      </c>
      <c r="T3167" t="s">
        <v>8316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6">
        <v>35000</v>
      </c>
      <c r="E3168" s="16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6">
        <f>IFERROR(E3168/L3168, 0)</f>
        <v>60.300892473118282</v>
      </c>
      <c r="N3168" t="b">
        <v>1</v>
      </c>
      <c r="O3168" s="5">
        <f>E3168/D3168</f>
        <v>1.6022808571428573</v>
      </c>
      <c r="P3168" s="15">
        <f>(((J3168/60)/60)/24)+DATE(1970,1,1)</f>
        <v>41940.69158564815</v>
      </c>
      <c r="Q3168" s="15">
        <f>(((I3168/60)/60)/24)+DATE(1970,1,1)</f>
        <v>41969.332638888889</v>
      </c>
      <c r="R3168" t="s">
        <v>8271</v>
      </c>
      <c r="S3168" t="s">
        <v>8315</v>
      </c>
      <c r="T3168" t="s">
        <v>8316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6">
        <v>3000</v>
      </c>
      <c r="E3169" s="16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6">
        <f>IFERROR(E3169/L3169, 0)</f>
        <v>63.363636363636367</v>
      </c>
      <c r="N3169" t="b">
        <v>1</v>
      </c>
      <c r="O3169" s="5">
        <f>E3169/D3169</f>
        <v>1.1616666666666666</v>
      </c>
      <c r="P3169" s="15">
        <f>(((J3169/60)/60)/24)+DATE(1970,1,1)</f>
        <v>41839.175706018519</v>
      </c>
      <c r="Q3169" s="15">
        <f>(((I3169/60)/60)/24)+DATE(1970,1,1)</f>
        <v>41853.175706018519</v>
      </c>
      <c r="R3169" t="s">
        <v>8271</v>
      </c>
      <c r="S3169" t="s">
        <v>8315</v>
      </c>
      <c r="T3169" t="s">
        <v>8316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6">
        <v>2500</v>
      </c>
      <c r="E3170" s="16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6">
        <f>IFERROR(E3170/L3170, 0)</f>
        <v>50.901639344262293</v>
      </c>
      <c r="N3170" t="b">
        <v>1</v>
      </c>
      <c r="O3170" s="5">
        <f>E3170/D3170</f>
        <v>1.242</v>
      </c>
      <c r="P3170" s="15">
        <f>(((J3170/60)/60)/24)+DATE(1970,1,1)</f>
        <v>41772.105937500004</v>
      </c>
      <c r="Q3170" s="15">
        <f>(((I3170/60)/60)/24)+DATE(1970,1,1)</f>
        <v>41803.916666666664</v>
      </c>
      <c r="R3170" t="s">
        <v>8271</v>
      </c>
      <c r="S3170" t="s">
        <v>8315</v>
      </c>
      <c r="T3170" t="s">
        <v>8316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6">
        <v>8000</v>
      </c>
      <c r="E3171" s="16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6">
        <f>IFERROR(E3171/L3171, 0)</f>
        <v>100.5</v>
      </c>
      <c r="N3171" t="b">
        <v>1</v>
      </c>
      <c r="O3171" s="5">
        <f>E3171/D3171</f>
        <v>1.030125</v>
      </c>
      <c r="P3171" s="15">
        <f>(((J3171/60)/60)/24)+DATE(1970,1,1)</f>
        <v>41591.737974537034</v>
      </c>
      <c r="Q3171" s="15">
        <f>(((I3171/60)/60)/24)+DATE(1970,1,1)</f>
        <v>41621.207638888889</v>
      </c>
      <c r="R3171" t="s">
        <v>8271</v>
      </c>
      <c r="S3171" t="s">
        <v>8315</v>
      </c>
      <c r="T3171" t="s">
        <v>8316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6">
        <v>2000</v>
      </c>
      <c r="E3172" s="16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6">
        <f>IFERROR(E3172/L3172, 0)</f>
        <v>31.619718309859156</v>
      </c>
      <c r="N3172" t="b">
        <v>1</v>
      </c>
      <c r="O3172" s="5">
        <f>E3172/D3172</f>
        <v>1.1225000000000001</v>
      </c>
      <c r="P3172" s="15">
        <f>(((J3172/60)/60)/24)+DATE(1970,1,1)</f>
        <v>41789.080370370371</v>
      </c>
      <c r="Q3172" s="15">
        <f>(((I3172/60)/60)/24)+DATE(1970,1,1)</f>
        <v>41822.166666666664</v>
      </c>
      <c r="R3172" t="s">
        <v>8271</v>
      </c>
      <c r="S3172" t="s">
        <v>8315</v>
      </c>
      <c r="T3172" t="s">
        <v>8316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6">
        <v>7000</v>
      </c>
      <c r="E3173" s="16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6">
        <f>IFERROR(E3173/L3173, 0)</f>
        <v>65.102564102564102</v>
      </c>
      <c r="N3173" t="b">
        <v>1</v>
      </c>
      <c r="O3173" s="5">
        <f>E3173/D3173</f>
        <v>1.0881428571428571</v>
      </c>
      <c r="P3173" s="15">
        <f>(((J3173/60)/60)/24)+DATE(1970,1,1)</f>
        <v>42466.608310185184</v>
      </c>
      <c r="Q3173" s="15">
        <f>(((I3173/60)/60)/24)+DATE(1970,1,1)</f>
        <v>42496.608310185184</v>
      </c>
      <c r="R3173" t="s">
        <v>8271</v>
      </c>
      <c r="S3173" t="s">
        <v>8315</v>
      </c>
      <c r="T3173" t="s">
        <v>8316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6">
        <v>2000</v>
      </c>
      <c r="E3174" s="16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6">
        <f>IFERROR(E3174/L3174, 0)</f>
        <v>79.310344827586206</v>
      </c>
      <c r="N3174" t="b">
        <v>1</v>
      </c>
      <c r="O3174" s="5">
        <f>E3174/D3174</f>
        <v>1.1499999999999999</v>
      </c>
      <c r="P3174" s="15">
        <f>(((J3174/60)/60)/24)+DATE(1970,1,1)</f>
        <v>40923.729953703703</v>
      </c>
      <c r="Q3174" s="15">
        <f>(((I3174/60)/60)/24)+DATE(1970,1,1)</f>
        <v>40953.729953703703</v>
      </c>
      <c r="R3174" t="s">
        <v>8271</v>
      </c>
      <c r="S3174" t="s">
        <v>8315</v>
      </c>
      <c r="T3174" t="s">
        <v>8316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6">
        <v>10000</v>
      </c>
      <c r="E3175" s="16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6">
        <f>IFERROR(E3175/L3175, 0)</f>
        <v>139.18918918918919</v>
      </c>
      <c r="N3175" t="b">
        <v>1</v>
      </c>
      <c r="O3175" s="5">
        <f>E3175/D3175</f>
        <v>1.03</v>
      </c>
      <c r="P3175" s="15">
        <f>(((J3175/60)/60)/24)+DATE(1970,1,1)</f>
        <v>41878.878379629627</v>
      </c>
      <c r="Q3175" s="15">
        <f>(((I3175/60)/60)/24)+DATE(1970,1,1)</f>
        <v>41908.878379629627</v>
      </c>
      <c r="R3175" t="s">
        <v>8271</v>
      </c>
      <c r="S3175" t="s">
        <v>8315</v>
      </c>
      <c r="T3175" t="s">
        <v>8316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6">
        <v>3000</v>
      </c>
      <c r="E3176" s="1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6">
        <f>IFERROR(E3176/L3176, 0)</f>
        <v>131.91304347826087</v>
      </c>
      <c r="N3176" t="b">
        <v>1</v>
      </c>
      <c r="O3176" s="5">
        <f>E3176/D3176</f>
        <v>1.0113333333333334</v>
      </c>
      <c r="P3176" s="15">
        <f>(((J3176/60)/60)/24)+DATE(1970,1,1)</f>
        <v>41862.864675925928</v>
      </c>
      <c r="Q3176" s="15">
        <f>(((I3176/60)/60)/24)+DATE(1970,1,1)</f>
        <v>41876.864675925928</v>
      </c>
      <c r="R3176" t="s">
        <v>8271</v>
      </c>
      <c r="S3176" t="s">
        <v>8315</v>
      </c>
      <c r="T3176" t="s">
        <v>8316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6">
        <v>5000</v>
      </c>
      <c r="E3177" s="16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6">
        <f>IFERROR(E3177/L3177, 0)</f>
        <v>91.3</v>
      </c>
      <c r="N3177" t="b">
        <v>1</v>
      </c>
      <c r="O3177" s="5">
        <f>E3177/D3177</f>
        <v>1.0955999999999999</v>
      </c>
      <c r="P3177" s="15">
        <f>(((J3177/60)/60)/24)+DATE(1970,1,1)</f>
        <v>40531.886886574073</v>
      </c>
      <c r="Q3177" s="15">
        <f>(((I3177/60)/60)/24)+DATE(1970,1,1)</f>
        <v>40591.886886574073</v>
      </c>
      <c r="R3177" t="s">
        <v>8271</v>
      </c>
      <c r="S3177" t="s">
        <v>8315</v>
      </c>
      <c r="T3177" t="s">
        <v>8316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6">
        <v>1900</v>
      </c>
      <c r="E3178" s="16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6">
        <f>IFERROR(E3178/L3178, 0)</f>
        <v>39.672727272727272</v>
      </c>
      <c r="N3178" t="b">
        <v>1</v>
      </c>
      <c r="O3178" s="5">
        <f>E3178/D3178</f>
        <v>1.148421052631579</v>
      </c>
      <c r="P3178" s="15">
        <f>(((J3178/60)/60)/24)+DATE(1970,1,1)</f>
        <v>41477.930914351848</v>
      </c>
      <c r="Q3178" s="15">
        <f>(((I3178/60)/60)/24)+DATE(1970,1,1)</f>
        <v>41504.625</v>
      </c>
      <c r="R3178" t="s">
        <v>8271</v>
      </c>
      <c r="S3178" t="s">
        <v>8315</v>
      </c>
      <c r="T3178" t="s">
        <v>8316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6">
        <v>2500</v>
      </c>
      <c r="E3179" s="16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6">
        <f>IFERROR(E3179/L3179, 0)</f>
        <v>57.549019607843135</v>
      </c>
      <c r="N3179" t="b">
        <v>1</v>
      </c>
      <c r="O3179" s="5">
        <f>E3179/D3179</f>
        <v>1.1739999999999999</v>
      </c>
      <c r="P3179" s="15">
        <f>(((J3179/60)/60)/24)+DATE(1970,1,1)</f>
        <v>41781.666770833333</v>
      </c>
      <c r="Q3179" s="15">
        <f>(((I3179/60)/60)/24)+DATE(1970,1,1)</f>
        <v>41811.666770833333</v>
      </c>
      <c r="R3179" t="s">
        <v>8271</v>
      </c>
      <c r="S3179" t="s">
        <v>8315</v>
      </c>
      <c r="T3179" t="s">
        <v>8316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6">
        <v>1500</v>
      </c>
      <c r="E3180" s="16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6">
        <f>IFERROR(E3180/L3180, 0)</f>
        <v>33.025641025641029</v>
      </c>
      <c r="N3180" t="b">
        <v>1</v>
      </c>
      <c r="O3180" s="5">
        <f>E3180/D3180</f>
        <v>1.7173333333333334</v>
      </c>
      <c r="P3180" s="15">
        <f>(((J3180/60)/60)/24)+DATE(1970,1,1)</f>
        <v>41806.605034722219</v>
      </c>
      <c r="Q3180" s="15">
        <f>(((I3180/60)/60)/24)+DATE(1970,1,1)</f>
        <v>41836.605034722219</v>
      </c>
      <c r="R3180" t="s">
        <v>8271</v>
      </c>
      <c r="S3180" t="s">
        <v>8315</v>
      </c>
      <c r="T3180" t="s">
        <v>8316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6">
        <v>4200</v>
      </c>
      <c r="E3181" s="16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6">
        <f>IFERROR(E3181/L3181, 0)</f>
        <v>77.335806451612896</v>
      </c>
      <c r="N3181" t="b">
        <v>1</v>
      </c>
      <c r="O3181" s="5">
        <f>E3181/D3181</f>
        <v>1.1416238095238094</v>
      </c>
      <c r="P3181" s="15">
        <f>(((J3181/60)/60)/24)+DATE(1970,1,1)</f>
        <v>41375.702210648145</v>
      </c>
      <c r="Q3181" s="15">
        <f>(((I3181/60)/60)/24)+DATE(1970,1,1)</f>
        <v>41400.702210648145</v>
      </c>
      <c r="R3181" t="s">
        <v>8271</v>
      </c>
      <c r="S3181" t="s">
        <v>8315</v>
      </c>
      <c r="T3181" t="s">
        <v>8316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6">
        <v>1200</v>
      </c>
      <c r="E3182" s="16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6">
        <f>IFERROR(E3182/L3182, 0)</f>
        <v>31.933333333333334</v>
      </c>
      <c r="N3182" t="b">
        <v>1</v>
      </c>
      <c r="O3182" s="5">
        <f>E3182/D3182</f>
        <v>1.1975</v>
      </c>
      <c r="P3182" s="15">
        <f>(((J3182/60)/60)/24)+DATE(1970,1,1)</f>
        <v>41780.412604166668</v>
      </c>
      <c r="Q3182" s="15">
        <f>(((I3182/60)/60)/24)+DATE(1970,1,1)</f>
        <v>41810.412604166668</v>
      </c>
      <c r="R3182" t="s">
        <v>8271</v>
      </c>
      <c r="S3182" t="s">
        <v>8315</v>
      </c>
      <c r="T3182" t="s">
        <v>8316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6">
        <v>500</v>
      </c>
      <c r="E3183" s="16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6">
        <f>IFERROR(E3183/L3183, 0)</f>
        <v>36.333333333333336</v>
      </c>
      <c r="N3183" t="b">
        <v>1</v>
      </c>
      <c r="O3183" s="5">
        <f>E3183/D3183</f>
        <v>1.0900000000000001</v>
      </c>
      <c r="P3183" s="15">
        <f>(((J3183/60)/60)/24)+DATE(1970,1,1)</f>
        <v>41779.310034722221</v>
      </c>
      <c r="Q3183" s="15">
        <f>(((I3183/60)/60)/24)+DATE(1970,1,1)</f>
        <v>41805.666666666664</v>
      </c>
      <c r="R3183" t="s">
        <v>8271</v>
      </c>
      <c r="S3183" t="s">
        <v>8315</v>
      </c>
      <c r="T3183" t="s">
        <v>8316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6">
        <v>7000</v>
      </c>
      <c r="E3184" s="16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6">
        <f>IFERROR(E3184/L3184, 0)</f>
        <v>46.768211920529801</v>
      </c>
      <c r="N3184" t="b">
        <v>1</v>
      </c>
      <c r="O3184" s="5">
        <f>E3184/D3184</f>
        <v>1.0088571428571429</v>
      </c>
      <c r="P3184" s="15">
        <f>(((J3184/60)/60)/24)+DATE(1970,1,1)</f>
        <v>40883.949317129627</v>
      </c>
      <c r="Q3184" s="15">
        <f>(((I3184/60)/60)/24)+DATE(1970,1,1)</f>
        <v>40939.708333333336</v>
      </c>
      <c r="R3184" t="s">
        <v>8271</v>
      </c>
      <c r="S3184" t="s">
        <v>8315</v>
      </c>
      <c r="T3184" t="s">
        <v>8316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6">
        <v>2500</v>
      </c>
      <c r="E3185" s="16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6">
        <f>IFERROR(E3185/L3185, 0)</f>
        <v>40.073529411764703</v>
      </c>
      <c r="N3185" t="b">
        <v>1</v>
      </c>
      <c r="O3185" s="5">
        <f>E3185/D3185</f>
        <v>1.0900000000000001</v>
      </c>
      <c r="P3185" s="15">
        <f>(((J3185/60)/60)/24)+DATE(1970,1,1)</f>
        <v>41491.79478009259</v>
      </c>
      <c r="Q3185" s="15">
        <f>(((I3185/60)/60)/24)+DATE(1970,1,1)</f>
        <v>41509.79478009259</v>
      </c>
      <c r="R3185" t="s">
        <v>8271</v>
      </c>
      <c r="S3185" t="s">
        <v>8315</v>
      </c>
      <c r="T3185" t="s">
        <v>8316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6">
        <v>4300</v>
      </c>
      <c r="E3186" s="1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6">
        <f>IFERROR(E3186/L3186, 0)</f>
        <v>100.21739130434783</v>
      </c>
      <c r="N3186" t="b">
        <v>1</v>
      </c>
      <c r="O3186" s="5">
        <f>E3186/D3186</f>
        <v>1.0720930232558139</v>
      </c>
      <c r="P3186" s="15">
        <f>(((J3186/60)/60)/24)+DATE(1970,1,1)</f>
        <v>41791.993414351848</v>
      </c>
      <c r="Q3186" s="15">
        <f>(((I3186/60)/60)/24)+DATE(1970,1,1)</f>
        <v>41821.993414351848</v>
      </c>
      <c r="R3186" t="s">
        <v>8271</v>
      </c>
      <c r="S3186" t="s">
        <v>8315</v>
      </c>
      <c r="T3186" t="s">
        <v>8316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6">
        <v>1000</v>
      </c>
      <c r="E3187" s="16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6">
        <f>IFERROR(E3187/L3187, 0)</f>
        <v>41.666666666666664</v>
      </c>
      <c r="N3187" t="b">
        <v>1</v>
      </c>
      <c r="O3187" s="5">
        <f>E3187/D3187</f>
        <v>1</v>
      </c>
      <c r="P3187" s="15">
        <f>(((J3187/60)/60)/24)+DATE(1970,1,1)</f>
        <v>41829.977326388893</v>
      </c>
      <c r="Q3187" s="15">
        <f>(((I3187/60)/60)/24)+DATE(1970,1,1)</f>
        <v>41836.977326388893</v>
      </c>
      <c r="R3187" t="s">
        <v>8271</v>
      </c>
      <c r="S3187" t="s">
        <v>8315</v>
      </c>
      <c r="T3187" t="s">
        <v>8316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6">
        <v>3200</v>
      </c>
      <c r="E3188" s="16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6">
        <f>IFERROR(E3188/L3188, 0)</f>
        <v>46.714285714285715</v>
      </c>
      <c r="N3188" t="b">
        <v>1</v>
      </c>
      <c r="O3188" s="5">
        <f>E3188/D3188</f>
        <v>1.0218750000000001</v>
      </c>
      <c r="P3188" s="15">
        <f>(((J3188/60)/60)/24)+DATE(1970,1,1)</f>
        <v>41868.924050925925</v>
      </c>
      <c r="Q3188" s="15">
        <f>(((I3188/60)/60)/24)+DATE(1970,1,1)</f>
        <v>41898.875</v>
      </c>
      <c r="R3188" t="s">
        <v>8271</v>
      </c>
      <c r="S3188" t="s">
        <v>8315</v>
      </c>
      <c r="T3188" t="s">
        <v>8316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6">
        <v>15000</v>
      </c>
      <c r="E3189" s="16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6">
        <f>IFERROR(E3189/L3189, 0)</f>
        <v>71.491803278688522</v>
      </c>
      <c r="N3189" t="b">
        <v>1</v>
      </c>
      <c r="O3189" s="5">
        <f>E3189/D3189</f>
        <v>1.1629333333333334</v>
      </c>
      <c r="P3189" s="15">
        <f>(((J3189/60)/60)/24)+DATE(1970,1,1)</f>
        <v>41835.666354166664</v>
      </c>
      <c r="Q3189" s="15">
        <f>(((I3189/60)/60)/24)+DATE(1970,1,1)</f>
        <v>41855.666354166664</v>
      </c>
      <c r="R3189" t="s">
        <v>8271</v>
      </c>
      <c r="S3189" t="s">
        <v>8315</v>
      </c>
      <c r="T3189" t="s">
        <v>8316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6">
        <v>200</v>
      </c>
      <c r="E3190" s="16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6">
        <f>IFERROR(E3190/L3190, 0)</f>
        <v>14.444444444444445</v>
      </c>
      <c r="N3190" t="b">
        <v>0</v>
      </c>
      <c r="O3190" s="5">
        <f>E3190/D3190</f>
        <v>0.65</v>
      </c>
      <c r="P3190" s="15">
        <f>(((J3190/60)/60)/24)+DATE(1970,1,1)</f>
        <v>42144.415532407409</v>
      </c>
      <c r="Q3190" s="15">
        <f>(((I3190/60)/60)/24)+DATE(1970,1,1)</f>
        <v>42165.415532407409</v>
      </c>
      <c r="R3190" t="s">
        <v>8305</v>
      </c>
      <c r="S3190" t="s">
        <v>8315</v>
      </c>
      <c r="T3190" t="s">
        <v>8357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6">
        <v>55000</v>
      </c>
      <c r="E3191" s="16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6">
        <f>IFERROR(E3191/L3191, 0)</f>
        <v>356.84210526315792</v>
      </c>
      <c r="N3191" t="b">
        <v>0</v>
      </c>
      <c r="O3191" s="5">
        <f>E3191/D3191</f>
        <v>0.12327272727272727</v>
      </c>
      <c r="P3191" s="15">
        <f>(((J3191/60)/60)/24)+DATE(1970,1,1)</f>
        <v>42118.346435185187</v>
      </c>
      <c r="Q3191" s="15">
        <f>(((I3191/60)/60)/24)+DATE(1970,1,1)</f>
        <v>42148.346435185187</v>
      </c>
      <c r="R3191" t="s">
        <v>8305</v>
      </c>
      <c r="S3191" t="s">
        <v>8315</v>
      </c>
      <c r="T3191" t="s">
        <v>8357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6">
        <v>4000</v>
      </c>
      <c r="E3192" s="16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6">
        <f>IFERROR(E3192/L3192, 0)</f>
        <v>0</v>
      </c>
      <c r="N3192" t="b">
        <v>0</v>
      </c>
      <c r="O3192" s="5">
        <f>E3192/D3192</f>
        <v>0</v>
      </c>
      <c r="P3192" s="15">
        <f>(((J3192/60)/60)/24)+DATE(1970,1,1)</f>
        <v>42683.151331018518</v>
      </c>
      <c r="Q3192" s="15">
        <f>(((I3192/60)/60)/24)+DATE(1970,1,1)</f>
        <v>42713.192997685182</v>
      </c>
      <c r="R3192" t="s">
        <v>8305</v>
      </c>
      <c r="S3192" t="s">
        <v>8315</v>
      </c>
      <c r="T3192" t="s">
        <v>8357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6">
        <v>3750</v>
      </c>
      <c r="E3193" s="16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6">
        <f>IFERROR(E3193/L3193, 0)</f>
        <v>37.75</v>
      </c>
      <c r="N3193" t="b">
        <v>0</v>
      </c>
      <c r="O3193" s="5">
        <f>E3193/D3193</f>
        <v>4.0266666666666666E-2</v>
      </c>
      <c r="P3193" s="15">
        <f>(((J3193/60)/60)/24)+DATE(1970,1,1)</f>
        <v>42538.755428240736</v>
      </c>
      <c r="Q3193" s="15">
        <f>(((I3193/60)/60)/24)+DATE(1970,1,1)</f>
        <v>42598.755428240736</v>
      </c>
      <c r="R3193" t="s">
        <v>8305</v>
      </c>
      <c r="S3193" t="s">
        <v>8315</v>
      </c>
      <c r="T3193" t="s">
        <v>8357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6">
        <v>10000</v>
      </c>
      <c r="E3194" s="16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6">
        <f>IFERROR(E3194/L3194, 0)</f>
        <v>12.75</v>
      </c>
      <c r="N3194" t="b">
        <v>0</v>
      </c>
      <c r="O3194" s="5">
        <f>E3194/D3194</f>
        <v>1.0200000000000001E-2</v>
      </c>
      <c r="P3194" s="15">
        <f>(((J3194/60)/60)/24)+DATE(1970,1,1)</f>
        <v>42018.94049768518</v>
      </c>
      <c r="Q3194" s="15">
        <f>(((I3194/60)/60)/24)+DATE(1970,1,1)</f>
        <v>42063.916666666672</v>
      </c>
      <c r="R3194" t="s">
        <v>8305</v>
      </c>
      <c r="S3194" t="s">
        <v>8315</v>
      </c>
      <c r="T3194" t="s">
        <v>8357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6">
        <v>5000</v>
      </c>
      <c r="E3195" s="16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6">
        <f>IFERROR(E3195/L3195, 0)</f>
        <v>24.458333333333332</v>
      </c>
      <c r="N3195" t="b">
        <v>0</v>
      </c>
      <c r="O3195" s="5">
        <f>E3195/D3195</f>
        <v>0.1174</v>
      </c>
      <c r="P3195" s="15">
        <f>(((J3195/60)/60)/24)+DATE(1970,1,1)</f>
        <v>42010.968240740738</v>
      </c>
      <c r="Q3195" s="15">
        <f>(((I3195/60)/60)/24)+DATE(1970,1,1)</f>
        <v>42055.968240740738</v>
      </c>
      <c r="R3195" t="s">
        <v>8305</v>
      </c>
      <c r="S3195" t="s">
        <v>8315</v>
      </c>
      <c r="T3195" t="s">
        <v>8357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6">
        <v>11000</v>
      </c>
      <c r="E3196" s="1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6">
        <f>IFERROR(E3196/L3196, 0)</f>
        <v>0</v>
      </c>
      <c r="N3196" t="b">
        <v>0</v>
      </c>
      <c r="O3196" s="5">
        <f>E3196/D3196</f>
        <v>0</v>
      </c>
      <c r="P3196" s="15">
        <f>(((J3196/60)/60)/24)+DATE(1970,1,1)</f>
        <v>42182.062476851846</v>
      </c>
      <c r="Q3196" s="15">
        <f>(((I3196/60)/60)/24)+DATE(1970,1,1)</f>
        <v>42212.062476851846</v>
      </c>
      <c r="R3196" t="s">
        <v>8305</v>
      </c>
      <c r="S3196" t="s">
        <v>8315</v>
      </c>
      <c r="T3196" t="s">
        <v>8357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6">
        <v>3500</v>
      </c>
      <c r="E3197" s="16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6">
        <f>IFERROR(E3197/L3197, 0)</f>
        <v>53.07692307692308</v>
      </c>
      <c r="N3197" t="b">
        <v>0</v>
      </c>
      <c r="O3197" s="5">
        <f>E3197/D3197</f>
        <v>0.59142857142857141</v>
      </c>
      <c r="P3197" s="15">
        <f>(((J3197/60)/60)/24)+DATE(1970,1,1)</f>
        <v>42017.594236111108</v>
      </c>
      <c r="Q3197" s="15">
        <f>(((I3197/60)/60)/24)+DATE(1970,1,1)</f>
        <v>42047.594236111108</v>
      </c>
      <c r="R3197" t="s">
        <v>8305</v>
      </c>
      <c r="S3197" t="s">
        <v>8315</v>
      </c>
      <c r="T3197" t="s">
        <v>8357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6">
        <v>3000000</v>
      </c>
      <c r="E3198" s="16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6">
        <f>IFERROR(E3198/L3198, 0)</f>
        <v>300</v>
      </c>
      <c r="N3198" t="b">
        <v>0</v>
      </c>
      <c r="O3198" s="5">
        <f>E3198/D3198</f>
        <v>5.9999999999999995E-4</v>
      </c>
      <c r="P3198" s="15">
        <f>(((J3198/60)/60)/24)+DATE(1970,1,1)</f>
        <v>42157.598090277781</v>
      </c>
      <c r="Q3198" s="15">
        <f>(((I3198/60)/60)/24)+DATE(1970,1,1)</f>
        <v>42217.583333333328</v>
      </c>
      <c r="R3198" t="s">
        <v>8305</v>
      </c>
      <c r="S3198" t="s">
        <v>8315</v>
      </c>
      <c r="T3198" t="s">
        <v>8357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6">
        <v>10000</v>
      </c>
      <c r="E3199" s="16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6">
        <f>IFERROR(E3199/L3199, 0)</f>
        <v>286.25</v>
      </c>
      <c r="N3199" t="b">
        <v>0</v>
      </c>
      <c r="O3199" s="5">
        <f>E3199/D3199</f>
        <v>0.1145</v>
      </c>
      <c r="P3199" s="15">
        <f>(((J3199/60)/60)/24)+DATE(1970,1,1)</f>
        <v>42009.493263888886</v>
      </c>
      <c r="Q3199" s="15">
        <f>(((I3199/60)/60)/24)+DATE(1970,1,1)</f>
        <v>42039.493263888886</v>
      </c>
      <c r="R3199" t="s">
        <v>8305</v>
      </c>
      <c r="S3199" t="s">
        <v>8315</v>
      </c>
      <c r="T3199" t="s">
        <v>8357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6">
        <v>30000</v>
      </c>
      <c r="E3200" s="16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6">
        <f>IFERROR(E3200/L3200, 0)</f>
        <v>36.666666666666664</v>
      </c>
      <c r="N3200" t="b">
        <v>0</v>
      </c>
      <c r="O3200" s="5">
        <f>E3200/D3200</f>
        <v>3.6666666666666666E-3</v>
      </c>
      <c r="P3200" s="15">
        <f>(((J3200/60)/60)/24)+DATE(1970,1,1)</f>
        <v>42013.424502314811</v>
      </c>
      <c r="Q3200" s="15">
        <f>(((I3200/60)/60)/24)+DATE(1970,1,1)</f>
        <v>42051.424502314811</v>
      </c>
      <c r="R3200" t="s">
        <v>8305</v>
      </c>
      <c r="S3200" t="s">
        <v>8315</v>
      </c>
      <c r="T3200" t="s">
        <v>8357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6">
        <v>5000</v>
      </c>
      <c r="E3201" s="16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6">
        <f>IFERROR(E3201/L3201, 0)</f>
        <v>49.20754716981132</v>
      </c>
      <c r="N3201" t="b">
        <v>0</v>
      </c>
      <c r="O3201" s="5">
        <f>E3201/D3201</f>
        <v>0.52159999999999995</v>
      </c>
      <c r="P3201" s="15">
        <f>(((J3201/60)/60)/24)+DATE(1970,1,1)</f>
        <v>41858.761782407404</v>
      </c>
      <c r="Q3201" s="15">
        <f>(((I3201/60)/60)/24)+DATE(1970,1,1)</f>
        <v>41888.875</v>
      </c>
      <c r="R3201" t="s">
        <v>8305</v>
      </c>
      <c r="S3201" t="s">
        <v>8315</v>
      </c>
      <c r="T3201" t="s">
        <v>8357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6">
        <v>50000</v>
      </c>
      <c r="E3202" s="16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6">
        <f>IFERROR(E3202/L3202, 0)</f>
        <v>1</v>
      </c>
      <c r="N3202" t="b">
        <v>0</v>
      </c>
      <c r="O3202" s="5">
        <f>E3202/D3202</f>
        <v>2.0000000000000002E-5</v>
      </c>
      <c r="P3202" s="15">
        <f>(((J3202/60)/60)/24)+DATE(1970,1,1)</f>
        <v>42460.320613425924</v>
      </c>
      <c r="Q3202" s="15">
        <f>(((I3202/60)/60)/24)+DATE(1970,1,1)</f>
        <v>42490.231944444444</v>
      </c>
      <c r="R3202" t="s">
        <v>8305</v>
      </c>
      <c r="S3202" t="s">
        <v>8315</v>
      </c>
      <c r="T3202" t="s">
        <v>8357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6">
        <v>2000</v>
      </c>
      <c r="E3203" s="16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6">
        <f>IFERROR(E3203/L3203, 0)</f>
        <v>12.5</v>
      </c>
      <c r="N3203" t="b">
        <v>0</v>
      </c>
      <c r="O3203" s="5">
        <f>E3203/D3203</f>
        <v>1.2500000000000001E-2</v>
      </c>
      <c r="P3203" s="15">
        <f>(((J3203/60)/60)/24)+DATE(1970,1,1)</f>
        <v>41861.767094907409</v>
      </c>
      <c r="Q3203" s="15">
        <f>(((I3203/60)/60)/24)+DATE(1970,1,1)</f>
        <v>41882.767094907409</v>
      </c>
      <c r="R3203" t="s">
        <v>8305</v>
      </c>
      <c r="S3203" t="s">
        <v>8315</v>
      </c>
      <c r="T3203" t="s">
        <v>8357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6">
        <v>5000</v>
      </c>
      <c r="E3204" s="16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6">
        <f>IFERROR(E3204/L3204, 0)</f>
        <v>109.04</v>
      </c>
      <c r="N3204" t="b">
        <v>0</v>
      </c>
      <c r="O3204" s="5">
        <f>E3204/D3204</f>
        <v>0.54520000000000002</v>
      </c>
      <c r="P3204" s="15">
        <f>(((J3204/60)/60)/24)+DATE(1970,1,1)</f>
        <v>42293.853541666671</v>
      </c>
      <c r="Q3204" s="15">
        <f>(((I3204/60)/60)/24)+DATE(1970,1,1)</f>
        <v>42352.249305555553</v>
      </c>
      <c r="R3204" t="s">
        <v>8305</v>
      </c>
      <c r="S3204" t="s">
        <v>8315</v>
      </c>
      <c r="T3204" t="s">
        <v>8357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6">
        <v>1000</v>
      </c>
      <c r="E3205" s="16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6">
        <f>IFERROR(E3205/L3205, 0)</f>
        <v>41.666666666666664</v>
      </c>
      <c r="N3205" t="b">
        <v>0</v>
      </c>
      <c r="O3205" s="5">
        <f>E3205/D3205</f>
        <v>0.25</v>
      </c>
      <c r="P3205" s="15">
        <f>(((J3205/60)/60)/24)+DATE(1970,1,1)</f>
        <v>42242.988680555558</v>
      </c>
      <c r="Q3205" s="15">
        <f>(((I3205/60)/60)/24)+DATE(1970,1,1)</f>
        <v>42272.988680555558</v>
      </c>
      <c r="R3205" t="s">
        <v>8305</v>
      </c>
      <c r="S3205" t="s">
        <v>8315</v>
      </c>
      <c r="T3205" t="s">
        <v>8357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6">
        <v>500</v>
      </c>
      <c r="E3206" s="1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6">
        <f>IFERROR(E3206/L3206, 0)</f>
        <v>0</v>
      </c>
      <c r="N3206" t="b">
        <v>0</v>
      </c>
      <c r="O3206" s="5">
        <f>E3206/D3206</f>
        <v>0</v>
      </c>
      <c r="P3206" s="15">
        <f>(((J3206/60)/60)/24)+DATE(1970,1,1)</f>
        <v>42172.686099537037</v>
      </c>
      <c r="Q3206" s="15">
        <f>(((I3206/60)/60)/24)+DATE(1970,1,1)</f>
        <v>42202.676388888889</v>
      </c>
      <c r="R3206" t="s">
        <v>8305</v>
      </c>
      <c r="S3206" t="s">
        <v>8315</v>
      </c>
      <c r="T3206" t="s">
        <v>8357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6">
        <v>8000</v>
      </c>
      <c r="E3207" s="16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6">
        <f>IFERROR(E3207/L3207, 0)</f>
        <v>22.75</v>
      </c>
      <c r="N3207" t="b">
        <v>0</v>
      </c>
      <c r="O3207" s="5">
        <f>E3207/D3207</f>
        <v>3.4125000000000003E-2</v>
      </c>
      <c r="P3207" s="15">
        <f>(((J3207/60)/60)/24)+DATE(1970,1,1)</f>
        <v>42095.374675925923</v>
      </c>
      <c r="Q3207" s="15">
        <f>(((I3207/60)/60)/24)+DATE(1970,1,1)</f>
        <v>42125.374675925923</v>
      </c>
      <c r="R3207" t="s">
        <v>8305</v>
      </c>
      <c r="S3207" t="s">
        <v>8315</v>
      </c>
      <c r="T3207" t="s">
        <v>8357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6">
        <v>5000</v>
      </c>
      <c r="E3208" s="16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6">
        <f>IFERROR(E3208/L3208, 0)</f>
        <v>0</v>
      </c>
      <c r="N3208" t="b">
        <v>0</v>
      </c>
      <c r="O3208" s="5">
        <f>E3208/D3208</f>
        <v>0</v>
      </c>
      <c r="P3208" s="15">
        <f>(((J3208/60)/60)/24)+DATE(1970,1,1)</f>
        <v>42236.276053240741</v>
      </c>
      <c r="Q3208" s="15">
        <f>(((I3208/60)/60)/24)+DATE(1970,1,1)</f>
        <v>42266.276053240741</v>
      </c>
      <c r="R3208" t="s">
        <v>8305</v>
      </c>
      <c r="S3208" t="s">
        <v>8315</v>
      </c>
      <c r="T3208" t="s">
        <v>8357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6">
        <v>5500</v>
      </c>
      <c r="E3209" s="16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6">
        <f>IFERROR(E3209/L3209, 0)</f>
        <v>70.833333333333329</v>
      </c>
      <c r="N3209" t="b">
        <v>0</v>
      </c>
      <c r="O3209" s="5">
        <f>E3209/D3209</f>
        <v>0.46363636363636362</v>
      </c>
      <c r="P3209" s="15">
        <f>(((J3209/60)/60)/24)+DATE(1970,1,1)</f>
        <v>42057.277858796297</v>
      </c>
      <c r="Q3209" s="15">
        <f>(((I3209/60)/60)/24)+DATE(1970,1,1)</f>
        <v>42117.236192129625</v>
      </c>
      <c r="R3209" t="s">
        <v>8305</v>
      </c>
      <c r="S3209" t="s">
        <v>8315</v>
      </c>
      <c r="T3209" t="s">
        <v>8357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6">
        <v>5000</v>
      </c>
      <c r="E3210" s="16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6">
        <f>IFERROR(E3210/L3210, 0)</f>
        <v>63.109756097560975</v>
      </c>
      <c r="N3210" t="b">
        <v>1</v>
      </c>
      <c r="O3210" s="5">
        <f>E3210/D3210</f>
        <v>1.0349999999999999</v>
      </c>
      <c r="P3210" s="15">
        <f>(((J3210/60)/60)/24)+DATE(1970,1,1)</f>
        <v>41827.605057870373</v>
      </c>
      <c r="Q3210" s="15">
        <f>(((I3210/60)/60)/24)+DATE(1970,1,1)</f>
        <v>41848.605057870373</v>
      </c>
      <c r="R3210" t="s">
        <v>8271</v>
      </c>
      <c r="S3210" t="s">
        <v>8315</v>
      </c>
      <c r="T3210" t="s">
        <v>8316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6">
        <v>9500</v>
      </c>
      <c r="E3211" s="16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6">
        <f>IFERROR(E3211/L3211, 0)</f>
        <v>50.157964601769912</v>
      </c>
      <c r="N3211" t="b">
        <v>1</v>
      </c>
      <c r="O3211" s="5">
        <f>E3211/D3211</f>
        <v>1.1932315789473684</v>
      </c>
      <c r="P3211" s="15">
        <f>(((J3211/60)/60)/24)+DATE(1970,1,1)</f>
        <v>41778.637245370373</v>
      </c>
      <c r="Q3211" s="15">
        <f>(((I3211/60)/60)/24)+DATE(1970,1,1)</f>
        <v>41810.958333333336</v>
      </c>
      <c r="R3211" t="s">
        <v>8271</v>
      </c>
      <c r="S3211" t="s">
        <v>8315</v>
      </c>
      <c r="T3211" t="s">
        <v>8316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6">
        <v>3000</v>
      </c>
      <c r="E3212" s="16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6">
        <f>IFERROR(E3212/L3212, 0)</f>
        <v>62.883333333333333</v>
      </c>
      <c r="N3212" t="b">
        <v>1</v>
      </c>
      <c r="O3212" s="5">
        <f>E3212/D3212</f>
        <v>1.2576666666666667</v>
      </c>
      <c r="P3212" s="15">
        <f>(((J3212/60)/60)/24)+DATE(1970,1,1)</f>
        <v>41013.936562499999</v>
      </c>
      <c r="Q3212" s="15">
        <f>(((I3212/60)/60)/24)+DATE(1970,1,1)</f>
        <v>41061.165972222225</v>
      </c>
      <c r="R3212" t="s">
        <v>8271</v>
      </c>
      <c r="S3212" t="s">
        <v>8315</v>
      </c>
      <c r="T3212" t="s">
        <v>8316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6">
        <v>23000</v>
      </c>
      <c r="E3213" s="16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6">
        <f>IFERROR(E3213/L3213, 0)</f>
        <v>85.531055900621112</v>
      </c>
      <c r="N3213" t="b">
        <v>1</v>
      </c>
      <c r="O3213" s="5">
        <f>E3213/D3213</f>
        <v>1.1974347826086957</v>
      </c>
      <c r="P3213" s="15">
        <f>(((J3213/60)/60)/24)+DATE(1970,1,1)</f>
        <v>41834.586574074077</v>
      </c>
      <c r="Q3213" s="15">
        <f>(((I3213/60)/60)/24)+DATE(1970,1,1)</f>
        <v>41866.083333333336</v>
      </c>
      <c r="R3213" t="s">
        <v>8271</v>
      </c>
      <c r="S3213" t="s">
        <v>8315</v>
      </c>
      <c r="T3213" t="s">
        <v>8316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6">
        <v>4000</v>
      </c>
      <c r="E3214" s="16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6">
        <f>IFERROR(E3214/L3214, 0)</f>
        <v>53.723404255319146</v>
      </c>
      <c r="N3214" t="b">
        <v>1</v>
      </c>
      <c r="O3214" s="5">
        <f>E3214/D3214</f>
        <v>1.2625</v>
      </c>
      <c r="P3214" s="15">
        <f>(((J3214/60)/60)/24)+DATE(1970,1,1)</f>
        <v>41829.795729166668</v>
      </c>
      <c r="Q3214" s="15">
        <f>(((I3214/60)/60)/24)+DATE(1970,1,1)</f>
        <v>41859.795729166668</v>
      </c>
      <c r="R3214" t="s">
        <v>8271</v>
      </c>
      <c r="S3214" t="s">
        <v>8315</v>
      </c>
      <c r="T3214" t="s">
        <v>8316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6">
        <v>6000</v>
      </c>
      <c r="E3215" s="16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6">
        <f>IFERROR(E3215/L3215, 0)</f>
        <v>127.80851063829788</v>
      </c>
      <c r="N3215" t="b">
        <v>1</v>
      </c>
      <c r="O3215" s="5">
        <f>E3215/D3215</f>
        <v>1.0011666666666668</v>
      </c>
      <c r="P3215" s="15">
        <f>(((J3215/60)/60)/24)+DATE(1970,1,1)</f>
        <v>42171.763414351852</v>
      </c>
      <c r="Q3215" s="15">
        <f>(((I3215/60)/60)/24)+DATE(1970,1,1)</f>
        <v>42211.763414351852</v>
      </c>
      <c r="R3215" t="s">
        <v>8271</v>
      </c>
      <c r="S3215" t="s">
        <v>8315</v>
      </c>
      <c r="T3215" t="s">
        <v>8316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6">
        <v>12000</v>
      </c>
      <c r="E3216" s="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6">
        <f>IFERROR(E3216/L3216, 0)</f>
        <v>106.57391304347826</v>
      </c>
      <c r="N3216" t="b">
        <v>1</v>
      </c>
      <c r="O3216" s="5">
        <f>E3216/D3216</f>
        <v>1.0213333333333334</v>
      </c>
      <c r="P3216" s="15">
        <f>(((J3216/60)/60)/24)+DATE(1970,1,1)</f>
        <v>42337.792511574073</v>
      </c>
      <c r="Q3216" s="15">
        <f>(((I3216/60)/60)/24)+DATE(1970,1,1)</f>
        <v>42374.996527777781</v>
      </c>
      <c r="R3216" t="s">
        <v>8271</v>
      </c>
      <c r="S3216" t="s">
        <v>8315</v>
      </c>
      <c r="T3216" t="s">
        <v>8316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6">
        <v>35000</v>
      </c>
      <c r="E3217" s="16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6">
        <f>IFERROR(E3217/L3217, 0)</f>
        <v>262.11194029850748</v>
      </c>
      <c r="N3217" t="b">
        <v>1</v>
      </c>
      <c r="O3217" s="5">
        <f>E3217/D3217</f>
        <v>1.0035142857142858</v>
      </c>
      <c r="P3217" s="15">
        <f>(((J3217/60)/60)/24)+DATE(1970,1,1)</f>
        <v>42219.665173611109</v>
      </c>
      <c r="Q3217" s="15">
        <f>(((I3217/60)/60)/24)+DATE(1970,1,1)</f>
        <v>42257.165972222225</v>
      </c>
      <c r="R3217" t="s">
        <v>8271</v>
      </c>
      <c r="S3217" t="s">
        <v>8315</v>
      </c>
      <c r="T3217" t="s">
        <v>8316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6">
        <v>2000</v>
      </c>
      <c r="E3218" s="16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6">
        <f>IFERROR(E3218/L3218, 0)</f>
        <v>57.171428571428571</v>
      </c>
      <c r="N3218" t="b">
        <v>1</v>
      </c>
      <c r="O3218" s="5">
        <f>E3218/D3218</f>
        <v>1.0004999999999999</v>
      </c>
      <c r="P3218" s="15">
        <f>(((J3218/60)/60)/24)+DATE(1970,1,1)</f>
        <v>42165.462627314817</v>
      </c>
      <c r="Q3218" s="15">
        <f>(((I3218/60)/60)/24)+DATE(1970,1,1)</f>
        <v>42196.604166666672</v>
      </c>
      <c r="R3218" t="s">
        <v>8271</v>
      </c>
      <c r="S3218" t="s">
        <v>8315</v>
      </c>
      <c r="T3218" t="s">
        <v>8316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6">
        <v>4500</v>
      </c>
      <c r="E3219" s="16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6">
        <f>IFERROR(E3219/L3219, 0)</f>
        <v>50.20192307692308</v>
      </c>
      <c r="N3219" t="b">
        <v>1</v>
      </c>
      <c r="O3219" s="5">
        <f>E3219/D3219</f>
        <v>1.1602222222222223</v>
      </c>
      <c r="P3219" s="15">
        <f>(((J3219/60)/60)/24)+DATE(1970,1,1)</f>
        <v>42648.546111111107</v>
      </c>
      <c r="Q3219" s="15">
        <f>(((I3219/60)/60)/24)+DATE(1970,1,1)</f>
        <v>42678.546111111107</v>
      </c>
      <c r="R3219" t="s">
        <v>8271</v>
      </c>
      <c r="S3219" t="s">
        <v>8315</v>
      </c>
      <c r="T3219" t="s">
        <v>8316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6">
        <v>12000</v>
      </c>
      <c r="E3220" s="16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6">
        <f>IFERROR(E3220/L3220, 0)</f>
        <v>66.586956521739125</v>
      </c>
      <c r="N3220" t="b">
        <v>1</v>
      </c>
      <c r="O3220" s="5">
        <f>E3220/D3220</f>
        <v>1.0209999999999999</v>
      </c>
      <c r="P3220" s="15">
        <f>(((J3220/60)/60)/24)+DATE(1970,1,1)</f>
        <v>41971.002152777779</v>
      </c>
      <c r="Q3220" s="15">
        <f>(((I3220/60)/60)/24)+DATE(1970,1,1)</f>
        <v>42004</v>
      </c>
      <c r="R3220" t="s">
        <v>8271</v>
      </c>
      <c r="S3220" t="s">
        <v>8315</v>
      </c>
      <c r="T3220" t="s">
        <v>8316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6">
        <v>20000</v>
      </c>
      <c r="E3221" s="16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6">
        <f>IFERROR(E3221/L3221, 0)</f>
        <v>168.25210084033614</v>
      </c>
      <c r="N3221" t="b">
        <v>1</v>
      </c>
      <c r="O3221" s="5">
        <f>E3221/D3221</f>
        <v>1.0011000000000001</v>
      </c>
      <c r="P3221" s="15">
        <f>(((J3221/60)/60)/24)+DATE(1970,1,1)</f>
        <v>42050.983182870375</v>
      </c>
      <c r="Q3221" s="15">
        <f>(((I3221/60)/60)/24)+DATE(1970,1,1)</f>
        <v>42085.941516203704</v>
      </c>
      <c r="R3221" t="s">
        <v>8271</v>
      </c>
      <c r="S3221" t="s">
        <v>8315</v>
      </c>
      <c r="T3221" t="s">
        <v>8316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6">
        <v>15000</v>
      </c>
      <c r="E3222" s="16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6">
        <f>IFERROR(E3222/L3222, 0)</f>
        <v>256.37288135593218</v>
      </c>
      <c r="N3222" t="b">
        <v>1</v>
      </c>
      <c r="O3222" s="5">
        <f>E3222/D3222</f>
        <v>1.0084</v>
      </c>
      <c r="P3222" s="15">
        <f>(((J3222/60)/60)/24)+DATE(1970,1,1)</f>
        <v>42772.833379629628</v>
      </c>
      <c r="Q3222" s="15">
        <f>(((I3222/60)/60)/24)+DATE(1970,1,1)</f>
        <v>42806.875</v>
      </c>
      <c r="R3222" t="s">
        <v>8271</v>
      </c>
      <c r="S3222" t="s">
        <v>8315</v>
      </c>
      <c r="T3222" t="s">
        <v>8316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6">
        <v>4000</v>
      </c>
      <c r="E3223" s="16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6">
        <f>IFERROR(E3223/L3223, 0)</f>
        <v>36.610619469026545</v>
      </c>
      <c r="N3223" t="b">
        <v>1</v>
      </c>
      <c r="O3223" s="5">
        <f>E3223/D3223</f>
        <v>1.0342499999999999</v>
      </c>
      <c r="P3223" s="15">
        <f>(((J3223/60)/60)/24)+DATE(1970,1,1)</f>
        <v>42155.696793981479</v>
      </c>
      <c r="Q3223" s="15">
        <f>(((I3223/60)/60)/24)+DATE(1970,1,1)</f>
        <v>42190.696793981479</v>
      </c>
      <c r="R3223" t="s">
        <v>8271</v>
      </c>
      <c r="S3223" t="s">
        <v>8315</v>
      </c>
      <c r="T3223" t="s">
        <v>8316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6">
        <v>2500</v>
      </c>
      <c r="E3224" s="16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6">
        <f>IFERROR(E3224/L3224, 0)</f>
        <v>37.142857142857146</v>
      </c>
      <c r="N3224" t="b">
        <v>1</v>
      </c>
      <c r="O3224" s="5">
        <f>E3224/D3224</f>
        <v>1.248</v>
      </c>
      <c r="P3224" s="15">
        <f>(((J3224/60)/60)/24)+DATE(1970,1,1)</f>
        <v>42270.582141203704</v>
      </c>
      <c r="Q3224" s="15">
        <f>(((I3224/60)/60)/24)+DATE(1970,1,1)</f>
        <v>42301.895138888889</v>
      </c>
      <c r="R3224" t="s">
        <v>8271</v>
      </c>
      <c r="S3224" t="s">
        <v>8315</v>
      </c>
      <c r="T3224" t="s">
        <v>8316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6">
        <v>3100</v>
      </c>
      <c r="E3225" s="16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6">
        <f>IFERROR(E3225/L3225, 0)</f>
        <v>45.878378378378379</v>
      </c>
      <c r="N3225" t="b">
        <v>1</v>
      </c>
      <c r="O3225" s="5">
        <f>E3225/D3225</f>
        <v>1.0951612903225807</v>
      </c>
      <c r="P3225" s="15">
        <f>(((J3225/60)/60)/24)+DATE(1970,1,1)</f>
        <v>42206.835370370376</v>
      </c>
      <c r="Q3225" s="15">
        <f>(((I3225/60)/60)/24)+DATE(1970,1,1)</f>
        <v>42236.835370370376</v>
      </c>
      <c r="R3225" t="s">
        <v>8271</v>
      </c>
      <c r="S3225" t="s">
        <v>8315</v>
      </c>
      <c r="T3225" t="s">
        <v>8316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6">
        <v>30000</v>
      </c>
      <c r="E3226" s="1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6">
        <f>IFERROR(E3226/L3226, 0)</f>
        <v>141.71296296296296</v>
      </c>
      <c r="N3226" t="b">
        <v>1</v>
      </c>
      <c r="O3226" s="5">
        <f>E3226/D3226</f>
        <v>1.0203333333333333</v>
      </c>
      <c r="P3226" s="15">
        <f>(((J3226/60)/60)/24)+DATE(1970,1,1)</f>
        <v>42697.850844907407</v>
      </c>
      <c r="Q3226" s="15">
        <f>(((I3226/60)/60)/24)+DATE(1970,1,1)</f>
        <v>42745.208333333328</v>
      </c>
      <c r="R3226" t="s">
        <v>8271</v>
      </c>
      <c r="S3226" t="s">
        <v>8315</v>
      </c>
      <c r="T3226" t="s">
        <v>8316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6">
        <v>2000</v>
      </c>
      <c r="E3227" s="16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6">
        <f>IFERROR(E3227/L3227, 0)</f>
        <v>52.487179487179489</v>
      </c>
      <c r="N3227" t="b">
        <v>1</v>
      </c>
      <c r="O3227" s="5">
        <f>E3227/D3227</f>
        <v>1.0235000000000001</v>
      </c>
      <c r="P3227" s="15">
        <f>(((J3227/60)/60)/24)+DATE(1970,1,1)</f>
        <v>42503.559467592597</v>
      </c>
      <c r="Q3227" s="15">
        <f>(((I3227/60)/60)/24)+DATE(1970,1,1)</f>
        <v>42524.875</v>
      </c>
      <c r="R3227" t="s">
        <v>8271</v>
      </c>
      <c r="S3227" t="s">
        <v>8315</v>
      </c>
      <c r="T3227" t="s">
        <v>8316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6">
        <v>1200</v>
      </c>
      <c r="E3228" s="16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6">
        <f>IFERROR(E3228/L3228, 0)</f>
        <v>59.523809523809526</v>
      </c>
      <c r="N3228" t="b">
        <v>1</v>
      </c>
      <c r="O3228" s="5">
        <f>E3228/D3228</f>
        <v>1.0416666666666667</v>
      </c>
      <c r="P3228" s="15">
        <f>(((J3228/60)/60)/24)+DATE(1970,1,1)</f>
        <v>42277.583472222221</v>
      </c>
      <c r="Q3228" s="15">
        <f>(((I3228/60)/60)/24)+DATE(1970,1,1)</f>
        <v>42307.583472222221</v>
      </c>
      <c r="R3228" t="s">
        <v>8271</v>
      </c>
      <c r="S3228" t="s">
        <v>8315</v>
      </c>
      <c r="T3228" t="s">
        <v>8316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6">
        <v>1200</v>
      </c>
      <c r="E3229" s="16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6">
        <f>IFERROR(E3229/L3229, 0)</f>
        <v>50</v>
      </c>
      <c r="N3229" t="b">
        <v>1</v>
      </c>
      <c r="O3229" s="5">
        <f>E3229/D3229</f>
        <v>1.25</v>
      </c>
      <c r="P3229" s="15">
        <f>(((J3229/60)/60)/24)+DATE(1970,1,1)</f>
        <v>42722.882361111115</v>
      </c>
      <c r="Q3229" s="15">
        <f>(((I3229/60)/60)/24)+DATE(1970,1,1)</f>
        <v>42752.882361111115</v>
      </c>
      <c r="R3229" t="s">
        <v>8271</v>
      </c>
      <c r="S3229" t="s">
        <v>8315</v>
      </c>
      <c r="T3229" t="s">
        <v>8316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6">
        <v>7000</v>
      </c>
      <c r="E3230" s="16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6">
        <f>IFERROR(E3230/L3230, 0)</f>
        <v>193.62162162162161</v>
      </c>
      <c r="N3230" t="b">
        <v>1</v>
      </c>
      <c r="O3230" s="5">
        <f>E3230/D3230</f>
        <v>1.0234285714285714</v>
      </c>
      <c r="P3230" s="15">
        <f>(((J3230/60)/60)/24)+DATE(1970,1,1)</f>
        <v>42323.70930555556</v>
      </c>
      <c r="Q3230" s="15">
        <f>(((I3230/60)/60)/24)+DATE(1970,1,1)</f>
        <v>42355.207638888889</v>
      </c>
      <c r="R3230" t="s">
        <v>8271</v>
      </c>
      <c r="S3230" t="s">
        <v>8315</v>
      </c>
      <c r="T3230" t="s">
        <v>8316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6">
        <v>20000</v>
      </c>
      <c r="E3231" s="16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6">
        <f>IFERROR(E3231/L3231, 0)</f>
        <v>106.79702970297029</v>
      </c>
      <c r="N3231" t="b">
        <v>1</v>
      </c>
      <c r="O3231" s="5">
        <f>E3231/D3231</f>
        <v>1.0786500000000001</v>
      </c>
      <c r="P3231" s="15">
        <f>(((J3231/60)/60)/24)+DATE(1970,1,1)</f>
        <v>41933.291643518518</v>
      </c>
      <c r="Q3231" s="15">
        <f>(((I3231/60)/60)/24)+DATE(1970,1,1)</f>
        <v>41963.333310185189</v>
      </c>
      <c r="R3231" t="s">
        <v>8271</v>
      </c>
      <c r="S3231" t="s">
        <v>8315</v>
      </c>
      <c r="T3231" t="s">
        <v>8316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6">
        <v>2600</v>
      </c>
      <c r="E3232" s="16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6">
        <f>IFERROR(E3232/L3232, 0)</f>
        <v>77.21621621621621</v>
      </c>
      <c r="N3232" t="b">
        <v>1</v>
      </c>
      <c r="O3232" s="5">
        <f>E3232/D3232</f>
        <v>1.0988461538461538</v>
      </c>
      <c r="P3232" s="15">
        <f>(((J3232/60)/60)/24)+DATE(1970,1,1)</f>
        <v>41898.168125000004</v>
      </c>
      <c r="Q3232" s="15">
        <f>(((I3232/60)/60)/24)+DATE(1970,1,1)</f>
        <v>41913.165972222225</v>
      </c>
      <c r="R3232" t="s">
        <v>8271</v>
      </c>
      <c r="S3232" t="s">
        <v>8315</v>
      </c>
      <c r="T3232" t="s">
        <v>8316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6">
        <v>1000</v>
      </c>
      <c r="E3233" s="16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6">
        <f>IFERROR(E3233/L3233, 0)</f>
        <v>57.5</v>
      </c>
      <c r="N3233" t="b">
        <v>1</v>
      </c>
      <c r="O3233" s="5">
        <f>E3233/D3233</f>
        <v>1.61</v>
      </c>
      <c r="P3233" s="15">
        <f>(((J3233/60)/60)/24)+DATE(1970,1,1)</f>
        <v>42446.943831018521</v>
      </c>
      <c r="Q3233" s="15">
        <f>(((I3233/60)/60)/24)+DATE(1970,1,1)</f>
        <v>42476.943831018521</v>
      </c>
      <c r="R3233" t="s">
        <v>8271</v>
      </c>
      <c r="S3233" t="s">
        <v>8315</v>
      </c>
      <c r="T3233" t="s">
        <v>8316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6">
        <v>1000</v>
      </c>
      <c r="E3234" s="16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6">
        <f>IFERROR(E3234/L3234, 0)</f>
        <v>50.46153846153846</v>
      </c>
      <c r="N3234" t="b">
        <v>1</v>
      </c>
      <c r="O3234" s="5">
        <f>E3234/D3234</f>
        <v>1.3120000000000001</v>
      </c>
      <c r="P3234" s="15">
        <f>(((J3234/60)/60)/24)+DATE(1970,1,1)</f>
        <v>42463.81385416667</v>
      </c>
      <c r="Q3234" s="15">
        <f>(((I3234/60)/60)/24)+DATE(1970,1,1)</f>
        <v>42494.165972222225</v>
      </c>
      <c r="R3234" t="s">
        <v>8271</v>
      </c>
      <c r="S3234" t="s">
        <v>8315</v>
      </c>
      <c r="T3234" t="s">
        <v>8316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6">
        <v>5000</v>
      </c>
      <c r="E3235" s="16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6">
        <f>IFERROR(E3235/L3235, 0)</f>
        <v>97.377049180327873</v>
      </c>
      <c r="N3235" t="b">
        <v>1</v>
      </c>
      <c r="O3235" s="5">
        <f>E3235/D3235</f>
        <v>1.1879999999999999</v>
      </c>
      <c r="P3235" s="15">
        <f>(((J3235/60)/60)/24)+DATE(1970,1,1)</f>
        <v>42766.805034722223</v>
      </c>
      <c r="Q3235" s="15">
        <f>(((I3235/60)/60)/24)+DATE(1970,1,1)</f>
        <v>42796.805034722223</v>
      </c>
      <c r="R3235" t="s">
        <v>8271</v>
      </c>
      <c r="S3235" t="s">
        <v>8315</v>
      </c>
      <c r="T3235" t="s">
        <v>8316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6">
        <v>4000</v>
      </c>
      <c r="E3236" s="1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6">
        <f>IFERROR(E3236/L3236, 0)</f>
        <v>34.91921739130435</v>
      </c>
      <c r="N3236" t="b">
        <v>1</v>
      </c>
      <c r="O3236" s="5">
        <f>E3236/D3236</f>
        <v>1.0039275000000001</v>
      </c>
      <c r="P3236" s="15">
        <f>(((J3236/60)/60)/24)+DATE(1970,1,1)</f>
        <v>42734.789444444439</v>
      </c>
      <c r="Q3236" s="15">
        <f>(((I3236/60)/60)/24)+DATE(1970,1,1)</f>
        <v>42767.979861111111</v>
      </c>
      <c r="R3236" t="s">
        <v>8271</v>
      </c>
      <c r="S3236" t="s">
        <v>8315</v>
      </c>
      <c r="T3236" t="s">
        <v>8316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6">
        <v>15000</v>
      </c>
      <c r="E3237" s="16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6">
        <f>IFERROR(E3237/L3237, 0)</f>
        <v>85.530386740331494</v>
      </c>
      <c r="N3237" t="b">
        <v>1</v>
      </c>
      <c r="O3237" s="5">
        <f>E3237/D3237</f>
        <v>1.0320666666666667</v>
      </c>
      <c r="P3237" s="15">
        <f>(((J3237/60)/60)/24)+DATE(1970,1,1)</f>
        <v>42522.347812499997</v>
      </c>
      <c r="Q3237" s="15">
        <f>(((I3237/60)/60)/24)+DATE(1970,1,1)</f>
        <v>42552.347812499997</v>
      </c>
      <c r="R3237" t="s">
        <v>8271</v>
      </c>
      <c r="S3237" t="s">
        <v>8315</v>
      </c>
      <c r="T3237" t="s">
        <v>8316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6">
        <v>20000</v>
      </c>
      <c r="E3238" s="16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6">
        <f>IFERROR(E3238/L3238, 0)</f>
        <v>182.90909090909091</v>
      </c>
      <c r="N3238" t="b">
        <v>1</v>
      </c>
      <c r="O3238" s="5">
        <f>E3238/D3238</f>
        <v>1.006</v>
      </c>
      <c r="P3238" s="15">
        <f>(((J3238/60)/60)/24)+DATE(1970,1,1)</f>
        <v>42702.917048611111</v>
      </c>
      <c r="Q3238" s="15">
        <f>(((I3238/60)/60)/24)+DATE(1970,1,1)</f>
        <v>42732.917048611111</v>
      </c>
      <c r="R3238" t="s">
        <v>8271</v>
      </c>
      <c r="S3238" t="s">
        <v>8315</v>
      </c>
      <c r="T3238" t="s">
        <v>8316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6">
        <v>35000</v>
      </c>
      <c r="E3239" s="16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6">
        <f>IFERROR(E3239/L3239, 0)</f>
        <v>131.13620817843866</v>
      </c>
      <c r="N3239" t="b">
        <v>1</v>
      </c>
      <c r="O3239" s="5">
        <f>E3239/D3239</f>
        <v>1.0078754285714286</v>
      </c>
      <c r="P3239" s="15">
        <f>(((J3239/60)/60)/24)+DATE(1970,1,1)</f>
        <v>42252.474351851852</v>
      </c>
      <c r="Q3239" s="15">
        <f>(((I3239/60)/60)/24)+DATE(1970,1,1)</f>
        <v>42276.165972222225</v>
      </c>
      <c r="R3239" t="s">
        <v>8271</v>
      </c>
      <c r="S3239" t="s">
        <v>8315</v>
      </c>
      <c r="T3239" t="s">
        <v>8316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6">
        <v>2800</v>
      </c>
      <c r="E3240" s="16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6">
        <f>IFERROR(E3240/L3240, 0)</f>
        <v>39.810126582278478</v>
      </c>
      <c r="N3240" t="b">
        <v>1</v>
      </c>
      <c r="O3240" s="5">
        <f>E3240/D3240</f>
        <v>1.1232142857142857</v>
      </c>
      <c r="P3240" s="15">
        <f>(((J3240/60)/60)/24)+DATE(1970,1,1)</f>
        <v>42156.510393518518</v>
      </c>
      <c r="Q3240" s="15">
        <f>(((I3240/60)/60)/24)+DATE(1970,1,1)</f>
        <v>42186.510393518518</v>
      </c>
      <c r="R3240" t="s">
        <v>8271</v>
      </c>
      <c r="S3240" t="s">
        <v>8315</v>
      </c>
      <c r="T3240" t="s">
        <v>8316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6">
        <v>5862</v>
      </c>
      <c r="E3241" s="16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6">
        <f>IFERROR(E3241/L3241, 0)</f>
        <v>59.701730769230764</v>
      </c>
      <c r="N3241" t="b">
        <v>1</v>
      </c>
      <c r="O3241" s="5">
        <f>E3241/D3241</f>
        <v>1.0591914022517912</v>
      </c>
      <c r="P3241" s="15">
        <f>(((J3241/60)/60)/24)+DATE(1970,1,1)</f>
        <v>42278.089039351849</v>
      </c>
      <c r="Q3241" s="15">
        <f>(((I3241/60)/60)/24)+DATE(1970,1,1)</f>
        <v>42302.999305555553</v>
      </c>
      <c r="R3241" t="s">
        <v>8271</v>
      </c>
      <c r="S3241" t="s">
        <v>8315</v>
      </c>
      <c r="T3241" t="s">
        <v>8316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6">
        <v>3000</v>
      </c>
      <c r="E3242" s="16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6">
        <f>IFERROR(E3242/L3242, 0)</f>
        <v>88.735294117647058</v>
      </c>
      <c r="N3242" t="b">
        <v>1</v>
      </c>
      <c r="O3242" s="5">
        <f>E3242/D3242</f>
        <v>1.0056666666666667</v>
      </c>
      <c r="P3242" s="15">
        <f>(((J3242/60)/60)/24)+DATE(1970,1,1)</f>
        <v>42754.693842592591</v>
      </c>
      <c r="Q3242" s="15">
        <f>(((I3242/60)/60)/24)+DATE(1970,1,1)</f>
        <v>42782.958333333328</v>
      </c>
      <c r="R3242" t="s">
        <v>8271</v>
      </c>
      <c r="S3242" t="s">
        <v>8315</v>
      </c>
      <c r="T3242" t="s">
        <v>8316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6">
        <v>8500</v>
      </c>
      <c r="E3243" s="16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6">
        <f>IFERROR(E3243/L3243, 0)</f>
        <v>58.688622754491021</v>
      </c>
      <c r="N3243" t="b">
        <v>1</v>
      </c>
      <c r="O3243" s="5">
        <f>E3243/D3243</f>
        <v>1.1530588235294117</v>
      </c>
      <c r="P3243" s="15">
        <f>(((J3243/60)/60)/24)+DATE(1970,1,1)</f>
        <v>41893.324884259258</v>
      </c>
      <c r="Q3243" s="15">
        <f>(((I3243/60)/60)/24)+DATE(1970,1,1)</f>
        <v>41926.290972222225</v>
      </c>
      <c r="R3243" t="s">
        <v>8271</v>
      </c>
      <c r="S3243" t="s">
        <v>8315</v>
      </c>
      <c r="T3243" t="s">
        <v>8316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6">
        <v>10000</v>
      </c>
      <c r="E3244" s="16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6">
        <f>IFERROR(E3244/L3244, 0)</f>
        <v>69.56513661202186</v>
      </c>
      <c r="N3244" t="b">
        <v>1</v>
      </c>
      <c r="O3244" s="5">
        <f>E3244/D3244</f>
        <v>1.273042</v>
      </c>
      <c r="P3244" s="15">
        <f>(((J3244/60)/60)/24)+DATE(1970,1,1)</f>
        <v>41871.755694444444</v>
      </c>
      <c r="Q3244" s="15">
        <f>(((I3244/60)/60)/24)+DATE(1970,1,1)</f>
        <v>41901.755694444444</v>
      </c>
      <c r="R3244" t="s">
        <v>8271</v>
      </c>
      <c r="S3244" t="s">
        <v>8315</v>
      </c>
      <c r="T3244" t="s">
        <v>8316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6">
        <v>8000</v>
      </c>
      <c r="E3245" s="16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6">
        <f>IFERROR(E3245/L3245, 0)</f>
        <v>115.87323943661971</v>
      </c>
      <c r="N3245" t="b">
        <v>1</v>
      </c>
      <c r="O3245" s="5">
        <f>E3245/D3245</f>
        <v>1.028375</v>
      </c>
      <c r="P3245" s="15">
        <f>(((J3245/60)/60)/24)+DATE(1970,1,1)</f>
        <v>42262.096782407403</v>
      </c>
      <c r="Q3245" s="15">
        <f>(((I3245/60)/60)/24)+DATE(1970,1,1)</f>
        <v>42286</v>
      </c>
      <c r="R3245" t="s">
        <v>8271</v>
      </c>
      <c r="S3245" t="s">
        <v>8315</v>
      </c>
      <c r="T3245" t="s">
        <v>8316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6">
        <v>1600</v>
      </c>
      <c r="E3246" s="1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6">
        <f>IFERROR(E3246/L3246, 0)</f>
        <v>23.869565217391305</v>
      </c>
      <c r="N3246" t="b">
        <v>1</v>
      </c>
      <c r="O3246" s="5">
        <f>E3246/D3246</f>
        <v>1.0293749999999999</v>
      </c>
      <c r="P3246" s="15">
        <f>(((J3246/60)/60)/24)+DATE(1970,1,1)</f>
        <v>42675.694236111114</v>
      </c>
      <c r="Q3246" s="15">
        <f>(((I3246/60)/60)/24)+DATE(1970,1,1)</f>
        <v>42705.735902777778</v>
      </c>
      <c r="R3246" t="s">
        <v>8271</v>
      </c>
      <c r="S3246" t="s">
        <v>8315</v>
      </c>
      <c r="T3246" t="s">
        <v>8316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6">
        <v>21000</v>
      </c>
      <c r="E3247" s="16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6">
        <f>IFERROR(E3247/L3247, 0)</f>
        <v>81.125925925925927</v>
      </c>
      <c r="N3247" t="b">
        <v>1</v>
      </c>
      <c r="O3247" s="5">
        <f>E3247/D3247</f>
        <v>1.043047619047619</v>
      </c>
      <c r="P3247" s="15">
        <f>(((J3247/60)/60)/24)+DATE(1970,1,1)</f>
        <v>42135.60020833333</v>
      </c>
      <c r="Q3247" s="15">
        <f>(((I3247/60)/60)/24)+DATE(1970,1,1)</f>
        <v>42167.083333333328</v>
      </c>
      <c r="R3247" t="s">
        <v>8271</v>
      </c>
      <c r="S3247" t="s">
        <v>8315</v>
      </c>
      <c r="T3247" t="s">
        <v>8316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6">
        <v>10000</v>
      </c>
      <c r="E3248" s="16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6">
        <f>IFERROR(E3248/L3248, 0)</f>
        <v>57.626943005181346</v>
      </c>
      <c r="N3248" t="b">
        <v>1</v>
      </c>
      <c r="O3248" s="5">
        <f>E3248/D3248</f>
        <v>1.1122000000000001</v>
      </c>
      <c r="P3248" s="15">
        <f>(((J3248/60)/60)/24)+DATE(1970,1,1)</f>
        <v>42230.472222222219</v>
      </c>
      <c r="Q3248" s="15">
        <f>(((I3248/60)/60)/24)+DATE(1970,1,1)</f>
        <v>42259.165972222225</v>
      </c>
      <c r="R3248" t="s">
        <v>8271</v>
      </c>
      <c r="S3248" t="s">
        <v>8315</v>
      </c>
      <c r="T3248" t="s">
        <v>8316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6">
        <v>2500</v>
      </c>
      <c r="E3249" s="16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6">
        <f>IFERROR(E3249/L3249, 0)</f>
        <v>46.429824561403507</v>
      </c>
      <c r="N3249" t="b">
        <v>1</v>
      </c>
      <c r="O3249" s="5">
        <f>E3249/D3249</f>
        <v>1.0586</v>
      </c>
      <c r="P3249" s="15">
        <f>(((J3249/60)/60)/24)+DATE(1970,1,1)</f>
        <v>42167.434166666666</v>
      </c>
      <c r="Q3249" s="15">
        <f>(((I3249/60)/60)/24)+DATE(1970,1,1)</f>
        <v>42197.434166666666</v>
      </c>
      <c r="R3249" t="s">
        <v>8271</v>
      </c>
      <c r="S3249" t="s">
        <v>8315</v>
      </c>
      <c r="T3249" t="s">
        <v>8316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6">
        <v>12000</v>
      </c>
      <c r="E3250" s="16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6">
        <f>IFERROR(E3250/L3250, 0)</f>
        <v>60.475000000000001</v>
      </c>
      <c r="N3250" t="b">
        <v>1</v>
      </c>
      <c r="O3250" s="5">
        <f>E3250/D3250</f>
        <v>1.0079166666666666</v>
      </c>
      <c r="P3250" s="15">
        <f>(((J3250/60)/60)/24)+DATE(1970,1,1)</f>
        <v>42068.888391203705</v>
      </c>
      <c r="Q3250" s="15">
        <f>(((I3250/60)/60)/24)+DATE(1970,1,1)</f>
        <v>42098.846724537041</v>
      </c>
      <c r="R3250" t="s">
        <v>8271</v>
      </c>
      <c r="S3250" t="s">
        <v>8315</v>
      </c>
      <c r="T3250" t="s">
        <v>8316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6">
        <v>5500</v>
      </c>
      <c r="E3251" s="16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6">
        <f>IFERROR(E3251/L3251, 0)</f>
        <v>65.579545454545453</v>
      </c>
      <c r="N3251" t="b">
        <v>1</v>
      </c>
      <c r="O3251" s="5">
        <f>E3251/D3251</f>
        <v>1.0492727272727274</v>
      </c>
      <c r="P3251" s="15">
        <f>(((J3251/60)/60)/24)+DATE(1970,1,1)</f>
        <v>42145.746689814812</v>
      </c>
      <c r="Q3251" s="15">
        <f>(((I3251/60)/60)/24)+DATE(1970,1,1)</f>
        <v>42175.746689814812</v>
      </c>
      <c r="R3251" t="s">
        <v>8271</v>
      </c>
      <c r="S3251" t="s">
        <v>8315</v>
      </c>
      <c r="T3251" t="s">
        <v>8316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6">
        <v>25000</v>
      </c>
      <c r="E3252" s="16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6">
        <f>IFERROR(E3252/L3252, 0)</f>
        <v>119.1924882629108</v>
      </c>
      <c r="N3252" t="b">
        <v>1</v>
      </c>
      <c r="O3252" s="5">
        <f>E3252/D3252</f>
        <v>1.01552</v>
      </c>
      <c r="P3252" s="15">
        <f>(((J3252/60)/60)/24)+DATE(1970,1,1)</f>
        <v>41918.742175925923</v>
      </c>
      <c r="Q3252" s="15">
        <f>(((I3252/60)/60)/24)+DATE(1970,1,1)</f>
        <v>41948.783842592595</v>
      </c>
      <c r="R3252" t="s">
        <v>8271</v>
      </c>
      <c r="S3252" t="s">
        <v>8315</v>
      </c>
      <c r="T3252" t="s">
        <v>8316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6">
        <v>1500</v>
      </c>
      <c r="E3253" s="16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6">
        <f>IFERROR(E3253/L3253, 0)</f>
        <v>83.05</v>
      </c>
      <c r="N3253" t="b">
        <v>1</v>
      </c>
      <c r="O3253" s="5">
        <f>E3253/D3253</f>
        <v>1.1073333333333333</v>
      </c>
      <c r="P3253" s="15">
        <f>(((J3253/60)/60)/24)+DATE(1970,1,1)</f>
        <v>42146.731087962966</v>
      </c>
      <c r="Q3253" s="15">
        <f>(((I3253/60)/60)/24)+DATE(1970,1,1)</f>
        <v>42176.731087962966</v>
      </c>
      <c r="R3253" t="s">
        <v>8271</v>
      </c>
      <c r="S3253" t="s">
        <v>8315</v>
      </c>
      <c r="T3253" t="s">
        <v>8316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6">
        <v>2250</v>
      </c>
      <c r="E3254" s="16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6">
        <f>IFERROR(E3254/L3254, 0)</f>
        <v>57.52</v>
      </c>
      <c r="N3254" t="b">
        <v>1</v>
      </c>
      <c r="O3254" s="5">
        <f>E3254/D3254</f>
        <v>1.2782222222222221</v>
      </c>
      <c r="P3254" s="15">
        <f>(((J3254/60)/60)/24)+DATE(1970,1,1)</f>
        <v>42590.472685185188</v>
      </c>
      <c r="Q3254" s="15">
        <f>(((I3254/60)/60)/24)+DATE(1970,1,1)</f>
        <v>42620.472685185188</v>
      </c>
      <c r="R3254" t="s">
        <v>8271</v>
      </c>
      <c r="S3254" t="s">
        <v>8315</v>
      </c>
      <c r="T3254" t="s">
        <v>8316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6">
        <v>20000</v>
      </c>
      <c r="E3255" s="16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6">
        <f>IFERROR(E3255/L3255, 0)</f>
        <v>177.08695652173913</v>
      </c>
      <c r="N3255" t="b">
        <v>1</v>
      </c>
      <c r="O3255" s="5">
        <f>E3255/D3255</f>
        <v>1.0182500000000001</v>
      </c>
      <c r="P3255" s="15">
        <f>(((J3255/60)/60)/24)+DATE(1970,1,1)</f>
        <v>42602.576712962968</v>
      </c>
      <c r="Q3255" s="15">
        <f>(((I3255/60)/60)/24)+DATE(1970,1,1)</f>
        <v>42621.15625</v>
      </c>
      <c r="R3255" t="s">
        <v>8271</v>
      </c>
      <c r="S3255" t="s">
        <v>8315</v>
      </c>
      <c r="T3255" t="s">
        <v>8316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6">
        <v>13000</v>
      </c>
      <c r="E3256" s="1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6">
        <f>IFERROR(E3256/L3256, 0)</f>
        <v>70.771505376344081</v>
      </c>
      <c r="N3256" t="b">
        <v>1</v>
      </c>
      <c r="O3256" s="5">
        <f>E3256/D3256</f>
        <v>1.012576923076923</v>
      </c>
      <c r="P3256" s="15">
        <f>(((J3256/60)/60)/24)+DATE(1970,1,1)</f>
        <v>42059.085752314815</v>
      </c>
      <c r="Q3256" s="15">
        <f>(((I3256/60)/60)/24)+DATE(1970,1,1)</f>
        <v>42089.044085648144</v>
      </c>
      <c r="R3256" t="s">
        <v>8271</v>
      </c>
      <c r="S3256" t="s">
        <v>8315</v>
      </c>
      <c r="T3256" t="s">
        <v>8316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6">
        <v>300</v>
      </c>
      <c r="E3257" s="16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6">
        <f>IFERROR(E3257/L3257, 0)</f>
        <v>29.166666666666668</v>
      </c>
      <c r="N3257" t="b">
        <v>1</v>
      </c>
      <c r="O3257" s="5">
        <f>E3257/D3257</f>
        <v>1.75</v>
      </c>
      <c r="P3257" s="15">
        <f>(((J3257/60)/60)/24)+DATE(1970,1,1)</f>
        <v>41889.768229166664</v>
      </c>
      <c r="Q3257" s="15">
        <f>(((I3257/60)/60)/24)+DATE(1970,1,1)</f>
        <v>41919.768229166664</v>
      </c>
      <c r="R3257" t="s">
        <v>8271</v>
      </c>
      <c r="S3257" t="s">
        <v>8315</v>
      </c>
      <c r="T3257" t="s">
        <v>8316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6">
        <v>10000</v>
      </c>
      <c r="E3258" s="16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6">
        <f>IFERROR(E3258/L3258, 0)</f>
        <v>72.76136363636364</v>
      </c>
      <c r="N3258" t="b">
        <v>1</v>
      </c>
      <c r="O3258" s="5">
        <f>E3258/D3258</f>
        <v>1.2806</v>
      </c>
      <c r="P3258" s="15">
        <f>(((J3258/60)/60)/24)+DATE(1970,1,1)</f>
        <v>42144.573807870373</v>
      </c>
      <c r="Q3258" s="15">
        <f>(((I3258/60)/60)/24)+DATE(1970,1,1)</f>
        <v>42166.165972222225</v>
      </c>
      <c r="R3258" t="s">
        <v>8271</v>
      </c>
      <c r="S3258" t="s">
        <v>8315</v>
      </c>
      <c r="T3258" t="s">
        <v>8316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6">
        <v>2000</v>
      </c>
      <c r="E3259" s="16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6">
        <f>IFERROR(E3259/L3259, 0)</f>
        <v>51.853414634146333</v>
      </c>
      <c r="N3259" t="b">
        <v>1</v>
      </c>
      <c r="O3259" s="5">
        <f>E3259/D3259</f>
        <v>1.0629949999999999</v>
      </c>
      <c r="P3259" s="15">
        <f>(((J3259/60)/60)/24)+DATE(1970,1,1)</f>
        <v>42758.559629629628</v>
      </c>
      <c r="Q3259" s="15">
        <f>(((I3259/60)/60)/24)+DATE(1970,1,1)</f>
        <v>42788.559629629628</v>
      </c>
      <c r="R3259" t="s">
        <v>8271</v>
      </c>
      <c r="S3259" t="s">
        <v>8315</v>
      </c>
      <c r="T3259" t="s">
        <v>8316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6">
        <v>7000</v>
      </c>
      <c r="E3260" s="16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6">
        <f>IFERROR(E3260/L3260, 0)</f>
        <v>98.2</v>
      </c>
      <c r="N3260" t="b">
        <v>1</v>
      </c>
      <c r="O3260" s="5">
        <f>E3260/D3260</f>
        <v>1.052142857142857</v>
      </c>
      <c r="P3260" s="15">
        <f>(((J3260/60)/60)/24)+DATE(1970,1,1)</f>
        <v>41982.887280092589</v>
      </c>
      <c r="Q3260" s="15">
        <f>(((I3260/60)/60)/24)+DATE(1970,1,1)</f>
        <v>42012.887280092589</v>
      </c>
      <c r="R3260" t="s">
        <v>8271</v>
      </c>
      <c r="S3260" t="s">
        <v>8315</v>
      </c>
      <c r="T3260" t="s">
        <v>8316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6">
        <v>23000</v>
      </c>
      <c r="E3261" s="16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6">
        <f>IFERROR(E3261/L3261, 0)</f>
        <v>251.7381443298969</v>
      </c>
      <c r="N3261" t="b">
        <v>1</v>
      </c>
      <c r="O3261" s="5">
        <f>E3261/D3261</f>
        <v>1.0616782608695652</v>
      </c>
      <c r="P3261" s="15">
        <f>(((J3261/60)/60)/24)+DATE(1970,1,1)</f>
        <v>42614.760937500003</v>
      </c>
      <c r="Q3261" s="15">
        <f>(((I3261/60)/60)/24)+DATE(1970,1,1)</f>
        <v>42644.165972222225</v>
      </c>
      <c r="R3261" t="s">
        <v>8271</v>
      </c>
      <c r="S3261" t="s">
        <v>8315</v>
      </c>
      <c r="T3261" t="s">
        <v>8316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6">
        <v>5000</v>
      </c>
      <c r="E3262" s="16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6">
        <f>IFERROR(E3262/L3262, 0)</f>
        <v>74.821917808219183</v>
      </c>
      <c r="N3262" t="b">
        <v>1</v>
      </c>
      <c r="O3262" s="5">
        <f>E3262/D3262</f>
        <v>1.0924</v>
      </c>
      <c r="P3262" s="15">
        <f>(((J3262/60)/60)/24)+DATE(1970,1,1)</f>
        <v>42303.672662037032</v>
      </c>
      <c r="Q3262" s="15">
        <f>(((I3262/60)/60)/24)+DATE(1970,1,1)</f>
        <v>42338.714328703703</v>
      </c>
      <c r="R3262" t="s">
        <v>8271</v>
      </c>
      <c r="S3262" t="s">
        <v>8315</v>
      </c>
      <c r="T3262" t="s">
        <v>8316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6">
        <v>3300</v>
      </c>
      <c r="E3263" s="16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6">
        <f>IFERROR(E3263/L3263, 0)</f>
        <v>67.65306122448979</v>
      </c>
      <c r="N3263" t="b">
        <v>1</v>
      </c>
      <c r="O3263" s="5">
        <f>E3263/D3263</f>
        <v>1.0045454545454546</v>
      </c>
      <c r="P3263" s="15">
        <f>(((J3263/60)/60)/24)+DATE(1970,1,1)</f>
        <v>42171.725416666668</v>
      </c>
      <c r="Q3263" s="15">
        <f>(((I3263/60)/60)/24)+DATE(1970,1,1)</f>
        <v>42201.725416666668</v>
      </c>
      <c r="R3263" t="s">
        <v>8271</v>
      </c>
      <c r="S3263" t="s">
        <v>8315</v>
      </c>
      <c r="T3263" t="s">
        <v>8316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6">
        <v>12200</v>
      </c>
      <c r="E3264" s="16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6">
        <f>IFERROR(E3264/L3264, 0)</f>
        <v>93.81343283582089</v>
      </c>
      <c r="N3264" t="b">
        <v>1</v>
      </c>
      <c r="O3264" s="5">
        <f>E3264/D3264</f>
        <v>1.0304098360655738</v>
      </c>
      <c r="P3264" s="15">
        <f>(((J3264/60)/60)/24)+DATE(1970,1,1)</f>
        <v>41964.315532407403</v>
      </c>
      <c r="Q3264" s="15">
        <f>(((I3264/60)/60)/24)+DATE(1970,1,1)</f>
        <v>41995.166666666672</v>
      </c>
      <c r="R3264" t="s">
        <v>8271</v>
      </c>
      <c r="S3264" t="s">
        <v>8315</v>
      </c>
      <c r="T3264" t="s">
        <v>8316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6">
        <v>2500</v>
      </c>
      <c r="E3265" s="16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6">
        <f>IFERROR(E3265/L3265, 0)</f>
        <v>41.237647058823526</v>
      </c>
      <c r="N3265" t="b">
        <v>1</v>
      </c>
      <c r="O3265" s="5">
        <f>E3265/D3265</f>
        <v>1.121664</v>
      </c>
      <c r="P3265" s="15">
        <f>(((J3265/60)/60)/24)+DATE(1970,1,1)</f>
        <v>42284.516064814816</v>
      </c>
      <c r="Q3265" s="15">
        <f>(((I3265/60)/60)/24)+DATE(1970,1,1)</f>
        <v>42307.875</v>
      </c>
      <c r="R3265" t="s">
        <v>8271</v>
      </c>
      <c r="S3265" t="s">
        <v>8315</v>
      </c>
      <c r="T3265" t="s">
        <v>8316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6">
        <v>2500</v>
      </c>
      <c r="E3266" s="1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6">
        <f>IFERROR(E3266/L3266, 0)</f>
        <v>52.551020408163268</v>
      </c>
      <c r="N3266" t="b">
        <v>1</v>
      </c>
      <c r="O3266" s="5">
        <f>E3266/D3266</f>
        <v>1.03</v>
      </c>
      <c r="P3266" s="15">
        <f>(((J3266/60)/60)/24)+DATE(1970,1,1)</f>
        <v>42016.800208333334</v>
      </c>
      <c r="Q3266" s="15">
        <f>(((I3266/60)/60)/24)+DATE(1970,1,1)</f>
        <v>42032.916666666672</v>
      </c>
      <c r="R3266" t="s">
        <v>8271</v>
      </c>
      <c r="S3266" t="s">
        <v>8315</v>
      </c>
      <c r="T3266" t="s">
        <v>8316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6">
        <v>2700</v>
      </c>
      <c r="E3267" s="16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6">
        <f>IFERROR(E3267/L3267, 0)</f>
        <v>70.285714285714292</v>
      </c>
      <c r="N3267" t="b">
        <v>1</v>
      </c>
      <c r="O3267" s="5">
        <f>E3267/D3267</f>
        <v>1.64</v>
      </c>
      <c r="P3267" s="15">
        <f>(((J3267/60)/60)/24)+DATE(1970,1,1)</f>
        <v>42311.711979166663</v>
      </c>
      <c r="Q3267" s="15">
        <f>(((I3267/60)/60)/24)+DATE(1970,1,1)</f>
        <v>42341.708333333328</v>
      </c>
      <c r="R3267" t="s">
        <v>8271</v>
      </c>
      <c r="S3267" t="s">
        <v>8315</v>
      </c>
      <c r="T3267" t="s">
        <v>8316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6">
        <v>6000</v>
      </c>
      <c r="E3268" s="16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6">
        <f>IFERROR(E3268/L3268, 0)</f>
        <v>48.325153374233132</v>
      </c>
      <c r="N3268" t="b">
        <v>1</v>
      </c>
      <c r="O3268" s="5">
        <f>E3268/D3268</f>
        <v>1.3128333333333333</v>
      </c>
      <c r="P3268" s="15">
        <f>(((J3268/60)/60)/24)+DATE(1970,1,1)</f>
        <v>42136.536134259266</v>
      </c>
      <c r="Q3268" s="15">
        <f>(((I3268/60)/60)/24)+DATE(1970,1,1)</f>
        <v>42167.875</v>
      </c>
      <c r="R3268" t="s">
        <v>8271</v>
      </c>
      <c r="S3268" t="s">
        <v>8315</v>
      </c>
      <c r="T3268" t="s">
        <v>8316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6">
        <v>15000</v>
      </c>
      <c r="E3269" s="16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6">
        <f>IFERROR(E3269/L3269, 0)</f>
        <v>53.177083333333336</v>
      </c>
      <c r="N3269" t="b">
        <v>1</v>
      </c>
      <c r="O3269" s="5">
        <f>E3269/D3269</f>
        <v>1.0209999999999999</v>
      </c>
      <c r="P3269" s="15">
        <f>(((J3269/60)/60)/24)+DATE(1970,1,1)</f>
        <v>42172.757638888885</v>
      </c>
      <c r="Q3269" s="15">
        <f>(((I3269/60)/60)/24)+DATE(1970,1,1)</f>
        <v>42202.757638888885</v>
      </c>
      <c r="R3269" t="s">
        <v>8271</v>
      </c>
      <c r="S3269" t="s">
        <v>8315</v>
      </c>
      <c r="T3269" t="s">
        <v>8316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6">
        <v>2000</v>
      </c>
      <c r="E3270" s="16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6">
        <f>IFERROR(E3270/L3270, 0)</f>
        <v>60.952380952380949</v>
      </c>
      <c r="N3270" t="b">
        <v>1</v>
      </c>
      <c r="O3270" s="5">
        <f>E3270/D3270</f>
        <v>1.28</v>
      </c>
      <c r="P3270" s="15">
        <f>(((J3270/60)/60)/24)+DATE(1970,1,1)</f>
        <v>42590.90425925926</v>
      </c>
      <c r="Q3270" s="15">
        <f>(((I3270/60)/60)/24)+DATE(1970,1,1)</f>
        <v>42606.90425925926</v>
      </c>
      <c r="R3270" t="s">
        <v>8271</v>
      </c>
      <c r="S3270" t="s">
        <v>8315</v>
      </c>
      <c r="T3270" t="s">
        <v>8316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6">
        <v>8000</v>
      </c>
      <c r="E3271" s="16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6">
        <f>IFERROR(E3271/L3271, 0)</f>
        <v>116</v>
      </c>
      <c r="N3271" t="b">
        <v>1</v>
      </c>
      <c r="O3271" s="5">
        <f>E3271/D3271</f>
        <v>1.0149999999999999</v>
      </c>
      <c r="P3271" s="15">
        <f>(((J3271/60)/60)/24)+DATE(1970,1,1)</f>
        <v>42137.395798611105</v>
      </c>
      <c r="Q3271" s="15">
        <f>(((I3271/60)/60)/24)+DATE(1970,1,1)</f>
        <v>42171.458333333328</v>
      </c>
      <c r="R3271" t="s">
        <v>8271</v>
      </c>
      <c r="S3271" t="s">
        <v>8315</v>
      </c>
      <c r="T3271" t="s">
        <v>8316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6">
        <v>1800</v>
      </c>
      <c r="E3272" s="16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6">
        <f>IFERROR(E3272/L3272, 0)</f>
        <v>61</v>
      </c>
      <c r="N3272" t="b">
        <v>1</v>
      </c>
      <c r="O3272" s="5">
        <f>E3272/D3272</f>
        <v>1.0166666666666666</v>
      </c>
      <c r="P3272" s="15">
        <f>(((J3272/60)/60)/24)+DATE(1970,1,1)</f>
        <v>42167.533159722225</v>
      </c>
      <c r="Q3272" s="15">
        <f>(((I3272/60)/60)/24)+DATE(1970,1,1)</f>
        <v>42197.533159722225</v>
      </c>
      <c r="R3272" t="s">
        <v>8271</v>
      </c>
      <c r="S3272" t="s">
        <v>8315</v>
      </c>
      <c r="T3272" t="s">
        <v>8316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6">
        <v>1500</v>
      </c>
      <c r="E3273" s="16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6">
        <f>IFERROR(E3273/L3273, 0)</f>
        <v>38.235294117647058</v>
      </c>
      <c r="N3273" t="b">
        <v>1</v>
      </c>
      <c r="O3273" s="5">
        <f>E3273/D3273</f>
        <v>1.3</v>
      </c>
      <c r="P3273" s="15">
        <f>(((J3273/60)/60)/24)+DATE(1970,1,1)</f>
        <v>41915.437210648146</v>
      </c>
      <c r="Q3273" s="15">
        <f>(((I3273/60)/60)/24)+DATE(1970,1,1)</f>
        <v>41945.478877314818</v>
      </c>
      <c r="R3273" t="s">
        <v>8271</v>
      </c>
      <c r="S3273" t="s">
        <v>8315</v>
      </c>
      <c r="T3273" t="s">
        <v>8316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6">
        <v>10000</v>
      </c>
      <c r="E3274" s="16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6">
        <f>IFERROR(E3274/L3274, 0)</f>
        <v>106.50344827586207</v>
      </c>
      <c r="N3274" t="b">
        <v>1</v>
      </c>
      <c r="O3274" s="5">
        <f>E3274/D3274</f>
        <v>1.5443</v>
      </c>
      <c r="P3274" s="15">
        <f>(((J3274/60)/60)/24)+DATE(1970,1,1)</f>
        <v>42284.500104166669</v>
      </c>
      <c r="Q3274" s="15">
        <f>(((I3274/60)/60)/24)+DATE(1970,1,1)</f>
        <v>42314.541770833333</v>
      </c>
      <c r="R3274" t="s">
        <v>8271</v>
      </c>
      <c r="S3274" t="s">
        <v>8315</v>
      </c>
      <c r="T3274" t="s">
        <v>8316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6">
        <v>4000</v>
      </c>
      <c r="E3275" s="16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6">
        <f>IFERROR(E3275/L3275, 0)</f>
        <v>204.57142857142858</v>
      </c>
      <c r="N3275" t="b">
        <v>1</v>
      </c>
      <c r="O3275" s="5">
        <f>E3275/D3275</f>
        <v>1.0740000000000001</v>
      </c>
      <c r="P3275" s="15">
        <f>(((J3275/60)/60)/24)+DATE(1970,1,1)</f>
        <v>42611.801412037035</v>
      </c>
      <c r="Q3275" s="15">
        <f>(((I3275/60)/60)/24)+DATE(1970,1,1)</f>
        <v>42627.791666666672</v>
      </c>
      <c r="R3275" t="s">
        <v>8271</v>
      </c>
      <c r="S3275" t="s">
        <v>8315</v>
      </c>
      <c r="T3275" t="s">
        <v>8316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6">
        <v>15500</v>
      </c>
      <c r="E3276" s="1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6">
        <f>IFERROR(E3276/L3276, 0)</f>
        <v>54.912587412587413</v>
      </c>
      <c r="N3276" t="b">
        <v>1</v>
      </c>
      <c r="O3276" s="5">
        <f>E3276/D3276</f>
        <v>1.0132258064516129</v>
      </c>
      <c r="P3276" s="15">
        <f>(((J3276/60)/60)/24)+DATE(1970,1,1)</f>
        <v>42400.704537037032</v>
      </c>
      <c r="Q3276" s="15">
        <f>(((I3276/60)/60)/24)+DATE(1970,1,1)</f>
        <v>42444.875</v>
      </c>
      <c r="R3276" t="s">
        <v>8271</v>
      </c>
      <c r="S3276" t="s">
        <v>8315</v>
      </c>
      <c r="T3276" t="s">
        <v>8316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6">
        <v>1800</v>
      </c>
      <c r="E3277" s="16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6">
        <f>IFERROR(E3277/L3277, 0)</f>
        <v>150.41666666666666</v>
      </c>
      <c r="N3277" t="b">
        <v>1</v>
      </c>
      <c r="O3277" s="5">
        <f>E3277/D3277</f>
        <v>1.0027777777777778</v>
      </c>
      <c r="P3277" s="15">
        <f>(((J3277/60)/60)/24)+DATE(1970,1,1)</f>
        <v>42017.88045138889</v>
      </c>
      <c r="Q3277" s="15">
        <f>(((I3277/60)/60)/24)+DATE(1970,1,1)</f>
        <v>42044.1875</v>
      </c>
      <c r="R3277" t="s">
        <v>8271</v>
      </c>
      <c r="S3277" t="s">
        <v>8315</v>
      </c>
      <c r="T3277" t="s">
        <v>8316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6">
        <v>4500</v>
      </c>
      <c r="E3278" s="16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6">
        <f>IFERROR(E3278/L3278, 0)</f>
        <v>52.58</v>
      </c>
      <c r="N3278" t="b">
        <v>1</v>
      </c>
      <c r="O3278" s="5">
        <f>E3278/D3278</f>
        <v>1.1684444444444444</v>
      </c>
      <c r="P3278" s="15">
        <f>(((J3278/60)/60)/24)+DATE(1970,1,1)</f>
        <v>42426.949988425928</v>
      </c>
      <c r="Q3278" s="15">
        <f>(((I3278/60)/60)/24)+DATE(1970,1,1)</f>
        <v>42461.165972222225</v>
      </c>
      <c r="R3278" t="s">
        <v>8271</v>
      </c>
      <c r="S3278" t="s">
        <v>8315</v>
      </c>
      <c r="T3278" t="s">
        <v>8316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6">
        <v>5000</v>
      </c>
      <c r="E3279" s="16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6">
        <f>IFERROR(E3279/L3279, 0)</f>
        <v>54.3</v>
      </c>
      <c r="N3279" t="b">
        <v>1</v>
      </c>
      <c r="O3279" s="5">
        <f>E3279/D3279</f>
        <v>1.0860000000000001</v>
      </c>
      <c r="P3279" s="15">
        <f>(((J3279/60)/60)/24)+DATE(1970,1,1)</f>
        <v>41931.682939814818</v>
      </c>
      <c r="Q3279" s="15">
        <f>(((I3279/60)/60)/24)+DATE(1970,1,1)</f>
        <v>41961.724606481483</v>
      </c>
      <c r="R3279" t="s">
        <v>8271</v>
      </c>
      <c r="S3279" t="s">
        <v>8315</v>
      </c>
      <c r="T3279" t="s">
        <v>8316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6">
        <v>2500</v>
      </c>
      <c r="E3280" s="16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6">
        <f>IFERROR(E3280/L3280, 0)</f>
        <v>76.029411764705884</v>
      </c>
      <c r="N3280" t="b">
        <v>1</v>
      </c>
      <c r="O3280" s="5">
        <f>E3280/D3280</f>
        <v>1.034</v>
      </c>
      <c r="P3280" s="15">
        <f>(((J3280/60)/60)/24)+DATE(1970,1,1)</f>
        <v>42124.848414351851</v>
      </c>
      <c r="Q3280" s="15">
        <f>(((I3280/60)/60)/24)+DATE(1970,1,1)</f>
        <v>42154.848414351851</v>
      </c>
      <c r="R3280" t="s">
        <v>8271</v>
      </c>
      <c r="S3280" t="s">
        <v>8315</v>
      </c>
      <c r="T3280" t="s">
        <v>8316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6">
        <v>5800</v>
      </c>
      <c r="E3281" s="16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6">
        <f>IFERROR(E3281/L3281, 0)</f>
        <v>105.2063492063492</v>
      </c>
      <c r="N3281" t="b">
        <v>1</v>
      </c>
      <c r="O3281" s="5">
        <f>E3281/D3281</f>
        <v>1.1427586206896552</v>
      </c>
      <c r="P3281" s="15">
        <f>(((J3281/60)/60)/24)+DATE(1970,1,1)</f>
        <v>42431.102534722217</v>
      </c>
      <c r="Q3281" s="15">
        <f>(((I3281/60)/60)/24)+DATE(1970,1,1)</f>
        <v>42461.06086805556</v>
      </c>
      <c r="R3281" t="s">
        <v>8271</v>
      </c>
      <c r="S3281" t="s">
        <v>8315</v>
      </c>
      <c r="T3281" t="s">
        <v>8316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6">
        <v>2000</v>
      </c>
      <c r="E3282" s="16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6">
        <f>IFERROR(E3282/L3282, 0)</f>
        <v>68.666666666666671</v>
      </c>
      <c r="N3282" t="b">
        <v>1</v>
      </c>
      <c r="O3282" s="5">
        <f>E3282/D3282</f>
        <v>1.03</v>
      </c>
      <c r="P3282" s="15">
        <f>(((J3282/60)/60)/24)+DATE(1970,1,1)</f>
        <v>42121.756921296299</v>
      </c>
      <c r="Q3282" s="15">
        <f>(((I3282/60)/60)/24)+DATE(1970,1,1)</f>
        <v>42156.208333333328</v>
      </c>
      <c r="R3282" t="s">
        <v>8271</v>
      </c>
      <c r="S3282" t="s">
        <v>8315</v>
      </c>
      <c r="T3282" t="s">
        <v>8316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6">
        <v>5000</v>
      </c>
      <c r="E3283" s="16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6">
        <f>IFERROR(E3283/L3283, 0)</f>
        <v>129.36170212765958</v>
      </c>
      <c r="N3283" t="b">
        <v>1</v>
      </c>
      <c r="O3283" s="5">
        <f>E3283/D3283</f>
        <v>1.216</v>
      </c>
      <c r="P3283" s="15">
        <f>(((J3283/60)/60)/24)+DATE(1970,1,1)</f>
        <v>42219.019733796296</v>
      </c>
      <c r="Q3283" s="15">
        <f>(((I3283/60)/60)/24)+DATE(1970,1,1)</f>
        <v>42249.019733796296</v>
      </c>
      <c r="R3283" t="s">
        <v>8271</v>
      </c>
      <c r="S3283" t="s">
        <v>8315</v>
      </c>
      <c r="T3283" t="s">
        <v>8316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6">
        <v>31000</v>
      </c>
      <c r="E3284" s="16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6">
        <f>IFERROR(E3284/L3284, 0)</f>
        <v>134.26371308016877</v>
      </c>
      <c r="N3284" t="b">
        <v>1</v>
      </c>
      <c r="O3284" s="5">
        <f>E3284/D3284</f>
        <v>1.026467741935484</v>
      </c>
      <c r="P3284" s="15">
        <f>(((J3284/60)/60)/24)+DATE(1970,1,1)</f>
        <v>42445.19430555556</v>
      </c>
      <c r="Q3284" s="15">
        <f>(((I3284/60)/60)/24)+DATE(1970,1,1)</f>
        <v>42489.19430555556</v>
      </c>
      <c r="R3284" t="s">
        <v>8271</v>
      </c>
      <c r="S3284" t="s">
        <v>8315</v>
      </c>
      <c r="T3284" t="s">
        <v>8316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6">
        <v>800</v>
      </c>
      <c r="E3285" s="16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6">
        <f>IFERROR(E3285/L3285, 0)</f>
        <v>17.829787234042552</v>
      </c>
      <c r="N3285" t="b">
        <v>1</v>
      </c>
      <c r="O3285" s="5">
        <f>E3285/D3285</f>
        <v>1.0475000000000001</v>
      </c>
      <c r="P3285" s="15">
        <f>(((J3285/60)/60)/24)+DATE(1970,1,1)</f>
        <v>42379.74418981481</v>
      </c>
      <c r="Q3285" s="15">
        <f>(((I3285/60)/60)/24)+DATE(1970,1,1)</f>
        <v>42410.875</v>
      </c>
      <c r="R3285" t="s">
        <v>8271</v>
      </c>
      <c r="S3285" t="s">
        <v>8315</v>
      </c>
      <c r="T3285" t="s">
        <v>8316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6">
        <v>3000</v>
      </c>
      <c r="E3286" s="1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6">
        <f>IFERROR(E3286/L3286, 0)</f>
        <v>203.2</v>
      </c>
      <c r="N3286" t="b">
        <v>1</v>
      </c>
      <c r="O3286" s="5">
        <f>E3286/D3286</f>
        <v>1.016</v>
      </c>
      <c r="P3286" s="15">
        <f>(((J3286/60)/60)/24)+DATE(1970,1,1)</f>
        <v>42380.884872685187</v>
      </c>
      <c r="Q3286" s="15">
        <f>(((I3286/60)/60)/24)+DATE(1970,1,1)</f>
        <v>42398.249305555553</v>
      </c>
      <c r="R3286" t="s">
        <v>8271</v>
      </c>
      <c r="S3286" t="s">
        <v>8315</v>
      </c>
      <c r="T3286" t="s">
        <v>8316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6">
        <v>4999</v>
      </c>
      <c r="E3287" s="16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6">
        <f>IFERROR(E3287/L3287, 0)</f>
        <v>69.18518518518519</v>
      </c>
      <c r="N3287" t="b">
        <v>1</v>
      </c>
      <c r="O3287" s="5">
        <f>E3287/D3287</f>
        <v>1.1210242048409682</v>
      </c>
      <c r="P3287" s="15">
        <f>(((J3287/60)/60)/24)+DATE(1970,1,1)</f>
        <v>42762.942430555559</v>
      </c>
      <c r="Q3287" s="15">
        <f>(((I3287/60)/60)/24)+DATE(1970,1,1)</f>
        <v>42794.208333333328</v>
      </c>
      <c r="R3287" t="s">
        <v>8271</v>
      </c>
      <c r="S3287" t="s">
        <v>8315</v>
      </c>
      <c r="T3287" t="s">
        <v>8316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6">
        <v>15000</v>
      </c>
      <c r="E3288" s="16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6">
        <f>IFERROR(E3288/L3288, 0)</f>
        <v>125.12295081967213</v>
      </c>
      <c r="N3288" t="b">
        <v>1</v>
      </c>
      <c r="O3288" s="5">
        <f>E3288/D3288</f>
        <v>1.0176666666666667</v>
      </c>
      <c r="P3288" s="15">
        <f>(((J3288/60)/60)/24)+DATE(1970,1,1)</f>
        <v>42567.840069444443</v>
      </c>
      <c r="Q3288" s="15">
        <f>(((I3288/60)/60)/24)+DATE(1970,1,1)</f>
        <v>42597.840069444443</v>
      </c>
      <c r="R3288" t="s">
        <v>8271</v>
      </c>
      <c r="S3288" t="s">
        <v>8315</v>
      </c>
      <c r="T3288" t="s">
        <v>8316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6">
        <v>2500</v>
      </c>
      <c r="E3289" s="16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6">
        <f>IFERROR(E3289/L3289, 0)</f>
        <v>73.529411764705884</v>
      </c>
      <c r="N3289" t="b">
        <v>1</v>
      </c>
      <c r="O3289" s="5">
        <f>E3289/D3289</f>
        <v>1</v>
      </c>
      <c r="P3289" s="15">
        <f>(((J3289/60)/60)/24)+DATE(1970,1,1)</f>
        <v>42311.750324074077</v>
      </c>
      <c r="Q3289" s="15">
        <f>(((I3289/60)/60)/24)+DATE(1970,1,1)</f>
        <v>42336.750324074077</v>
      </c>
      <c r="R3289" t="s">
        <v>8271</v>
      </c>
      <c r="S3289" t="s">
        <v>8315</v>
      </c>
      <c r="T3289" t="s">
        <v>8316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6">
        <v>10000</v>
      </c>
      <c r="E3290" s="16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6">
        <f>IFERROR(E3290/L3290, 0)</f>
        <v>48.437149758454105</v>
      </c>
      <c r="N3290" t="b">
        <v>1</v>
      </c>
      <c r="O3290" s="5">
        <f>E3290/D3290</f>
        <v>1.0026489999999999</v>
      </c>
      <c r="P3290" s="15">
        <f>(((J3290/60)/60)/24)+DATE(1970,1,1)</f>
        <v>42505.774479166663</v>
      </c>
      <c r="Q3290" s="15">
        <f>(((I3290/60)/60)/24)+DATE(1970,1,1)</f>
        <v>42541.958333333328</v>
      </c>
      <c r="R3290" t="s">
        <v>8271</v>
      </c>
      <c r="S3290" t="s">
        <v>8315</v>
      </c>
      <c r="T3290" t="s">
        <v>8316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6">
        <v>500</v>
      </c>
      <c r="E3291" s="16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6">
        <f>IFERROR(E3291/L3291, 0)</f>
        <v>26.608400000000003</v>
      </c>
      <c r="N3291" t="b">
        <v>1</v>
      </c>
      <c r="O3291" s="5">
        <f>E3291/D3291</f>
        <v>1.3304200000000002</v>
      </c>
      <c r="P3291" s="15">
        <f>(((J3291/60)/60)/24)+DATE(1970,1,1)</f>
        <v>42758.368078703701</v>
      </c>
      <c r="Q3291" s="15">
        <f>(((I3291/60)/60)/24)+DATE(1970,1,1)</f>
        <v>42786.368078703701</v>
      </c>
      <c r="R3291" t="s">
        <v>8271</v>
      </c>
      <c r="S3291" t="s">
        <v>8315</v>
      </c>
      <c r="T3291" t="s">
        <v>8316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6">
        <v>2000</v>
      </c>
      <c r="E3292" s="16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6">
        <f>IFERROR(E3292/L3292, 0)</f>
        <v>33.666666666666664</v>
      </c>
      <c r="N3292" t="b">
        <v>1</v>
      </c>
      <c r="O3292" s="5">
        <f>E3292/D3292</f>
        <v>1.212</v>
      </c>
      <c r="P3292" s="15">
        <f>(((J3292/60)/60)/24)+DATE(1970,1,1)</f>
        <v>42775.51494212963</v>
      </c>
      <c r="Q3292" s="15">
        <f>(((I3292/60)/60)/24)+DATE(1970,1,1)</f>
        <v>42805.51494212963</v>
      </c>
      <c r="R3292" t="s">
        <v>8271</v>
      </c>
      <c r="S3292" t="s">
        <v>8315</v>
      </c>
      <c r="T3292" t="s">
        <v>8316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6">
        <v>500</v>
      </c>
      <c r="E3293" s="16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6">
        <f>IFERROR(E3293/L3293, 0)</f>
        <v>40.714285714285715</v>
      </c>
      <c r="N3293" t="b">
        <v>1</v>
      </c>
      <c r="O3293" s="5">
        <f>E3293/D3293</f>
        <v>1.1399999999999999</v>
      </c>
      <c r="P3293" s="15">
        <f>(((J3293/60)/60)/24)+DATE(1970,1,1)</f>
        <v>42232.702546296292</v>
      </c>
      <c r="Q3293" s="15">
        <f>(((I3293/60)/60)/24)+DATE(1970,1,1)</f>
        <v>42264.165972222225</v>
      </c>
      <c r="R3293" t="s">
        <v>8271</v>
      </c>
      <c r="S3293" t="s">
        <v>8315</v>
      </c>
      <c r="T3293" t="s">
        <v>8316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6">
        <v>101</v>
      </c>
      <c r="E3294" s="16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6">
        <f>IFERROR(E3294/L3294, 0)</f>
        <v>19.266666666666666</v>
      </c>
      <c r="N3294" t="b">
        <v>1</v>
      </c>
      <c r="O3294" s="5">
        <f>E3294/D3294</f>
        <v>2.8613861386138613</v>
      </c>
      <c r="P3294" s="15">
        <f>(((J3294/60)/60)/24)+DATE(1970,1,1)</f>
        <v>42282.770231481481</v>
      </c>
      <c r="Q3294" s="15">
        <f>(((I3294/60)/60)/24)+DATE(1970,1,1)</f>
        <v>42342.811898148153</v>
      </c>
      <c r="R3294" t="s">
        <v>8271</v>
      </c>
      <c r="S3294" t="s">
        <v>8315</v>
      </c>
      <c r="T3294" t="s">
        <v>8316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6">
        <v>4500</v>
      </c>
      <c r="E3295" s="16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6">
        <f>IFERROR(E3295/L3295, 0)</f>
        <v>84.285714285714292</v>
      </c>
      <c r="N3295" t="b">
        <v>1</v>
      </c>
      <c r="O3295" s="5">
        <f>E3295/D3295</f>
        <v>1.7044444444444444</v>
      </c>
      <c r="P3295" s="15">
        <f>(((J3295/60)/60)/24)+DATE(1970,1,1)</f>
        <v>42768.425370370373</v>
      </c>
      <c r="Q3295" s="15">
        <f>(((I3295/60)/60)/24)+DATE(1970,1,1)</f>
        <v>42798.425370370373</v>
      </c>
      <c r="R3295" t="s">
        <v>8271</v>
      </c>
      <c r="S3295" t="s">
        <v>8315</v>
      </c>
      <c r="T3295" t="s">
        <v>8316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6">
        <v>600</v>
      </c>
      <c r="E3296" s="1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6">
        <f>IFERROR(E3296/L3296, 0)</f>
        <v>29.583333333333332</v>
      </c>
      <c r="N3296" t="b">
        <v>1</v>
      </c>
      <c r="O3296" s="5">
        <f>E3296/D3296</f>
        <v>1.1833333333333333</v>
      </c>
      <c r="P3296" s="15">
        <f>(((J3296/60)/60)/24)+DATE(1970,1,1)</f>
        <v>42141.541134259256</v>
      </c>
      <c r="Q3296" s="15">
        <f>(((I3296/60)/60)/24)+DATE(1970,1,1)</f>
        <v>42171.541134259256</v>
      </c>
      <c r="R3296" t="s">
        <v>8271</v>
      </c>
      <c r="S3296" t="s">
        <v>8315</v>
      </c>
      <c r="T3296" t="s">
        <v>8316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6">
        <v>700</v>
      </c>
      <c r="E3297" s="16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6">
        <f>IFERROR(E3297/L3297, 0)</f>
        <v>26.667037037037037</v>
      </c>
      <c r="N3297" t="b">
        <v>1</v>
      </c>
      <c r="O3297" s="5">
        <f>E3297/D3297</f>
        <v>1.0285857142857142</v>
      </c>
      <c r="P3297" s="15">
        <f>(((J3297/60)/60)/24)+DATE(1970,1,1)</f>
        <v>42609.442465277782</v>
      </c>
      <c r="Q3297" s="15">
        <f>(((I3297/60)/60)/24)+DATE(1970,1,1)</f>
        <v>42639.442465277782</v>
      </c>
      <c r="R3297" t="s">
        <v>8271</v>
      </c>
      <c r="S3297" t="s">
        <v>8315</v>
      </c>
      <c r="T3297" t="s">
        <v>8316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6">
        <v>1500</v>
      </c>
      <c r="E3298" s="16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6">
        <f>IFERROR(E3298/L3298, 0)</f>
        <v>45.978723404255319</v>
      </c>
      <c r="N3298" t="b">
        <v>1</v>
      </c>
      <c r="O3298" s="5">
        <f>E3298/D3298</f>
        <v>1.4406666666666668</v>
      </c>
      <c r="P3298" s="15">
        <f>(((J3298/60)/60)/24)+DATE(1970,1,1)</f>
        <v>42309.756620370375</v>
      </c>
      <c r="Q3298" s="15">
        <f>(((I3298/60)/60)/24)+DATE(1970,1,1)</f>
        <v>42330.916666666672</v>
      </c>
      <c r="R3298" t="s">
        <v>8271</v>
      </c>
      <c r="S3298" t="s">
        <v>8315</v>
      </c>
      <c r="T3298" t="s">
        <v>8316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6">
        <v>5500</v>
      </c>
      <c r="E3299" s="16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6">
        <f>IFERROR(E3299/L3299, 0)</f>
        <v>125.09090909090909</v>
      </c>
      <c r="N3299" t="b">
        <v>1</v>
      </c>
      <c r="O3299" s="5">
        <f>E3299/D3299</f>
        <v>1.0007272727272727</v>
      </c>
      <c r="P3299" s="15">
        <f>(((J3299/60)/60)/24)+DATE(1970,1,1)</f>
        <v>42193.771481481483</v>
      </c>
      <c r="Q3299" s="15">
        <f>(((I3299/60)/60)/24)+DATE(1970,1,1)</f>
        <v>42212.957638888889</v>
      </c>
      <c r="R3299" t="s">
        <v>8271</v>
      </c>
      <c r="S3299" t="s">
        <v>8315</v>
      </c>
      <c r="T3299" t="s">
        <v>8316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6">
        <v>10000</v>
      </c>
      <c r="E3300" s="16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6">
        <f>IFERROR(E3300/L3300, 0)</f>
        <v>141.29166666666666</v>
      </c>
      <c r="N3300" t="b">
        <v>1</v>
      </c>
      <c r="O3300" s="5">
        <f>E3300/D3300</f>
        <v>1.0173000000000001</v>
      </c>
      <c r="P3300" s="15">
        <f>(((J3300/60)/60)/24)+DATE(1970,1,1)</f>
        <v>42239.957962962959</v>
      </c>
      <c r="Q3300" s="15">
        <f>(((I3300/60)/60)/24)+DATE(1970,1,1)</f>
        <v>42260</v>
      </c>
      <c r="R3300" t="s">
        <v>8271</v>
      </c>
      <c r="S3300" t="s">
        <v>8315</v>
      </c>
      <c r="T3300" t="s">
        <v>8316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6">
        <v>3000</v>
      </c>
      <c r="E3301" s="16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6">
        <f>IFERROR(E3301/L3301, 0)</f>
        <v>55.333333333333336</v>
      </c>
      <c r="N3301" t="b">
        <v>1</v>
      </c>
      <c r="O3301" s="5">
        <f>E3301/D3301</f>
        <v>1.1619999999999999</v>
      </c>
      <c r="P3301" s="15">
        <f>(((J3301/60)/60)/24)+DATE(1970,1,1)</f>
        <v>42261.917395833334</v>
      </c>
      <c r="Q3301" s="15">
        <f>(((I3301/60)/60)/24)+DATE(1970,1,1)</f>
        <v>42291.917395833334</v>
      </c>
      <c r="R3301" t="s">
        <v>8271</v>
      </c>
      <c r="S3301" t="s">
        <v>8315</v>
      </c>
      <c r="T3301" t="s">
        <v>8316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6">
        <v>3000</v>
      </c>
      <c r="E3302" s="16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6">
        <f>IFERROR(E3302/L3302, 0)</f>
        <v>46.420454545454547</v>
      </c>
      <c r="N3302" t="b">
        <v>1</v>
      </c>
      <c r="O3302" s="5">
        <f>E3302/D3302</f>
        <v>1.3616666666666666</v>
      </c>
      <c r="P3302" s="15">
        <f>(((J3302/60)/60)/24)+DATE(1970,1,1)</f>
        <v>42102.743773148148</v>
      </c>
      <c r="Q3302" s="15">
        <f>(((I3302/60)/60)/24)+DATE(1970,1,1)</f>
        <v>42123.743773148148</v>
      </c>
      <c r="R3302" t="s">
        <v>8271</v>
      </c>
      <c r="S3302" t="s">
        <v>8315</v>
      </c>
      <c r="T3302" t="s">
        <v>8316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6">
        <v>3000</v>
      </c>
      <c r="E3303" s="16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6">
        <f>IFERROR(E3303/L3303, 0)</f>
        <v>57.2</v>
      </c>
      <c r="N3303" t="b">
        <v>1</v>
      </c>
      <c r="O3303" s="5">
        <f>E3303/D3303</f>
        <v>1.3346666666666667</v>
      </c>
      <c r="P3303" s="15">
        <f>(((J3303/60)/60)/24)+DATE(1970,1,1)</f>
        <v>42538.73583333334</v>
      </c>
      <c r="Q3303" s="15">
        <f>(((I3303/60)/60)/24)+DATE(1970,1,1)</f>
        <v>42583.290972222225</v>
      </c>
      <c r="R3303" t="s">
        <v>8271</v>
      </c>
      <c r="S3303" t="s">
        <v>8315</v>
      </c>
      <c r="T3303" t="s">
        <v>8316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6">
        <v>8400</v>
      </c>
      <c r="E3304" s="16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6">
        <f>IFERROR(E3304/L3304, 0)</f>
        <v>173.7</v>
      </c>
      <c r="N3304" t="b">
        <v>1</v>
      </c>
      <c r="O3304" s="5">
        <f>E3304/D3304</f>
        <v>1.0339285714285715</v>
      </c>
      <c r="P3304" s="15">
        <f>(((J3304/60)/60)/24)+DATE(1970,1,1)</f>
        <v>42681.35157407407</v>
      </c>
      <c r="Q3304" s="15">
        <f>(((I3304/60)/60)/24)+DATE(1970,1,1)</f>
        <v>42711.35157407407</v>
      </c>
      <c r="R3304" t="s">
        <v>8271</v>
      </c>
      <c r="S3304" t="s">
        <v>8315</v>
      </c>
      <c r="T3304" t="s">
        <v>8316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6">
        <v>1800</v>
      </c>
      <c r="E3305" s="16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6">
        <f>IFERROR(E3305/L3305, 0)</f>
        <v>59.6</v>
      </c>
      <c r="N3305" t="b">
        <v>1</v>
      </c>
      <c r="O3305" s="5">
        <f>E3305/D3305</f>
        <v>1.1588888888888889</v>
      </c>
      <c r="P3305" s="15">
        <f>(((J3305/60)/60)/24)+DATE(1970,1,1)</f>
        <v>42056.65143518518</v>
      </c>
      <c r="Q3305" s="15">
        <f>(((I3305/60)/60)/24)+DATE(1970,1,1)</f>
        <v>42091.609768518523</v>
      </c>
      <c r="R3305" t="s">
        <v>8271</v>
      </c>
      <c r="S3305" t="s">
        <v>8315</v>
      </c>
      <c r="T3305" t="s">
        <v>8316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6">
        <v>15000</v>
      </c>
      <c r="E3306" s="1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6">
        <f>IFERROR(E3306/L3306, 0)</f>
        <v>89.585714285714289</v>
      </c>
      <c r="N3306" t="b">
        <v>1</v>
      </c>
      <c r="O3306" s="5">
        <f>E3306/D3306</f>
        <v>1.0451666666666666</v>
      </c>
      <c r="P3306" s="15">
        <f>(((J3306/60)/60)/24)+DATE(1970,1,1)</f>
        <v>42696.624444444446</v>
      </c>
      <c r="Q3306" s="15">
        <f>(((I3306/60)/60)/24)+DATE(1970,1,1)</f>
        <v>42726.624444444446</v>
      </c>
      <c r="R3306" t="s">
        <v>8271</v>
      </c>
      <c r="S3306" t="s">
        <v>8315</v>
      </c>
      <c r="T3306" t="s">
        <v>8316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6">
        <v>4000</v>
      </c>
      <c r="E3307" s="16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6">
        <f>IFERROR(E3307/L3307, 0)</f>
        <v>204.05</v>
      </c>
      <c r="N3307" t="b">
        <v>1</v>
      </c>
      <c r="O3307" s="5">
        <f>E3307/D3307</f>
        <v>1.0202500000000001</v>
      </c>
      <c r="P3307" s="15">
        <f>(((J3307/60)/60)/24)+DATE(1970,1,1)</f>
        <v>42186.855879629627</v>
      </c>
      <c r="Q3307" s="15">
        <f>(((I3307/60)/60)/24)+DATE(1970,1,1)</f>
        <v>42216.855879629627</v>
      </c>
      <c r="R3307" t="s">
        <v>8271</v>
      </c>
      <c r="S3307" t="s">
        <v>8315</v>
      </c>
      <c r="T3307" t="s">
        <v>8316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6">
        <v>1500</v>
      </c>
      <c r="E3308" s="16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6">
        <f>IFERROR(E3308/L3308, 0)</f>
        <v>48.703703703703702</v>
      </c>
      <c r="N3308" t="b">
        <v>1</v>
      </c>
      <c r="O3308" s="5">
        <f>E3308/D3308</f>
        <v>1.7533333333333334</v>
      </c>
      <c r="P3308" s="15">
        <f>(((J3308/60)/60)/24)+DATE(1970,1,1)</f>
        <v>42493.219236111108</v>
      </c>
      <c r="Q3308" s="15">
        <f>(((I3308/60)/60)/24)+DATE(1970,1,1)</f>
        <v>42531.125</v>
      </c>
      <c r="R3308" t="s">
        <v>8271</v>
      </c>
      <c r="S3308" t="s">
        <v>8315</v>
      </c>
      <c r="T3308" t="s">
        <v>8316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6">
        <v>1000</v>
      </c>
      <c r="E3309" s="16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6">
        <f>IFERROR(E3309/L3309, 0)</f>
        <v>53.339999999999996</v>
      </c>
      <c r="N3309" t="b">
        <v>1</v>
      </c>
      <c r="O3309" s="5">
        <f>E3309/D3309</f>
        <v>1.0668</v>
      </c>
      <c r="P3309" s="15">
        <f>(((J3309/60)/60)/24)+DATE(1970,1,1)</f>
        <v>42475.057164351849</v>
      </c>
      <c r="Q3309" s="15">
        <f>(((I3309/60)/60)/24)+DATE(1970,1,1)</f>
        <v>42505.057164351849</v>
      </c>
      <c r="R3309" t="s">
        <v>8271</v>
      </c>
      <c r="S3309" t="s">
        <v>8315</v>
      </c>
      <c r="T3309" t="s">
        <v>8316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6">
        <v>3500</v>
      </c>
      <c r="E3310" s="16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6">
        <f>IFERROR(E3310/L3310, 0)</f>
        <v>75.087719298245617</v>
      </c>
      <c r="N3310" t="b">
        <v>1</v>
      </c>
      <c r="O3310" s="5">
        <f>E3310/D3310</f>
        <v>1.2228571428571429</v>
      </c>
      <c r="P3310" s="15">
        <f>(((J3310/60)/60)/24)+DATE(1970,1,1)</f>
        <v>42452.876909722225</v>
      </c>
      <c r="Q3310" s="15">
        <f>(((I3310/60)/60)/24)+DATE(1970,1,1)</f>
        <v>42473.876909722225</v>
      </c>
      <c r="R3310" t="s">
        <v>8271</v>
      </c>
      <c r="S3310" t="s">
        <v>8315</v>
      </c>
      <c r="T3310" t="s">
        <v>8316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6">
        <v>350</v>
      </c>
      <c r="E3311" s="16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6">
        <f>IFERROR(E3311/L3311, 0)</f>
        <v>18</v>
      </c>
      <c r="N3311" t="b">
        <v>1</v>
      </c>
      <c r="O3311" s="5">
        <f>E3311/D3311</f>
        <v>1.5942857142857143</v>
      </c>
      <c r="P3311" s="15">
        <f>(((J3311/60)/60)/24)+DATE(1970,1,1)</f>
        <v>42628.650208333333</v>
      </c>
      <c r="Q3311" s="15">
        <f>(((I3311/60)/60)/24)+DATE(1970,1,1)</f>
        <v>42659.650208333333</v>
      </c>
      <c r="R3311" t="s">
        <v>8271</v>
      </c>
      <c r="S3311" t="s">
        <v>8315</v>
      </c>
      <c r="T3311" t="s">
        <v>8316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6">
        <v>6500</v>
      </c>
      <c r="E3312" s="16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6">
        <f>IFERROR(E3312/L3312, 0)</f>
        <v>209.83870967741936</v>
      </c>
      <c r="N3312" t="b">
        <v>1</v>
      </c>
      <c r="O3312" s="5">
        <f>E3312/D3312</f>
        <v>1.0007692307692309</v>
      </c>
      <c r="P3312" s="15">
        <f>(((J3312/60)/60)/24)+DATE(1970,1,1)</f>
        <v>42253.928530092591</v>
      </c>
      <c r="Q3312" s="15">
        <f>(((I3312/60)/60)/24)+DATE(1970,1,1)</f>
        <v>42283.928530092591</v>
      </c>
      <c r="R3312" t="s">
        <v>8271</v>
      </c>
      <c r="S3312" t="s">
        <v>8315</v>
      </c>
      <c r="T3312" t="s">
        <v>8316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6">
        <v>2500</v>
      </c>
      <c r="E3313" s="16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6">
        <f>IFERROR(E3313/L3313, 0)</f>
        <v>61.022222222222226</v>
      </c>
      <c r="N3313" t="b">
        <v>1</v>
      </c>
      <c r="O3313" s="5">
        <f>E3313/D3313</f>
        <v>1.0984</v>
      </c>
      <c r="P3313" s="15">
        <f>(((J3313/60)/60)/24)+DATE(1970,1,1)</f>
        <v>42264.29178240741</v>
      </c>
      <c r="Q3313" s="15">
        <f>(((I3313/60)/60)/24)+DATE(1970,1,1)</f>
        <v>42294.29178240741</v>
      </c>
      <c r="R3313" t="s">
        <v>8271</v>
      </c>
      <c r="S3313" t="s">
        <v>8315</v>
      </c>
      <c r="T3313" t="s">
        <v>8316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6">
        <v>2500</v>
      </c>
      <c r="E3314" s="16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6">
        <f>IFERROR(E3314/L3314, 0)</f>
        <v>61</v>
      </c>
      <c r="N3314" t="b">
        <v>1</v>
      </c>
      <c r="O3314" s="5">
        <f>E3314/D3314</f>
        <v>1.0004</v>
      </c>
      <c r="P3314" s="15">
        <f>(((J3314/60)/60)/24)+DATE(1970,1,1)</f>
        <v>42664.809560185182</v>
      </c>
      <c r="Q3314" s="15">
        <f>(((I3314/60)/60)/24)+DATE(1970,1,1)</f>
        <v>42685.916666666672</v>
      </c>
      <c r="R3314" t="s">
        <v>8271</v>
      </c>
      <c r="S3314" t="s">
        <v>8315</v>
      </c>
      <c r="T3314" t="s">
        <v>8316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6">
        <v>2000</v>
      </c>
      <c r="E3315" s="16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6">
        <f>IFERROR(E3315/L3315, 0)</f>
        <v>80.034482758620683</v>
      </c>
      <c r="N3315" t="b">
        <v>1</v>
      </c>
      <c r="O3315" s="5">
        <f>E3315/D3315</f>
        <v>1.1605000000000001</v>
      </c>
      <c r="P3315" s="15">
        <f>(((J3315/60)/60)/24)+DATE(1970,1,1)</f>
        <v>42382.244409722218</v>
      </c>
      <c r="Q3315" s="15">
        <f>(((I3315/60)/60)/24)+DATE(1970,1,1)</f>
        <v>42396.041666666672</v>
      </c>
      <c r="R3315" t="s">
        <v>8271</v>
      </c>
      <c r="S3315" t="s">
        <v>8315</v>
      </c>
      <c r="T3315" t="s">
        <v>8316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6">
        <v>800</v>
      </c>
      <c r="E3316" s="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6">
        <f>IFERROR(E3316/L3316, 0)</f>
        <v>29.068965517241381</v>
      </c>
      <c r="N3316" t="b">
        <v>1</v>
      </c>
      <c r="O3316" s="5">
        <f>E3316/D3316</f>
        <v>2.1074999999999999</v>
      </c>
      <c r="P3316" s="15">
        <f>(((J3316/60)/60)/24)+DATE(1970,1,1)</f>
        <v>42105.267488425925</v>
      </c>
      <c r="Q3316" s="15">
        <f>(((I3316/60)/60)/24)+DATE(1970,1,1)</f>
        <v>42132.836805555555</v>
      </c>
      <c r="R3316" t="s">
        <v>8271</v>
      </c>
      <c r="S3316" t="s">
        <v>8315</v>
      </c>
      <c r="T3316" t="s">
        <v>8316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6">
        <v>4000</v>
      </c>
      <c r="E3317" s="16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6">
        <f>IFERROR(E3317/L3317, 0)</f>
        <v>49.438202247191015</v>
      </c>
      <c r="N3317" t="b">
        <v>1</v>
      </c>
      <c r="O3317" s="5">
        <f>E3317/D3317</f>
        <v>1.1000000000000001</v>
      </c>
      <c r="P3317" s="15">
        <f>(((J3317/60)/60)/24)+DATE(1970,1,1)</f>
        <v>42466.303715277783</v>
      </c>
      <c r="Q3317" s="15">
        <f>(((I3317/60)/60)/24)+DATE(1970,1,1)</f>
        <v>42496.303715277783</v>
      </c>
      <c r="R3317" t="s">
        <v>8271</v>
      </c>
      <c r="S3317" t="s">
        <v>8315</v>
      </c>
      <c r="T3317" t="s">
        <v>8316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6">
        <v>11737</v>
      </c>
      <c r="E3318" s="16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6">
        <f>IFERROR(E3318/L3318, 0)</f>
        <v>93.977440000000001</v>
      </c>
      <c r="N3318" t="b">
        <v>1</v>
      </c>
      <c r="O3318" s="5">
        <f>E3318/D3318</f>
        <v>1.0008673425918038</v>
      </c>
      <c r="P3318" s="15">
        <f>(((J3318/60)/60)/24)+DATE(1970,1,1)</f>
        <v>41826.871238425927</v>
      </c>
      <c r="Q3318" s="15">
        <f>(((I3318/60)/60)/24)+DATE(1970,1,1)</f>
        <v>41859.57916666667</v>
      </c>
      <c r="R3318" t="s">
        <v>8271</v>
      </c>
      <c r="S3318" t="s">
        <v>8315</v>
      </c>
      <c r="T3318" t="s">
        <v>8316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6">
        <v>1050</v>
      </c>
      <c r="E3319" s="16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6">
        <f>IFERROR(E3319/L3319, 0)</f>
        <v>61.944444444444443</v>
      </c>
      <c r="N3319" t="b">
        <v>1</v>
      </c>
      <c r="O3319" s="5">
        <f>E3319/D3319</f>
        <v>1.0619047619047619</v>
      </c>
      <c r="P3319" s="15">
        <f>(((J3319/60)/60)/24)+DATE(1970,1,1)</f>
        <v>42499.039629629624</v>
      </c>
      <c r="Q3319" s="15">
        <f>(((I3319/60)/60)/24)+DATE(1970,1,1)</f>
        <v>42529.039629629624</v>
      </c>
      <c r="R3319" t="s">
        <v>8271</v>
      </c>
      <c r="S3319" t="s">
        <v>8315</v>
      </c>
      <c r="T3319" t="s">
        <v>8316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6">
        <v>2000</v>
      </c>
      <c r="E3320" s="16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6">
        <f>IFERROR(E3320/L3320, 0)</f>
        <v>78.5</v>
      </c>
      <c r="N3320" t="b">
        <v>1</v>
      </c>
      <c r="O3320" s="5">
        <f>E3320/D3320</f>
        <v>1.256</v>
      </c>
      <c r="P3320" s="15">
        <f>(((J3320/60)/60)/24)+DATE(1970,1,1)</f>
        <v>42431.302002314813</v>
      </c>
      <c r="Q3320" s="15">
        <f>(((I3320/60)/60)/24)+DATE(1970,1,1)</f>
        <v>42471.104166666672</v>
      </c>
      <c r="R3320" t="s">
        <v>8271</v>
      </c>
      <c r="S3320" t="s">
        <v>8315</v>
      </c>
      <c r="T3320" t="s">
        <v>8316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6">
        <v>500</v>
      </c>
      <c r="E3321" s="16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6">
        <f>IFERROR(E3321/L3321, 0)</f>
        <v>33.75</v>
      </c>
      <c r="N3321" t="b">
        <v>1</v>
      </c>
      <c r="O3321" s="5">
        <f>E3321/D3321</f>
        <v>1.08</v>
      </c>
      <c r="P3321" s="15">
        <f>(((J3321/60)/60)/24)+DATE(1970,1,1)</f>
        <v>41990.585486111115</v>
      </c>
      <c r="Q3321" s="15">
        <f>(((I3321/60)/60)/24)+DATE(1970,1,1)</f>
        <v>42035.585486111115</v>
      </c>
      <c r="R3321" t="s">
        <v>8271</v>
      </c>
      <c r="S3321" t="s">
        <v>8315</v>
      </c>
      <c r="T3321" t="s">
        <v>8316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6">
        <v>2500</v>
      </c>
      <c r="E3322" s="16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6">
        <f>IFERROR(E3322/L3322, 0)</f>
        <v>66.44736842105263</v>
      </c>
      <c r="N3322" t="b">
        <v>1</v>
      </c>
      <c r="O3322" s="5">
        <f>E3322/D3322</f>
        <v>1.01</v>
      </c>
      <c r="P3322" s="15">
        <f>(((J3322/60)/60)/24)+DATE(1970,1,1)</f>
        <v>42513.045798611114</v>
      </c>
      <c r="Q3322" s="15">
        <f>(((I3322/60)/60)/24)+DATE(1970,1,1)</f>
        <v>42543.045798611114</v>
      </c>
      <c r="R3322" t="s">
        <v>8271</v>
      </c>
      <c r="S3322" t="s">
        <v>8315</v>
      </c>
      <c r="T3322" t="s">
        <v>8316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6">
        <v>500</v>
      </c>
      <c r="E3323" s="16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6">
        <f>IFERROR(E3323/L3323, 0)</f>
        <v>35.799999999999997</v>
      </c>
      <c r="N3323" t="b">
        <v>1</v>
      </c>
      <c r="O3323" s="5">
        <f>E3323/D3323</f>
        <v>1.0740000000000001</v>
      </c>
      <c r="P3323" s="15">
        <f>(((J3323/60)/60)/24)+DATE(1970,1,1)</f>
        <v>41914.100289351853</v>
      </c>
      <c r="Q3323" s="15">
        <f>(((I3323/60)/60)/24)+DATE(1970,1,1)</f>
        <v>41928.165972222225</v>
      </c>
      <c r="R3323" t="s">
        <v>8271</v>
      </c>
      <c r="S3323" t="s">
        <v>8315</v>
      </c>
      <c r="T3323" t="s">
        <v>8316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6">
        <v>3300</v>
      </c>
      <c r="E3324" s="16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6">
        <f>IFERROR(E3324/L3324, 0)</f>
        <v>145.65217391304347</v>
      </c>
      <c r="N3324" t="b">
        <v>1</v>
      </c>
      <c r="O3324" s="5">
        <f>E3324/D3324</f>
        <v>1.0151515151515151</v>
      </c>
      <c r="P3324" s="15">
        <f>(((J3324/60)/60)/24)+DATE(1970,1,1)</f>
        <v>42521.010370370372</v>
      </c>
      <c r="Q3324" s="15">
        <f>(((I3324/60)/60)/24)+DATE(1970,1,1)</f>
        <v>42543.163194444445</v>
      </c>
      <c r="R3324" t="s">
        <v>8271</v>
      </c>
      <c r="S3324" t="s">
        <v>8315</v>
      </c>
      <c r="T3324" t="s">
        <v>8316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6">
        <v>1000</v>
      </c>
      <c r="E3325" s="16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6">
        <f>IFERROR(E3325/L3325, 0)</f>
        <v>25.693877551020407</v>
      </c>
      <c r="N3325" t="b">
        <v>1</v>
      </c>
      <c r="O3325" s="5">
        <f>E3325/D3325</f>
        <v>1.2589999999999999</v>
      </c>
      <c r="P3325" s="15">
        <f>(((J3325/60)/60)/24)+DATE(1970,1,1)</f>
        <v>42608.36583333333</v>
      </c>
      <c r="Q3325" s="15">
        <f>(((I3325/60)/60)/24)+DATE(1970,1,1)</f>
        <v>42638.36583333333</v>
      </c>
      <c r="R3325" t="s">
        <v>8271</v>
      </c>
      <c r="S3325" t="s">
        <v>8315</v>
      </c>
      <c r="T3325" t="s">
        <v>8316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6">
        <v>1500</v>
      </c>
      <c r="E3326" s="1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6">
        <f>IFERROR(E3326/L3326, 0)</f>
        <v>152.5</v>
      </c>
      <c r="N3326" t="b">
        <v>1</v>
      </c>
      <c r="O3326" s="5">
        <f>E3326/D3326</f>
        <v>1.0166666666666666</v>
      </c>
      <c r="P3326" s="15">
        <f>(((J3326/60)/60)/24)+DATE(1970,1,1)</f>
        <v>42512.58321759259</v>
      </c>
      <c r="Q3326" s="15">
        <f>(((I3326/60)/60)/24)+DATE(1970,1,1)</f>
        <v>42526.58321759259</v>
      </c>
      <c r="R3326" t="s">
        <v>8271</v>
      </c>
      <c r="S3326" t="s">
        <v>8315</v>
      </c>
      <c r="T3326" t="s">
        <v>8316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6">
        <v>400</v>
      </c>
      <c r="E3327" s="16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6">
        <f>IFERROR(E3327/L3327, 0)</f>
        <v>30</v>
      </c>
      <c r="N3327" t="b">
        <v>1</v>
      </c>
      <c r="O3327" s="5">
        <f>E3327/D3327</f>
        <v>1.125</v>
      </c>
      <c r="P3327" s="15">
        <f>(((J3327/60)/60)/24)+DATE(1970,1,1)</f>
        <v>42064.785613425927</v>
      </c>
      <c r="Q3327" s="15">
        <f>(((I3327/60)/60)/24)+DATE(1970,1,1)</f>
        <v>42099.743946759263</v>
      </c>
      <c r="R3327" t="s">
        <v>8271</v>
      </c>
      <c r="S3327" t="s">
        <v>8315</v>
      </c>
      <c r="T3327" t="s">
        <v>8316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6">
        <v>8000</v>
      </c>
      <c r="E3328" s="16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6">
        <f>IFERROR(E3328/L3328, 0)</f>
        <v>142.28070175438597</v>
      </c>
      <c r="N3328" t="b">
        <v>1</v>
      </c>
      <c r="O3328" s="5">
        <f>E3328/D3328</f>
        <v>1.0137499999999999</v>
      </c>
      <c r="P3328" s="15">
        <f>(((J3328/60)/60)/24)+DATE(1970,1,1)</f>
        <v>42041.714178240742</v>
      </c>
      <c r="Q3328" s="15">
        <f>(((I3328/60)/60)/24)+DATE(1970,1,1)</f>
        <v>42071.67251157407</v>
      </c>
      <c r="R3328" t="s">
        <v>8271</v>
      </c>
      <c r="S3328" t="s">
        <v>8315</v>
      </c>
      <c r="T3328" t="s">
        <v>8316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6">
        <v>800</v>
      </c>
      <c r="E3329" s="16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6">
        <f>IFERROR(E3329/L3329, 0)</f>
        <v>24.545454545454547</v>
      </c>
      <c r="N3329" t="b">
        <v>1</v>
      </c>
      <c r="O3329" s="5">
        <f>E3329/D3329</f>
        <v>1.0125</v>
      </c>
      <c r="P3329" s="15">
        <f>(((J3329/60)/60)/24)+DATE(1970,1,1)</f>
        <v>42468.374606481477</v>
      </c>
      <c r="Q3329" s="15">
        <f>(((I3329/60)/60)/24)+DATE(1970,1,1)</f>
        <v>42498.374606481477</v>
      </c>
      <c r="R3329" t="s">
        <v>8271</v>
      </c>
      <c r="S3329" t="s">
        <v>8315</v>
      </c>
      <c r="T3329" t="s">
        <v>8316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6">
        <v>1800</v>
      </c>
      <c r="E3330" s="16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6">
        <f>IFERROR(E3330/L3330, 0)</f>
        <v>292.77777777777777</v>
      </c>
      <c r="N3330" t="b">
        <v>1</v>
      </c>
      <c r="O3330" s="5">
        <f>E3330/D3330</f>
        <v>1.4638888888888888</v>
      </c>
      <c r="P3330" s="15">
        <f>(((J3330/60)/60)/24)+DATE(1970,1,1)</f>
        <v>41822.57503472222</v>
      </c>
      <c r="Q3330" s="15">
        <f>(((I3330/60)/60)/24)+DATE(1970,1,1)</f>
        <v>41825.041666666664</v>
      </c>
      <c r="R3330" t="s">
        <v>8271</v>
      </c>
      <c r="S3330" t="s">
        <v>8315</v>
      </c>
      <c r="T3330" t="s">
        <v>8316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6">
        <v>1000</v>
      </c>
      <c r="E3331" s="16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6">
        <f>IFERROR(E3331/L3331, 0)</f>
        <v>44.92307692307692</v>
      </c>
      <c r="N3331" t="b">
        <v>1</v>
      </c>
      <c r="O3331" s="5">
        <f>E3331/D3331</f>
        <v>1.1679999999999999</v>
      </c>
      <c r="P3331" s="15">
        <f>(((J3331/60)/60)/24)+DATE(1970,1,1)</f>
        <v>41837.323009259257</v>
      </c>
      <c r="Q3331" s="15">
        <f>(((I3331/60)/60)/24)+DATE(1970,1,1)</f>
        <v>41847.958333333336</v>
      </c>
      <c r="R3331" t="s">
        <v>8271</v>
      </c>
      <c r="S3331" t="s">
        <v>8315</v>
      </c>
      <c r="T3331" t="s">
        <v>8316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6">
        <v>1500</v>
      </c>
      <c r="E3332" s="16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6">
        <f>IFERROR(E3332/L3332, 0)</f>
        <v>23.10144927536232</v>
      </c>
      <c r="N3332" t="b">
        <v>1</v>
      </c>
      <c r="O3332" s="5">
        <f>E3332/D3332</f>
        <v>1.0626666666666666</v>
      </c>
      <c r="P3332" s="15">
        <f>(((J3332/60)/60)/24)+DATE(1970,1,1)</f>
        <v>42065.887361111112</v>
      </c>
      <c r="Q3332" s="15">
        <f>(((I3332/60)/60)/24)+DATE(1970,1,1)</f>
        <v>42095.845694444448</v>
      </c>
      <c r="R3332" t="s">
        <v>8271</v>
      </c>
      <c r="S3332" t="s">
        <v>8315</v>
      </c>
      <c r="T3332" t="s">
        <v>8316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6">
        <v>5000</v>
      </c>
      <c r="E3333" s="16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6">
        <f>IFERROR(E3333/L3333, 0)</f>
        <v>80.400000000000006</v>
      </c>
      <c r="N3333" t="b">
        <v>1</v>
      </c>
      <c r="O3333" s="5">
        <f>E3333/D3333</f>
        <v>1.0451999999999999</v>
      </c>
      <c r="P3333" s="15">
        <f>(((J3333/60)/60)/24)+DATE(1970,1,1)</f>
        <v>42248.697754629626</v>
      </c>
      <c r="Q3333" s="15">
        <f>(((I3333/60)/60)/24)+DATE(1970,1,1)</f>
        <v>42283.697754629626</v>
      </c>
      <c r="R3333" t="s">
        <v>8271</v>
      </c>
      <c r="S3333" t="s">
        <v>8315</v>
      </c>
      <c r="T3333" t="s">
        <v>8316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6">
        <v>6000</v>
      </c>
      <c r="E3334" s="16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6">
        <f>IFERROR(E3334/L3334, 0)</f>
        <v>72.289156626506028</v>
      </c>
      <c r="N3334" t="b">
        <v>1</v>
      </c>
      <c r="O3334" s="5">
        <f>E3334/D3334</f>
        <v>1</v>
      </c>
      <c r="P3334" s="15">
        <f>(((J3334/60)/60)/24)+DATE(1970,1,1)</f>
        <v>41809.860300925924</v>
      </c>
      <c r="Q3334" s="15">
        <f>(((I3334/60)/60)/24)+DATE(1970,1,1)</f>
        <v>41839.860300925924</v>
      </c>
      <c r="R3334" t="s">
        <v>8271</v>
      </c>
      <c r="S3334" t="s">
        <v>8315</v>
      </c>
      <c r="T3334" t="s">
        <v>8316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6">
        <v>3500</v>
      </c>
      <c r="E3335" s="16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6">
        <f>IFERROR(E3335/L3335, 0)</f>
        <v>32.972972972972975</v>
      </c>
      <c r="N3335" t="b">
        <v>1</v>
      </c>
      <c r="O3335" s="5">
        <f>E3335/D3335</f>
        <v>1.0457142857142858</v>
      </c>
      <c r="P3335" s="15">
        <f>(((J3335/60)/60)/24)+DATE(1970,1,1)</f>
        <v>42148.676851851851</v>
      </c>
      <c r="Q3335" s="15">
        <f>(((I3335/60)/60)/24)+DATE(1970,1,1)</f>
        <v>42170.676851851851</v>
      </c>
      <c r="R3335" t="s">
        <v>8271</v>
      </c>
      <c r="S3335" t="s">
        <v>8315</v>
      </c>
      <c r="T3335" t="s">
        <v>8316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6">
        <v>3871</v>
      </c>
      <c r="E3336" s="1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6">
        <f>IFERROR(E3336/L3336, 0)</f>
        <v>116.65217391304348</v>
      </c>
      <c r="N3336" t="b">
        <v>1</v>
      </c>
      <c r="O3336" s="5">
        <f>E3336/D3336</f>
        <v>1.3862051149573753</v>
      </c>
      <c r="P3336" s="15">
        <f>(((J3336/60)/60)/24)+DATE(1970,1,1)</f>
        <v>42185.521087962959</v>
      </c>
      <c r="Q3336" s="15">
        <f>(((I3336/60)/60)/24)+DATE(1970,1,1)</f>
        <v>42215.521087962959</v>
      </c>
      <c r="R3336" t="s">
        <v>8271</v>
      </c>
      <c r="S3336" t="s">
        <v>8315</v>
      </c>
      <c r="T3336" t="s">
        <v>8316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6">
        <v>5000</v>
      </c>
      <c r="E3337" s="16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6">
        <f>IFERROR(E3337/L3337, 0)</f>
        <v>79.61904761904762</v>
      </c>
      <c r="N3337" t="b">
        <v>1</v>
      </c>
      <c r="O3337" s="5">
        <f>E3337/D3337</f>
        <v>1.0032000000000001</v>
      </c>
      <c r="P3337" s="15">
        <f>(((J3337/60)/60)/24)+DATE(1970,1,1)</f>
        <v>41827.674143518518</v>
      </c>
      <c r="Q3337" s="15">
        <f>(((I3337/60)/60)/24)+DATE(1970,1,1)</f>
        <v>41854.958333333336</v>
      </c>
      <c r="R3337" t="s">
        <v>8271</v>
      </c>
      <c r="S3337" t="s">
        <v>8315</v>
      </c>
      <c r="T3337" t="s">
        <v>8316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6">
        <v>250</v>
      </c>
      <c r="E3338" s="16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6">
        <f>IFERROR(E3338/L3338, 0)</f>
        <v>27.777777777777779</v>
      </c>
      <c r="N3338" t="b">
        <v>1</v>
      </c>
      <c r="O3338" s="5">
        <f>E3338/D3338</f>
        <v>1</v>
      </c>
      <c r="P3338" s="15">
        <f>(((J3338/60)/60)/24)+DATE(1970,1,1)</f>
        <v>42437.398680555561</v>
      </c>
      <c r="Q3338" s="15">
        <f>(((I3338/60)/60)/24)+DATE(1970,1,1)</f>
        <v>42465.35701388889</v>
      </c>
      <c r="R3338" t="s">
        <v>8271</v>
      </c>
      <c r="S3338" t="s">
        <v>8315</v>
      </c>
      <c r="T3338" t="s">
        <v>8316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6">
        <v>2500</v>
      </c>
      <c r="E3339" s="16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6">
        <f>IFERROR(E3339/L3339, 0)</f>
        <v>81.029411764705884</v>
      </c>
      <c r="N3339" t="b">
        <v>1</v>
      </c>
      <c r="O3339" s="5">
        <f>E3339/D3339</f>
        <v>1.1020000000000001</v>
      </c>
      <c r="P3339" s="15">
        <f>(((J3339/60)/60)/24)+DATE(1970,1,1)</f>
        <v>41901.282025462962</v>
      </c>
      <c r="Q3339" s="15">
        <f>(((I3339/60)/60)/24)+DATE(1970,1,1)</f>
        <v>41922.875</v>
      </c>
      <c r="R3339" t="s">
        <v>8271</v>
      </c>
      <c r="S3339" t="s">
        <v>8315</v>
      </c>
      <c r="T3339" t="s">
        <v>8316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6">
        <v>15000</v>
      </c>
      <c r="E3340" s="16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6">
        <f>IFERROR(E3340/L3340, 0)</f>
        <v>136.84821428571428</v>
      </c>
      <c r="N3340" t="b">
        <v>1</v>
      </c>
      <c r="O3340" s="5">
        <f>E3340/D3340</f>
        <v>1.0218</v>
      </c>
      <c r="P3340" s="15">
        <f>(((J3340/60)/60)/24)+DATE(1970,1,1)</f>
        <v>42769.574999999997</v>
      </c>
      <c r="Q3340" s="15">
        <f>(((I3340/60)/60)/24)+DATE(1970,1,1)</f>
        <v>42790.574999999997</v>
      </c>
      <c r="R3340" t="s">
        <v>8271</v>
      </c>
      <c r="S3340" t="s">
        <v>8315</v>
      </c>
      <c r="T3340" t="s">
        <v>8316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6">
        <v>8000</v>
      </c>
      <c r="E3341" s="16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6">
        <f>IFERROR(E3341/L3341, 0)</f>
        <v>177.61702127659575</v>
      </c>
      <c r="N3341" t="b">
        <v>1</v>
      </c>
      <c r="O3341" s="5">
        <f>E3341/D3341</f>
        <v>1.0435000000000001</v>
      </c>
      <c r="P3341" s="15">
        <f>(((J3341/60)/60)/24)+DATE(1970,1,1)</f>
        <v>42549.665717592594</v>
      </c>
      <c r="Q3341" s="15">
        <f>(((I3341/60)/60)/24)+DATE(1970,1,1)</f>
        <v>42579.665717592594</v>
      </c>
      <c r="R3341" t="s">
        <v>8271</v>
      </c>
      <c r="S3341" t="s">
        <v>8315</v>
      </c>
      <c r="T3341" t="s">
        <v>8316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6">
        <v>3000</v>
      </c>
      <c r="E3342" s="16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6">
        <f>IFERROR(E3342/L3342, 0)</f>
        <v>109.07894736842105</v>
      </c>
      <c r="N3342" t="b">
        <v>1</v>
      </c>
      <c r="O3342" s="5">
        <f>E3342/D3342</f>
        <v>1.3816666666666666</v>
      </c>
      <c r="P3342" s="15">
        <f>(((J3342/60)/60)/24)+DATE(1970,1,1)</f>
        <v>42685.974004629628</v>
      </c>
      <c r="Q3342" s="15">
        <f>(((I3342/60)/60)/24)+DATE(1970,1,1)</f>
        <v>42710.974004629628</v>
      </c>
      <c r="R3342" t="s">
        <v>8271</v>
      </c>
      <c r="S3342" t="s">
        <v>8315</v>
      </c>
      <c r="T3342" t="s">
        <v>8316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6">
        <v>3350</v>
      </c>
      <c r="E3343" s="16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6">
        <f>IFERROR(E3343/L3343, 0)</f>
        <v>119.64285714285714</v>
      </c>
      <c r="N3343" t="b">
        <v>1</v>
      </c>
      <c r="O3343" s="5">
        <f>E3343/D3343</f>
        <v>1</v>
      </c>
      <c r="P3343" s="15">
        <f>(((J3343/60)/60)/24)+DATE(1970,1,1)</f>
        <v>42510.798854166671</v>
      </c>
      <c r="Q3343" s="15">
        <f>(((I3343/60)/60)/24)+DATE(1970,1,1)</f>
        <v>42533.708333333328</v>
      </c>
      <c r="R3343" t="s">
        <v>8271</v>
      </c>
      <c r="S3343" t="s">
        <v>8315</v>
      </c>
      <c r="T3343" t="s">
        <v>8316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6">
        <v>6000</v>
      </c>
      <c r="E3344" s="16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6">
        <f>IFERROR(E3344/L3344, 0)</f>
        <v>78.205128205128204</v>
      </c>
      <c r="N3344" t="b">
        <v>1</v>
      </c>
      <c r="O3344" s="5">
        <f>E3344/D3344</f>
        <v>1.0166666666666666</v>
      </c>
      <c r="P3344" s="15">
        <f>(((J3344/60)/60)/24)+DATE(1970,1,1)</f>
        <v>42062.296412037031</v>
      </c>
      <c r="Q3344" s="15">
        <f>(((I3344/60)/60)/24)+DATE(1970,1,1)</f>
        <v>42095.207638888889</v>
      </c>
      <c r="R3344" t="s">
        <v>8271</v>
      </c>
      <c r="S3344" t="s">
        <v>8315</v>
      </c>
      <c r="T3344" t="s">
        <v>8316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6">
        <v>700</v>
      </c>
      <c r="E3345" s="16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6">
        <f>IFERROR(E3345/L3345, 0)</f>
        <v>52.173913043478258</v>
      </c>
      <c r="N3345" t="b">
        <v>1</v>
      </c>
      <c r="O3345" s="5">
        <f>E3345/D3345</f>
        <v>1.7142857142857142</v>
      </c>
      <c r="P3345" s="15">
        <f>(((J3345/60)/60)/24)+DATE(1970,1,1)</f>
        <v>42452.916481481487</v>
      </c>
      <c r="Q3345" s="15">
        <f>(((I3345/60)/60)/24)+DATE(1970,1,1)</f>
        <v>42473.554166666669</v>
      </c>
      <c r="R3345" t="s">
        <v>8271</v>
      </c>
      <c r="S3345" t="s">
        <v>8315</v>
      </c>
      <c r="T3345" t="s">
        <v>8316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6">
        <v>4500</v>
      </c>
      <c r="E3346" s="1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6">
        <f>IFERROR(E3346/L3346, 0)</f>
        <v>114.125</v>
      </c>
      <c r="N3346" t="b">
        <v>1</v>
      </c>
      <c r="O3346" s="5">
        <f>E3346/D3346</f>
        <v>1.0144444444444445</v>
      </c>
      <c r="P3346" s="15">
        <f>(((J3346/60)/60)/24)+DATE(1970,1,1)</f>
        <v>41851.200150462959</v>
      </c>
      <c r="Q3346" s="15">
        <f>(((I3346/60)/60)/24)+DATE(1970,1,1)</f>
        <v>41881.200150462959</v>
      </c>
      <c r="R3346" t="s">
        <v>8271</v>
      </c>
      <c r="S3346" t="s">
        <v>8315</v>
      </c>
      <c r="T3346" t="s">
        <v>8316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6">
        <v>500</v>
      </c>
      <c r="E3347" s="16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6">
        <f>IFERROR(E3347/L3347, 0)</f>
        <v>50</v>
      </c>
      <c r="N3347" t="b">
        <v>1</v>
      </c>
      <c r="O3347" s="5">
        <f>E3347/D3347</f>
        <v>1.3</v>
      </c>
      <c r="P3347" s="15">
        <f>(((J3347/60)/60)/24)+DATE(1970,1,1)</f>
        <v>42053.106111111112</v>
      </c>
      <c r="Q3347" s="15">
        <f>(((I3347/60)/60)/24)+DATE(1970,1,1)</f>
        <v>42112.025694444441</v>
      </c>
      <c r="R3347" t="s">
        <v>8271</v>
      </c>
      <c r="S3347" t="s">
        <v>8315</v>
      </c>
      <c r="T3347" t="s">
        <v>8316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6">
        <v>1500</v>
      </c>
      <c r="E3348" s="16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6">
        <f>IFERROR(E3348/L3348, 0)</f>
        <v>91.666666666666671</v>
      </c>
      <c r="N3348" t="b">
        <v>1</v>
      </c>
      <c r="O3348" s="5">
        <f>E3348/D3348</f>
        <v>1.1000000000000001</v>
      </c>
      <c r="P3348" s="15">
        <f>(((J3348/60)/60)/24)+DATE(1970,1,1)</f>
        <v>42054.024421296301</v>
      </c>
      <c r="Q3348" s="15">
        <f>(((I3348/60)/60)/24)+DATE(1970,1,1)</f>
        <v>42061.024421296301</v>
      </c>
      <c r="R3348" t="s">
        <v>8271</v>
      </c>
      <c r="S3348" t="s">
        <v>8315</v>
      </c>
      <c r="T3348" t="s">
        <v>8316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6">
        <v>2000</v>
      </c>
      <c r="E3349" s="16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6">
        <f>IFERROR(E3349/L3349, 0)</f>
        <v>108.59090909090909</v>
      </c>
      <c r="N3349" t="b">
        <v>1</v>
      </c>
      <c r="O3349" s="5">
        <f>E3349/D3349</f>
        <v>1.1944999999999999</v>
      </c>
      <c r="P3349" s="15">
        <f>(((J3349/60)/60)/24)+DATE(1970,1,1)</f>
        <v>42484.551550925928</v>
      </c>
      <c r="Q3349" s="15">
        <f>(((I3349/60)/60)/24)+DATE(1970,1,1)</f>
        <v>42498.875</v>
      </c>
      <c r="R3349" t="s">
        <v>8271</v>
      </c>
      <c r="S3349" t="s">
        <v>8315</v>
      </c>
      <c r="T3349" t="s">
        <v>8316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6">
        <v>5500</v>
      </c>
      <c r="E3350" s="16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6">
        <f>IFERROR(E3350/L3350, 0)</f>
        <v>69.822784810126578</v>
      </c>
      <c r="N3350" t="b">
        <v>1</v>
      </c>
      <c r="O3350" s="5">
        <f>E3350/D3350</f>
        <v>1.002909090909091</v>
      </c>
      <c r="P3350" s="15">
        <f>(((J3350/60)/60)/24)+DATE(1970,1,1)</f>
        <v>42466.558796296296</v>
      </c>
      <c r="Q3350" s="15">
        <f>(((I3350/60)/60)/24)+DATE(1970,1,1)</f>
        <v>42490.165972222225</v>
      </c>
      <c r="R3350" t="s">
        <v>8271</v>
      </c>
      <c r="S3350" t="s">
        <v>8315</v>
      </c>
      <c r="T3350" t="s">
        <v>8316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6">
        <v>1000</v>
      </c>
      <c r="E3351" s="16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6">
        <f>IFERROR(E3351/L3351, 0)</f>
        <v>109.57142857142857</v>
      </c>
      <c r="N3351" t="b">
        <v>1</v>
      </c>
      <c r="O3351" s="5">
        <f>E3351/D3351</f>
        <v>1.534</v>
      </c>
      <c r="P3351" s="15">
        <f>(((J3351/60)/60)/24)+DATE(1970,1,1)</f>
        <v>42513.110787037032</v>
      </c>
      <c r="Q3351" s="15">
        <f>(((I3351/60)/60)/24)+DATE(1970,1,1)</f>
        <v>42534.708333333328</v>
      </c>
      <c r="R3351" t="s">
        <v>8271</v>
      </c>
      <c r="S3351" t="s">
        <v>8315</v>
      </c>
      <c r="T3351" t="s">
        <v>8316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6">
        <v>3500</v>
      </c>
      <c r="E3352" s="16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6">
        <f>IFERROR(E3352/L3352, 0)</f>
        <v>71.666666666666671</v>
      </c>
      <c r="N3352" t="b">
        <v>1</v>
      </c>
      <c r="O3352" s="5">
        <f>E3352/D3352</f>
        <v>1.0442857142857143</v>
      </c>
      <c r="P3352" s="15">
        <f>(((J3352/60)/60)/24)+DATE(1970,1,1)</f>
        <v>42302.701516203699</v>
      </c>
      <c r="Q3352" s="15">
        <f>(((I3352/60)/60)/24)+DATE(1970,1,1)</f>
        <v>42337.958333333328</v>
      </c>
      <c r="R3352" t="s">
        <v>8271</v>
      </c>
      <c r="S3352" t="s">
        <v>8315</v>
      </c>
      <c r="T3352" t="s">
        <v>8316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6">
        <v>5000</v>
      </c>
      <c r="E3353" s="16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6">
        <f>IFERROR(E3353/L3353, 0)</f>
        <v>93.611111111111114</v>
      </c>
      <c r="N3353" t="b">
        <v>1</v>
      </c>
      <c r="O3353" s="5">
        <f>E3353/D3353</f>
        <v>1.0109999999999999</v>
      </c>
      <c r="P3353" s="15">
        <f>(((J3353/60)/60)/24)+DATE(1970,1,1)</f>
        <v>41806.395428240743</v>
      </c>
      <c r="Q3353" s="15">
        <f>(((I3353/60)/60)/24)+DATE(1970,1,1)</f>
        <v>41843.458333333336</v>
      </c>
      <c r="R3353" t="s">
        <v>8271</v>
      </c>
      <c r="S3353" t="s">
        <v>8315</v>
      </c>
      <c r="T3353" t="s">
        <v>8316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6">
        <v>5000</v>
      </c>
      <c r="E3354" s="16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6">
        <f>IFERROR(E3354/L3354, 0)</f>
        <v>76.8</v>
      </c>
      <c r="N3354" t="b">
        <v>1</v>
      </c>
      <c r="O3354" s="5">
        <f>E3354/D3354</f>
        <v>1.0751999999999999</v>
      </c>
      <c r="P3354" s="15">
        <f>(((J3354/60)/60)/24)+DATE(1970,1,1)</f>
        <v>42495.992800925931</v>
      </c>
      <c r="Q3354" s="15">
        <f>(((I3354/60)/60)/24)+DATE(1970,1,1)</f>
        <v>42552.958333333328</v>
      </c>
      <c r="R3354" t="s">
        <v>8271</v>
      </c>
      <c r="S3354" t="s">
        <v>8315</v>
      </c>
      <c r="T3354" t="s">
        <v>8316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6">
        <v>500</v>
      </c>
      <c r="E3355" s="16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6">
        <f>IFERROR(E3355/L3355, 0)</f>
        <v>35.795454545454547</v>
      </c>
      <c r="N3355" t="b">
        <v>1</v>
      </c>
      <c r="O3355" s="5">
        <f>E3355/D3355</f>
        <v>3.15</v>
      </c>
      <c r="P3355" s="15">
        <f>(((J3355/60)/60)/24)+DATE(1970,1,1)</f>
        <v>42479.432291666672</v>
      </c>
      <c r="Q3355" s="15">
        <f>(((I3355/60)/60)/24)+DATE(1970,1,1)</f>
        <v>42492.958333333328</v>
      </c>
      <c r="R3355" t="s">
        <v>8271</v>
      </c>
      <c r="S3355" t="s">
        <v>8315</v>
      </c>
      <c r="T3355" t="s">
        <v>8316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6">
        <v>3000</v>
      </c>
      <c r="E3356" s="1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6">
        <f>IFERROR(E3356/L3356, 0)</f>
        <v>55.6</v>
      </c>
      <c r="N3356" t="b">
        <v>1</v>
      </c>
      <c r="O3356" s="5">
        <f>E3356/D3356</f>
        <v>1.0193333333333334</v>
      </c>
      <c r="P3356" s="15">
        <f>(((J3356/60)/60)/24)+DATE(1970,1,1)</f>
        <v>42270.7269212963</v>
      </c>
      <c r="Q3356" s="15">
        <f>(((I3356/60)/60)/24)+DATE(1970,1,1)</f>
        <v>42306.167361111111</v>
      </c>
      <c r="R3356" t="s">
        <v>8271</v>
      </c>
      <c r="S3356" t="s">
        <v>8315</v>
      </c>
      <c r="T3356" t="s">
        <v>8316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6">
        <v>1750</v>
      </c>
      <c r="E3357" s="16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6">
        <f>IFERROR(E3357/L3357, 0)</f>
        <v>147.33333333333334</v>
      </c>
      <c r="N3357" t="b">
        <v>1</v>
      </c>
      <c r="O3357" s="5">
        <f>E3357/D3357</f>
        <v>1.2628571428571429</v>
      </c>
      <c r="P3357" s="15">
        <f>(((J3357/60)/60)/24)+DATE(1970,1,1)</f>
        <v>42489.619525462964</v>
      </c>
      <c r="Q3357" s="15">
        <f>(((I3357/60)/60)/24)+DATE(1970,1,1)</f>
        <v>42500.470138888893</v>
      </c>
      <c r="R3357" t="s">
        <v>8271</v>
      </c>
      <c r="S3357" t="s">
        <v>8315</v>
      </c>
      <c r="T3357" t="s">
        <v>8316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6">
        <v>1500</v>
      </c>
      <c r="E3358" s="16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6">
        <f>IFERROR(E3358/L3358, 0)</f>
        <v>56.333333333333336</v>
      </c>
      <c r="N3358" t="b">
        <v>1</v>
      </c>
      <c r="O3358" s="5">
        <f>E3358/D3358</f>
        <v>1.014</v>
      </c>
      <c r="P3358" s="15">
        <f>(((J3358/60)/60)/24)+DATE(1970,1,1)</f>
        <v>42536.815648148149</v>
      </c>
      <c r="Q3358" s="15">
        <f>(((I3358/60)/60)/24)+DATE(1970,1,1)</f>
        <v>42566.815648148149</v>
      </c>
      <c r="R3358" t="s">
        <v>8271</v>
      </c>
      <c r="S3358" t="s">
        <v>8315</v>
      </c>
      <c r="T3358" t="s">
        <v>8316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6">
        <v>2000</v>
      </c>
      <c r="E3359" s="16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6">
        <f>IFERROR(E3359/L3359, 0)</f>
        <v>96.19047619047619</v>
      </c>
      <c r="N3359" t="b">
        <v>1</v>
      </c>
      <c r="O3359" s="5">
        <f>E3359/D3359</f>
        <v>1.01</v>
      </c>
      <c r="P3359" s="15">
        <f>(((J3359/60)/60)/24)+DATE(1970,1,1)</f>
        <v>41822.417939814812</v>
      </c>
      <c r="Q3359" s="15">
        <f>(((I3359/60)/60)/24)+DATE(1970,1,1)</f>
        <v>41852.417939814812</v>
      </c>
      <c r="R3359" t="s">
        <v>8271</v>
      </c>
      <c r="S3359" t="s">
        <v>8315</v>
      </c>
      <c r="T3359" t="s">
        <v>8316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6">
        <v>10000</v>
      </c>
      <c r="E3360" s="16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6">
        <f>IFERROR(E3360/L3360, 0)</f>
        <v>63.574074074074076</v>
      </c>
      <c r="N3360" t="b">
        <v>1</v>
      </c>
      <c r="O3360" s="5">
        <f>E3360/D3360</f>
        <v>1.0299</v>
      </c>
      <c r="P3360" s="15">
        <f>(((J3360/60)/60)/24)+DATE(1970,1,1)</f>
        <v>41932.311099537037</v>
      </c>
      <c r="Q3360" s="15">
        <f>(((I3360/60)/60)/24)+DATE(1970,1,1)</f>
        <v>41962.352766203709</v>
      </c>
      <c r="R3360" t="s">
        <v>8271</v>
      </c>
      <c r="S3360" t="s">
        <v>8315</v>
      </c>
      <c r="T3360" t="s">
        <v>8316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6">
        <v>4000</v>
      </c>
      <c r="E3361" s="16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6">
        <f>IFERROR(E3361/L3361, 0)</f>
        <v>184.78260869565219</v>
      </c>
      <c r="N3361" t="b">
        <v>1</v>
      </c>
      <c r="O3361" s="5">
        <f>E3361/D3361</f>
        <v>1.0625</v>
      </c>
      <c r="P3361" s="15">
        <f>(((J3361/60)/60)/24)+DATE(1970,1,1)</f>
        <v>42746.057106481487</v>
      </c>
      <c r="Q3361" s="15">
        <f>(((I3361/60)/60)/24)+DATE(1970,1,1)</f>
        <v>42791.057106481487</v>
      </c>
      <c r="R3361" t="s">
        <v>8271</v>
      </c>
      <c r="S3361" t="s">
        <v>8315</v>
      </c>
      <c r="T3361" t="s">
        <v>8316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6">
        <v>9000</v>
      </c>
      <c r="E3362" s="16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6">
        <f>IFERROR(E3362/L3362, 0)</f>
        <v>126.72222222222223</v>
      </c>
      <c r="N3362" t="b">
        <v>1</v>
      </c>
      <c r="O3362" s="5">
        <f>E3362/D3362</f>
        <v>1.0137777777777779</v>
      </c>
      <c r="P3362" s="15">
        <f>(((J3362/60)/60)/24)+DATE(1970,1,1)</f>
        <v>42697.082673611112</v>
      </c>
      <c r="Q3362" s="15">
        <f>(((I3362/60)/60)/24)+DATE(1970,1,1)</f>
        <v>42718.665972222225</v>
      </c>
      <c r="R3362" t="s">
        <v>8271</v>
      </c>
      <c r="S3362" t="s">
        <v>8315</v>
      </c>
      <c r="T3362" t="s">
        <v>8316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6">
        <v>5000</v>
      </c>
      <c r="E3363" s="16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6">
        <f>IFERROR(E3363/L3363, 0)</f>
        <v>83.42647058823529</v>
      </c>
      <c r="N3363" t="b">
        <v>1</v>
      </c>
      <c r="O3363" s="5">
        <f>E3363/D3363</f>
        <v>1.1346000000000001</v>
      </c>
      <c r="P3363" s="15">
        <f>(((J3363/60)/60)/24)+DATE(1970,1,1)</f>
        <v>41866.025347222225</v>
      </c>
      <c r="Q3363" s="15">
        <f>(((I3363/60)/60)/24)+DATE(1970,1,1)</f>
        <v>41883.665972222225</v>
      </c>
      <c r="R3363" t="s">
        <v>8271</v>
      </c>
      <c r="S3363" t="s">
        <v>8315</v>
      </c>
      <c r="T3363" t="s">
        <v>8316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6">
        <v>500</v>
      </c>
      <c r="E3364" s="16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6">
        <f>IFERROR(E3364/L3364, 0)</f>
        <v>54.5</v>
      </c>
      <c r="N3364" t="b">
        <v>1</v>
      </c>
      <c r="O3364" s="5">
        <f>E3364/D3364</f>
        <v>2.1800000000000002</v>
      </c>
      <c r="P3364" s="15">
        <f>(((J3364/60)/60)/24)+DATE(1970,1,1)</f>
        <v>42056.091631944444</v>
      </c>
      <c r="Q3364" s="15">
        <f>(((I3364/60)/60)/24)+DATE(1970,1,1)</f>
        <v>42070.204861111109</v>
      </c>
      <c r="R3364" t="s">
        <v>8271</v>
      </c>
      <c r="S3364" t="s">
        <v>8315</v>
      </c>
      <c r="T3364" t="s">
        <v>8316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6">
        <v>7750</v>
      </c>
      <c r="E3365" s="16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6">
        <f>IFERROR(E3365/L3365, 0)</f>
        <v>302.30769230769232</v>
      </c>
      <c r="N3365" t="b">
        <v>1</v>
      </c>
      <c r="O3365" s="5">
        <f>E3365/D3365</f>
        <v>1.0141935483870967</v>
      </c>
      <c r="P3365" s="15">
        <f>(((J3365/60)/60)/24)+DATE(1970,1,1)</f>
        <v>41851.771354166667</v>
      </c>
      <c r="Q3365" s="15">
        <f>(((I3365/60)/60)/24)+DATE(1970,1,1)</f>
        <v>41870.666666666664</v>
      </c>
      <c r="R3365" t="s">
        <v>8271</v>
      </c>
      <c r="S3365" t="s">
        <v>8315</v>
      </c>
      <c r="T3365" t="s">
        <v>8316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6">
        <v>3000</v>
      </c>
      <c r="E3366" s="1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6">
        <f>IFERROR(E3366/L3366, 0)</f>
        <v>44.138888888888886</v>
      </c>
      <c r="N3366" t="b">
        <v>1</v>
      </c>
      <c r="O3366" s="5">
        <f>E3366/D3366</f>
        <v>1.0593333333333332</v>
      </c>
      <c r="P3366" s="15">
        <f>(((J3366/60)/60)/24)+DATE(1970,1,1)</f>
        <v>42422.977418981478</v>
      </c>
      <c r="Q3366" s="15">
        <f>(((I3366/60)/60)/24)+DATE(1970,1,1)</f>
        <v>42444.875</v>
      </c>
      <c r="R3366" t="s">
        <v>8271</v>
      </c>
      <c r="S3366" t="s">
        <v>8315</v>
      </c>
      <c r="T3366" t="s">
        <v>8316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6">
        <v>2500</v>
      </c>
      <c r="E3367" s="16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6">
        <f>IFERROR(E3367/L3367, 0)</f>
        <v>866.66666666666663</v>
      </c>
      <c r="N3367" t="b">
        <v>1</v>
      </c>
      <c r="O3367" s="5">
        <f>E3367/D3367</f>
        <v>1.04</v>
      </c>
      <c r="P3367" s="15">
        <f>(((J3367/60)/60)/24)+DATE(1970,1,1)</f>
        <v>42321.101759259262</v>
      </c>
      <c r="Q3367" s="15">
        <f>(((I3367/60)/60)/24)+DATE(1970,1,1)</f>
        <v>42351.101759259262</v>
      </c>
      <c r="R3367" t="s">
        <v>8271</v>
      </c>
      <c r="S3367" t="s">
        <v>8315</v>
      </c>
      <c r="T3367" t="s">
        <v>8316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6">
        <v>500</v>
      </c>
      <c r="E3368" s="16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6">
        <f>IFERROR(E3368/L3368, 0)</f>
        <v>61.388888888888886</v>
      </c>
      <c r="N3368" t="b">
        <v>1</v>
      </c>
      <c r="O3368" s="5">
        <f>E3368/D3368</f>
        <v>2.21</v>
      </c>
      <c r="P3368" s="15">
        <f>(((J3368/60)/60)/24)+DATE(1970,1,1)</f>
        <v>42107.067557870367</v>
      </c>
      <c r="Q3368" s="15">
        <f>(((I3368/60)/60)/24)+DATE(1970,1,1)</f>
        <v>42137.067557870367</v>
      </c>
      <c r="R3368" t="s">
        <v>8271</v>
      </c>
      <c r="S3368" t="s">
        <v>8315</v>
      </c>
      <c r="T3368" t="s">
        <v>8316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6">
        <v>750</v>
      </c>
      <c r="E3369" s="16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6">
        <f>IFERROR(E3369/L3369, 0)</f>
        <v>29.666666666666668</v>
      </c>
      <c r="N3369" t="b">
        <v>1</v>
      </c>
      <c r="O3369" s="5">
        <f>E3369/D3369</f>
        <v>1.1866666666666668</v>
      </c>
      <c r="P3369" s="15">
        <f>(((J3369/60)/60)/24)+DATE(1970,1,1)</f>
        <v>42192.933958333335</v>
      </c>
      <c r="Q3369" s="15">
        <f>(((I3369/60)/60)/24)+DATE(1970,1,1)</f>
        <v>42217.933958333335</v>
      </c>
      <c r="R3369" t="s">
        <v>8271</v>
      </c>
      <c r="S3369" t="s">
        <v>8315</v>
      </c>
      <c r="T3369" t="s">
        <v>8316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6">
        <v>1000</v>
      </c>
      <c r="E3370" s="16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6">
        <f>IFERROR(E3370/L3370, 0)</f>
        <v>45.478260869565219</v>
      </c>
      <c r="N3370" t="b">
        <v>1</v>
      </c>
      <c r="O3370" s="5">
        <f>E3370/D3370</f>
        <v>1.046</v>
      </c>
      <c r="P3370" s="15">
        <f>(((J3370/60)/60)/24)+DATE(1970,1,1)</f>
        <v>41969.199756944443</v>
      </c>
      <c r="Q3370" s="15">
        <f>(((I3370/60)/60)/24)+DATE(1970,1,1)</f>
        <v>42005.208333333328</v>
      </c>
      <c r="R3370" t="s">
        <v>8271</v>
      </c>
      <c r="S3370" t="s">
        <v>8315</v>
      </c>
      <c r="T3370" t="s">
        <v>8316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6">
        <v>5000</v>
      </c>
      <c r="E3371" s="16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6">
        <f>IFERROR(E3371/L3371, 0)</f>
        <v>96.203703703703709</v>
      </c>
      <c r="N3371" t="b">
        <v>1</v>
      </c>
      <c r="O3371" s="5">
        <f>E3371/D3371</f>
        <v>1.0389999999999999</v>
      </c>
      <c r="P3371" s="15">
        <f>(((J3371/60)/60)/24)+DATE(1970,1,1)</f>
        <v>42690.041435185187</v>
      </c>
      <c r="Q3371" s="15">
        <f>(((I3371/60)/60)/24)+DATE(1970,1,1)</f>
        <v>42750.041435185187</v>
      </c>
      <c r="R3371" t="s">
        <v>8271</v>
      </c>
      <c r="S3371" t="s">
        <v>8315</v>
      </c>
      <c r="T3371" t="s">
        <v>8316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6">
        <v>1500</v>
      </c>
      <c r="E3372" s="16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6">
        <f>IFERROR(E3372/L3372, 0)</f>
        <v>67.92307692307692</v>
      </c>
      <c r="N3372" t="b">
        <v>1</v>
      </c>
      <c r="O3372" s="5">
        <f>E3372/D3372</f>
        <v>1.1773333333333333</v>
      </c>
      <c r="P3372" s="15">
        <f>(((J3372/60)/60)/24)+DATE(1970,1,1)</f>
        <v>42690.334317129629</v>
      </c>
      <c r="Q3372" s="15">
        <f>(((I3372/60)/60)/24)+DATE(1970,1,1)</f>
        <v>42721.333333333328</v>
      </c>
      <c r="R3372" t="s">
        <v>8271</v>
      </c>
      <c r="S3372" t="s">
        <v>8315</v>
      </c>
      <c r="T3372" t="s">
        <v>8316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6">
        <v>200</v>
      </c>
      <c r="E3373" s="16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6">
        <f>IFERROR(E3373/L3373, 0)</f>
        <v>30.777777777777779</v>
      </c>
      <c r="N3373" t="b">
        <v>1</v>
      </c>
      <c r="O3373" s="5">
        <f>E3373/D3373</f>
        <v>1.385</v>
      </c>
      <c r="P3373" s="15">
        <f>(((J3373/60)/60)/24)+DATE(1970,1,1)</f>
        <v>42312.874594907407</v>
      </c>
      <c r="Q3373" s="15">
        <f>(((I3373/60)/60)/24)+DATE(1970,1,1)</f>
        <v>42340.874594907407</v>
      </c>
      <c r="R3373" t="s">
        <v>8271</v>
      </c>
      <c r="S3373" t="s">
        <v>8315</v>
      </c>
      <c r="T3373" t="s">
        <v>8316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6">
        <v>1000</v>
      </c>
      <c r="E3374" s="16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6">
        <f>IFERROR(E3374/L3374, 0)</f>
        <v>38.333333333333336</v>
      </c>
      <c r="N3374" t="b">
        <v>1</v>
      </c>
      <c r="O3374" s="5">
        <f>E3374/D3374</f>
        <v>1.0349999999999999</v>
      </c>
      <c r="P3374" s="15">
        <f>(((J3374/60)/60)/24)+DATE(1970,1,1)</f>
        <v>41855.548101851848</v>
      </c>
      <c r="Q3374" s="15">
        <f>(((I3374/60)/60)/24)+DATE(1970,1,1)</f>
        <v>41876.207638888889</v>
      </c>
      <c r="R3374" t="s">
        <v>8271</v>
      </c>
      <c r="S3374" t="s">
        <v>8315</v>
      </c>
      <c r="T3374" t="s">
        <v>8316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6">
        <v>2000</v>
      </c>
      <c r="E3375" s="16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6">
        <f>IFERROR(E3375/L3375, 0)</f>
        <v>66.833333333333329</v>
      </c>
      <c r="N3375" t="b">
        <v>1</v>
      </c>
      <c r="O3375" s="5">
        <f>E3375/D3375</f>
        <v>1.0024999999999999</v>
      </c>
      <c r="P3375" s="15">
        <f>(((J3375/60)/60)/24)+DATE(1970,1,1)</f>
        <v>42179.854629629626</v>
      </c>
      <c r="Q3375" s="15">
        <f>(((I3375/60)/60)/24)+DATE(1970,1,1)</f>
        <v>42203.666666666672</v>
      </c>
      <c r="R3375" t="s">
        <v>8271</v>
      </c>
      <c r="S3375" t="s">
        <v>8315</v>
      </c>
      <c r="T3375" t="s">
        <v>8316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6">
        <v>3500</v>
      </c>
      <c r="E3376" s="1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6">
        <f>IFERROR(E3376/L3376, 0)</f>
        <v>71.730769230769226</v>
      </c>
      <c r="N3376" t="b">
        <v>1</v>
      </c>
      <c r="O3376" s="5">
        <f>E3376/D3376</f>
        <v>1.0657142857142856</v>
      </c>
      <c r="P3376" s="15">
        <f>(((J3376/60)/60)/24)+DATE(1970,1,1)</f>
        <v>42275.731666666667</v>
      </c>
      <c r="Q3376" s="15">
        <f>(((I3376/60)/60)/24)+DATE(1970,1,1)</f>
        <v>42305.731666666667</v>
      </c>
      <c r="R3376" t="s">
        <v>8271</v>
      </c>
      <c r="S3376" t="s">
        <v>8315</v>
      </c>
      <c r="T3376" t="s">
        <v>8316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6">
        <v>3000</v>
      </c>
      <c r="E3377" s="16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6">
        <f>IFERROR(E3377/L3377, 0)</f>
        <v>176.47058823529412</v>
      </c>
      <c r="N3377" t="b">
        <v>1</v>
      </c>
      <c r="O3377" s="5">
        <f>E3377/D3377</f>
        <v>1</v>
      </c>
      <c r="P3377" s="15">
        <f>(((J3377/60)/60)/24)+DATE(1970,1,1)</f>
        <v>41765.610798611109</v>
      </c>
      <c r="Q3377" s="15">
        <f>(((I3377/60)/60)/24)+DATE(1970,1,1)</f>
        <v>41777.610798611109</v>
      </c>
      <c r="R3377" t="s">
        <v>8271</v>
      </c>
      <c r="S3377" t="s">
        <v>8315</v>
      </c>
      <c r="T3377" t="s">
        <v>8316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6">
        <v>8000</v>
      </c>
      <c r="E3378" s="16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6">
        <f>IFERROR(E3378/L3378, 0)</f>
        <v>421.10526315789474</v>
      </c>
      <c r="N3378" t="b">
        <v>1</v>
      </c>
      <c r="O3378" s="5">
        <f>E3378/D3378</f>
        <v>1.0001249999999999</v>
      </c>
      <c r="P3378" s="15">
        <f>(((J3378/60)/60)/24)+DATE(1970,1,1)</f>
        <v>42059.701319444444</v>
      </c>
      <c r="Q3378" s="15">
        <f>(((I3378/60)/60)/24)+DATE(1970,1,1)</f>
        <v>42119.659652777773</v>
      </c>
      <c r="R3378" t="s">
        <v>8271</v>
      </c>
      <c r="S3378" t="s">
        <v>8315</v>
      </c>
      <c r="T3378" t="s">
        <v>8316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6">
        <v>8000</v>
      </c>
      <c r="E3379" s="16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6">
        <f>IFERROR(E3379/L3379, 0)</f>
        <v>104.98701298701299</v>
      </c>
      <c r="N3379" t="b">
        <v>1</v>
      </c>
      <c r="O3379" s="5">
        <f>E3379/D3379</f>
        <v>1.0105</v>
      </c>
      <c r="P3379" s="15">
        <f>(((J3379/60)/60)/24)+DATE(1970,1,1)</f>
        <v>42053.732627314821</v>
      </c>
      <c r="Q3379" s="15">
        <f>(((I3379/60)/60)/24)+DATE(1970,1,1)</f>
        <v>42083.705555555556</v>
      </c>
      <c r="R3379" t="s">
        <v>8271</v>
      </c>
      <c r="S3379" t="s">
        <v>8315</v>
      </c>
      <c r="T3379" t="s">
        <v>8316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6">
        <v>550</v>
      </c>
      <c r="E3380" s="16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6">
        <f>IFERROR(E3380/L3380, 0)</f>
        <v>28.19047619047619</v>
      </c>
      <c r="N3380" t="b">
        <v>1</v>
      </c>
      <c r="O3380" s="5">
        <f>E3380/D3380</f>
        <v>1.0763636363636364</v>
      </c>
      <c r="P3380" s="15">
        <f>(((J3380/60)/60)/24)+DATE(1970,1,1)</f>
        <v>41858.355393518519</v>
      </c>
      <c r="Q3380" s="15">
        <f>(((I3380/60)/60)/24)+DATE(1970,1,1)</f>
        <v>41882.547222222223</v>
      </c>
      <c r="R3380" t="s">
        <v>8271</v>
      </c>
      <c r="S3380" t="s">
        <v>8315</v>
      </c>
      <c r="T3380" t="s">
        <v>8316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6">
        <v>2000</v>
      </c>
      <c r="E3381" s="16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6">
        <f>IFERROR(E3381/L3381, 0)</f>
        <v>54.55263157894737</v>
      </c>
      <c r="N3381" t="b">
        <v>1</v>
      </c>
      <c r="O3381" s="5">
        <f>E3381/D3381</f>
        <v>1.0365</v>
      </c>
      <c r="P3381" s="15">
        <f>(((J3381/60)/60)/24)+DATE(1970,1,1)</f>
        <v>42225.513888888891</v>
      </c>
      <c r="Q3381" s="15">
        <f>(((I3381/60)/60)/24)+DATE(1970,1,1)</f>
        <v>42242.958333333328</v>
      </c>
      <c r="R3381" t="s">
        <v>8271</v>
      </c>
      <c r="S3381" t="s">
        <v>8315</v>
      </c>
      <c r="T3381" t="s">
        <v>8316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6">
        <v>3000</v>
      </c>
      <c r="E3382" s="16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6">
        <f>IFERROR(E3382/L3382, 0)</f>
        <v>111.89285714285714</v>
      </c>
      <c r="N3382" t="b">
        <v>1</v>
      </c>
      <c r="O3382" s="5">
        <f>E3382/D3382</f>
        <v>1.0443333333333333</v>
      </c>
      <c r="P3382" s="15">
        <f>(((J3382/60)/60)/24)+DATE(1970,1,1)</f>
        <v>41937.95344907407</v>
      </c>
      <c r="Q3382" s="15">
        <f>(((I3382/60)/60)/24)+DATE(1970,1,1)</f>
        <v>41972.995115740734</v>
      </c>
      <c r="R3382" t="s">
        <v>8271</v>
      </c>
      <c r="S3382" t="s">
        <v>8315</v>
      </c>
      <c r="T3382" t="s">
        <v>8316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6">
        <v>4000</v>
      </c>
      <c r="E3383" s="16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6">
        <f>IFERROR(E3383/L3383, 0)</f>
        <v>85.208333333333329</v>
      </c>
      <c r="N3383" t="b">
        <v>1</v>
      </c>
      <c r="O3383" s="5">
        <f>E3383/D3383</f>
        <v>1.0225</v>
      </c>
      <c r="P3383" s="15">
        <f>(((J3383/60)/60)/24)+DATE(1970,1,1)</f>
        <v>42044.184988425928</v>
      </c>
      <c r="Q3383" s="15">
        <f>(((I3383/60)/60)/24)+DATE(1970,1,1)</f>
        <v>42074.143321759257</v>
      </c>
      <c r="R3383" t="s">
        <v>8271</v>
      </c>
      <c r="S3383" t="s">
        <v>8315</v>
      </c>
      <c r="T3383" t="s">
        <v>8316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6">
        <v>3500</v>
      </c>
      <c r="E3384" s="16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6">
        <f>IFERROR(E3384/L3384, 0)</f>
        <v>76.652173913043484</v>
      </c>
      <c r="N3384" t="b">
        <v>1</v>
      </c>
      <c r="O3384" s="5">
        <f>E3384/D3384</f>
        <v>1.0074285714285713</v>
      </c>
      <c r="P3384" s="15">
        <f>(((J3384/60)/60)/24)+DATE(1970,1,1)</f>
        <v>42559.431203703702</v>
      </c>
      <c r="Q3384" s="15">
        <f>(((I3384/60)/60)/24)+DATE(1970,1,1)</f>
        <v>42583.957638888889</v>
      </c>
      <c r="R3384" t="s">
        <v>8271</v>
      </c>
      <c r="S3384" t="s">
        <v>8315</v>
      </c>
      <c r="T3384" t="s">
        <v>8316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6">
        <v>1750</v>
      </c>
      <c r="E3385" s="16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6">
        <f>IFERROR(E3385/L3385, 0)</f>
        <v>65.166666666666671</v>
      </c>
      <c r="N3385" t="b">
        <v>1</v>
      </c>
      <c r="O3385" s="5">
        <f>E3385/D3385</f>
        <v>1.1171428571428572</v>
      </c>
      <c r="P3385" s="15">
        <f>(((J3385/60)/60)/24)+DATE(1970,1,1)</f>
        <v>42524.782638888893</v>
      </c>
      <c r="Q3385" s="15">
        <f>(((I3385/60)/60)/24)+DATE(1970,1,1)</f>
        <v>42544.782638888893</v>
      </c>
      <c r="R3385" t="s">
        <v>8271</v>
      </c>
      <c r="S3385" t="s">
        <v>8315</v>
      </c>
      <c r="T3385" t="s">
        <v>8316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6">
        <v>6000</v>
      </c>
      <c r="E3386" s="1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6">
        <f>IFERROR(E3386/L3386, 0)</f>
        <v>93.760312499999998</v>
      </c>
      <c r="N3386" t="b">
        <v>1</v>
      </c>
      <c r="O3386" s="5">
        <f>E3386/D3386</f>
        <v>1.0001100000000001</v>
      </c>
      <c r="P3386" s="15">
        <f>(((J3386/60)/60)/24)+DATE(1970,1,1)</f>
        <v>42292.087592592594</v>
      </c>
      <c r="Q3386" s="15">
        <f>(((I3386/60)/60)/24)+DATE(1970,1,1)</f>
        <v>42329.125</v>
      </c>
      <c r="R3386" t="s">
        <v>8271</v>
      </c>
      <c r="S3386" t="s">
        <v>8315</v>
      </c>
      <c r="T3386" t="s">
        <v>8316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6">
        <v>2000</v>
      </c>
      <c r="E3387" s="16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6">
        <f>IFERROR(E3387/L3387, 0)</f>
        <v>133.33333333333334</v>
      </c>
      <c r="N3387" t="b">
        <v>1</v>
      </c>
      <c r="O3387" s="5">
        <f>E3387/D3387</f>
        <v>1</v>
      </c>
      <c r="P3387" s="15">
        <f>(((J3387/60)/60)/24)+DATE(1970,1,1)</f>
        <v>41953.8675</v>
      </c>
      <c r="Q3387" s="15">
        <f>(((I3387/60)/60)/24)+DATE(1970,1,1)</f>
        <v>41983.8675</v>
      </c>
      <c r="R3387" t="s">
        <v>8271</v>
      </c>
      <c r="S3387" t="s">
        <v>8315</v>
      </c>
      <c r="T3387" t="s">
        <v>8316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6">
        <v>2000</v>
      </c>
      <c r="E3388" s="16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6">
        <f>IFERROR(E3388/L3388, 0)</f>
        <v>51.219512195121951</v>
      </c>
      <c r="N3388" t="b">
        <v>1</v>
      </c>
      <c r="O3388" s="5">
        <f>E3388/D3388</f>
        <v>1.05</v>
      </c>
      <c r="P3388" s="15">
        <f>(((J3388/60)/60)/24)+DATE(1970,1,1)</f>
        <v>41946.644745370373</v>
      </c>
      <c r="Q3388" s="15">
        <f>(((I3388/60)/60)/24)+DATE(1970,1,1)</f>
        <v>41976.644745370373</v>
      </c>
      <c r="R3388" t="s">
        <v>8271</v>
      </c>
      <c r="S3388" t="s">
        <v>8315</v>
      </c>
      <c r="T3388" t="s">
        <v>8316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6">
        <v>3000</v>
      </c>
      <c r="E3389" s="16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6">
        <f>IFERROR(E3389/L3389, 0)</f>
        <v>100.17142857142858</v>
      </c>
      <c r="N3389" t="b">
        <v>1</v>
      </c>
      <c r="O3389" s="5">
        <f>E3389/D3389</f>
        <v>1.1686666666666667</v>
      </c>
      <c r="P3389" s="15">
        <f>(((J3389/60)/60)/24)+DATE(1970,1,1)</f>
        <v>41947.762592592589</v>
      </c>
      <c r="Q3389" s="15">
        <f>(((I3389/60)/60)/24)+DATE(1970,1,1)</f>
        <v>41987.762592592597</v>
      </c>
      <c r="R3389" t="s">
        <v>8271</v>
      </c>
      <c r="S3389" t="s">
        <v>8315</v>
      </c>
      <c r="T3389" t="s">
        <v>8316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6">
        <v>1500</v>
      </c>
      <c r="E3390" s="16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6">
        <f>IFERROR(E3390/L3390, 0)</f>
        <v>34.6</v>
      </c>
      <c r="N3390" t="b">
        <v>1</v>
      </c>
      <c r="O3390" s="5">
        <f>E3390/D3390</f>
        <v>1.038</v>
      </c>
      <c r="P3390" s="15">
        <f>(((J3390/60)/60)/24)+DATE(1970,1,1)</f>
        <v>42143.461122685185</v>
      </c>
      <c r="Q3390" s="15">
        <f>(((I3390/60)/60)/24)+DATE(1970,1,1)</f>
        <v>42173.461122685185</v>
      </c>
      <c r="R3390" t="s">
        <v>8271</v>
      </c>
      <c r="S3390" t="s">
        <v>8315</v>
      </c>
      <c r="T3390" t="s">
        <v>8316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6">
        <v>10000</v>
      </c>
      <c r="E3391" s="16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6">
        <f>IFERROR(E3391/L3391, 0)</f>
        <v>184.67741935483872</v>
      </c>
      <c r="N3391" t="b">
        <v>1</v>
      </c>
      <c r="O3391" s="5">
        <f>E3391/D3391</f>
        <v>1.145</v>
      </c>
      <c r="P3391" s="15">
        <f>(((J3391/60)/60)/24)+DATE(1970,1,1)</f>
        <v>42494.563449074078</v>
      </c>
      <c r="Q3391" s="15">
        <f>(((I3391/60)/60)/24)+DATE(1970,1,1)</f>
        <v>42524.563449074078</v>
      </c>
      <c r="R3391" t="s">
        <v>8271</v>
      </c>
      <c r="S3391" t="s">
        <v>8315</v>
      </c>
      <c r="T3391" t="s">
        <v>8316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6">
        <v>1500</v>
      </c>
      <c r="E3392" s="16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6">
        <f>IFERROR(E3392/L3392, 0)</f>
        <v>69.818181818181813</v>
      </c>
      <c r="N3392" t="b">
        <v>1</v>
      </c>
      <c r="O3392" s="5">
        <f>E3392/D3392</f>
        <v>1.024</v>
      </c>
      <c r="P3392" s="15">
        <f>(((J3392/60)/60)/24)+DATE(1970,1,1)</f>
        <v>41815.774826388886</v>
      </c>
      <c r="Q3392" s="15">
        <f>(((I3392/60)/60)/24)+DATE(1970,1,1)</f>
        <v>41830.774826388886</v>
      </c>
      <c r="R3392" t="s">
        <v>8271</v>
      </c>
      <c r="S3392" t="s">
        <v>8315</v>
      </c>
      <c r="T3392" t="s">
        <v>8316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6">
        <v>500</v>
      </c>
      <c r="E3393" s="16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6">
        <f>IFERROR(E3393/L3393, 0)</f>
        <v>61.944444444444443</v>
      </c>
      <c r="N3393" t="b">
        <v>1</v>
      </c>
      <c r="O3393" s="5">
        <f>E3393/D3393</f>
        <v>2.23</v>
      </c>
      <c r="P3393" s="15">
        <f>(((J3393/60)/60)/24)+DATE(1970,1,1)</f>
        <v>41830.545694444445</v>
      </c>
      <c r="Q3393" s="15">
        <f>(((I3393/60)/60)/24)+DATE(1970,1,1)</f>
        <v>41859.936111111114</v>
      </c>
      <c r="R3393" t="s">
        <v>8271</v>
      </c>
      <c r="S3393" t="s">
        <v>8315</v>
      </c>
      <c r="T3393" t="s">
        <v>8316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6">
        <v>500</v>
      </c>
      <c r="E3394" s="16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6">
        <f>IFERROR(E3394/L3394, 0)</f>
        <v>41.666666666666664</v>
      </c>
      <c r="N3394" t="b">
        <v>1</v>
      </c>
      <c r="O3394" s="5">
        <f>E3394/D3394</f>
        <v>1</v>
      </c>
      <c r="P3394" s="15">
        <f>(((J3394/60)/60)/24)+DATE(1970,1,1)</f>
        <v>42446.845543981486</v>
      </c>
      <c r="Q3394" s="15">
        <f>(((I3394/60)/60)/24)+DATE(1970,1,1)</f>
        <v>42496.845543981486</v>
      </c>
      <c r="R3394" t="s">
        <v>8271</v>
      </c>
      <c r="S3394" t="s">
        <v>8315</v>
      </c>
      <c r="T3394" t="s">
        <v>8316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6">
        <v>1500</v>
      </c>
      <c r="E3395" s="16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6">
        <f>IFERROR(E3395/L3395, 0)</f>
        <v>36.06818181818182</v>
      </c>
      <c r="N3395" t="b">
        <v>1</v>
      </c>
      <c r="O3395" s="5">
        <f>E3395/D3395</f>
        <v>1.0580000000000001</v>
      </c>
      <c r="P3395" s="15">
        <f>(((J3395/60)/60)/24)+DATE(1970,1,1)</f>
        <v>41923.921643518523</v>
      </c>
      <c r="Q3395" s="15">
        <f>(((I3395/60)/60)/24)+DATE(1970,1,1)</f>
        <v>41949.031944444447</v>
      </c>
      <c r="R3395" t="s">
        <v>8271</v>
      </c>
      <c r="S3395" t="s">
        <v>8315</v>
      </c>
      <c r="T3395" t="s">
        <v>8316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6">
        <v>550</v>
      </c>
      <c r="E3396" s="1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6">
        <f>IFERROR(E3396/L3396, 0)</f>
        <v>29</v>
      </c>
      <c r="N3396" t="b">
        <v>1</v>
      </c>
      <c r="O3396" s="5">
        <f>E3396/D3396</f>
        <v>1.4236363636363636</v>
      </c>
      <c r="P3396" s="15">
        <f>(((J3396/60)/60)/24)+DATE(1970,1,1)</f>
        <v>41817.59542824074</v>
      </c>
      <c r="Q3396" s="15">
        <f>(((I3396/60)/60)/24)+DATE(1970,1,1)</f>
        <v>41847.59542824074</v>
      </c>
      <c r="R3396" t="s">
        <v>8271</v>
      </c>
      <c r="S3396" t="s">
        <v>8315</v>
      </c>
      <c r="T3396" t="s">
        <v>8316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6">
        <v>500</v>
      </c>
      <c r="E3397" s="16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6">
        <f>IFERROR(E3397/L3397, 0)</f>
        <v>24.210526315789473</v>
      </c>
      <c r="N3397" t="b">
        <v>1</v>
      </c>
      <c r="O3397" s="5">
        <f>E3397/D3397</f>
        <v>1.84</v>
      </c>
      <c r="P3397" s="15">
        <f>(((J3397/60)/60)/24)+DATE(1970,1,1)</f>
        <v>42140.712314814817</v>
      </c>
      <c r="Q3397" s="15">
        <f>(((I3397/60)/60)/24)+DATE(1970,1,1)</f>
        <v>42154.756944444445</v>
      </c>
      <c r="R3397" t="s">
        <v>8271</v>
      </c>
      <c r="S3397" t="s">
        <v>8315</v>
      </c>
      <c r="T3397" t="s">
        <v>8316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6">
        <v>1500</v>
      </c>
      <c r="E3398" s="16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6">
        <f>IFERROR(E3398/L3398, 0)</f>
        <v>55.892857142857146</v>
      </c>
      <c r="N3398" t="b">
        <v>1</v>
      </c>
      <c r="O3398" s="5">
        <f>E3398/D3398</f>
        <v>1.0433333333333332</v>
      </c>
      <c r="P3398" s="15">
        <f>(((J3398/60)/60)/24)+DATE(1970,1,1)</f>
        <v>41764.44663194444</v>
      </c>
      <c r="Q3398" s="15">
        <f>(((I3398/60)/60)/24)+DATE(1970,1,1)</f>
        <v>41791.165972222225</v>
      </c>
      <c r="R3398" t="s">
        <v>8271</v>
      </c>
      <c r="S3398" t="s">
        <v>8315</v>
      </c>
      <c r="T3398" t="s">
        <v>8316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6">
        <v>250</v>
      </c>
      <c r="E3399" s="16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6">
        <f>IFERROR(E3399/L3399, 0)</f>
        <v>11.666666666666666</v>
      </c>
      <c r="N3399" t="b">
        <v>1</v>
      </c>
      <c r="O3399" s="5">
        <f>E3399/D3399</f>
        <v>1.1200000000000001</v>
      </c>
      <c r="P3399" s="15">
        <f>(((J3399/60)/60)/24)+DATE(1970,1,1)</f>
        <v>42378.478344907402</v>
      </c>
      <c r="Q3399" s="15">
        <f>(((I3399/60)/60)/24)+DATE(1970,1,1)</f>
        <v>42418.916666666672</v>
      </c>
      <c r="R3399" t="s">
        <v>8271</v>
      </c>
      <c r="S3399" t="s">
        <v>8315</v>
      </c>
      <c r="T3399" t="s">
        <v>8316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6">
        <v>4000</v>
      </c>
      <c r="E3400" s="16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6">
        <f>IFERROR(E3400/L3400, 0)</f>
        <v>68.353846153846149</v>
      </c>
      <c r="N3400" t="b">
        <v>1</v>
      </c>
      <c r="O3400" s="5">
        <f>E3400/D3400</f>
        <v>1.1107499999999999</v>
      </c>
      <c r="P3400" s="15">
        <f>(((J3400/60)/60)/24)+DATE(1970,1,1)</f>
        <v>41941.75203703704</v>
      </c>
      <c r="Q3400" s="15">
        <f>(((I3400/60)/60)/24)+DATE(1970,1,1)</f>
        <v>41964.708333333328</v>
      </c>
      <c r="R3400" t="s">
        <v>8271</v>
      </c>
      <c r="S3400" t="s">
        <v>8315</v>
      </c>
      <c r="T3400" t="s">
        <v>8316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6">
        <v>1200</v>
      </c>
      <c r="E3401" s="16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6">
        <f>IFERROR(E3401/L3401, 0)</f>
        <v>27.065217391304348</v>
      </c>
      <c r="N3401" t="b">
        <v>1</v>
      </c>
      <c r="O3401" s="5">
        <f>E3401/D3401</f>
        <v>1.0375000000000001</v>
      </c>
      <c r="P3401" s="15">
        <f>(((J3401/60)/60)/24)+DATE(1970,1,1)</f>
        <v>42026.920428240745</v>
      </c>
      <c r="Q3401" s="15">
        <f>(((I3401/60)/60)/24)+DATE(1970,1,1)</f>
        <v>42056.920428240745</v>
      </c>
      <c r="R3401" t="s">
        <v>8271</v>
      </c>
      <c r="S3401" t="s">
        <v>8315</v>
      </c>
      <c r="T3401" t="s">
        <v>8316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6">
        <v>10000</v>
      </c>
      <c r="E3402" s="16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6">
        <f>IFERROR(E3402/L3402, 0)</f>
        <v>118.12941176470588</v>
      </c>
      <c r="N3402" t="b">
        <v>1</v>
      </c>
      <c r="O3402" s="5">
        <f>E3402/D3402</f>
        <v>1.0041</v>
      </c>
      <c r="P3402" s="15">
        <f>(((J3402/60)/60)/24)+DATE(1970,1,1)</f>
        <v>41834.953865740739</v>
      </c>
      <c r="Q3402" s="15">
        <f>(((I3402/60)/60)/24)+DATE(1970,1,1)</f>
        <v>41879.953865740739</v>
      </c>
      <c r="R3402" t="s">
        <v>8271</v>
      </c>
      <c r="S3402" t="s">
        <v>8315</v>
      </c>
      <c r="T3402" t="s">
        <v>8316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6">
        <v>2900</v>
      </c>
      <c r="E3403" s="16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6">
        <f>IFERROR(E3403/L3403, 0)</f>
        <v>44.757575757575758</v>
      </c>
      <c r="N3403" t="b">
        <v>1</v>
      </c>
      <c r="O3403" s="5">
        <f>E3403/D3403</f>
        <v>1.0186206896551724</v>
      </c>
      <c r="P3403" s="15">
        <f>(((J3403/60)/60)/24)+DATE(1970,1,1)</f>
        <v>42193.723912037036</v>
      </c>
      <c r="Q3403" s="15">
        <f>(((I3403/60)/60)/24)+DATE(1970,1,1)</f>
        <v>42223.723912037036</v>
      </c>
      <c r="R3403" t="s">
        <v>8271</v>
      </c>
      <c r="S3403" t="s">
        <v>8315</v>
      </c>
      <c r="T3403" t="s">
        <v>8316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6">
        <v>15000</v>
      </c>
      <c r="E3404" s="16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6">
        <f>IFERROR(E3404/L3404, 0)</f>
        <v>99.787878787878782</v>
      </c>
      <c r="N3404" t="b">
        <v>1</v>
      </c>
      <c r="O3404" s="5">
        <f>E3404/D3404</f>
        <v>1.0976666666666666</v>
      </c>
      <c r="P3404" s="15">
        <f>(((J3404/60)/60)/24)+DATE(1970,1,1)</f>
        <v>42290.61855324074</v>
      </c>
      <c r="Q3404" s="15">
        <f>(((I3404/60)/60)/24)+DATE(1970,1,1)</f>
        <v>42320.104861111111</v>
      </c>
      <c r="R3404" t="s">
        <v>8271</v>
      </c>
      <c r="S3404" t="s">
        <v>8315</v>
      </c>
      <c r="T3404" t="s">
        <v>8316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6">
        <v>2000</v>
      </c>
      <c r="E3405" s="16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6">
        <f>IFERROR(E3405/L3405, 0)</f>
        <v>117.64705882352941</v>
      </c>
      <c r="N3405" t="b">
        <v>1</v>
      </c>
      <c r="O3405" s="5">
        <f>E3405/D3405</f>
        <v>1</v>
      </c>
      <c r="P3405" s="15">
        <f>(((J3405/60)/60)/24)+DATE(1970,1,1)</f>
        <v>42150.462083333332</v>
      </c>
      <c r="Q3405" s="15">
        <f>(((I3405/60)/60)/24)+DATE(1970,1,1)</f>
        <v>42180.462083333332</v>
      </c>
      <c r="R3405" t="s">
        <v>8271</v>
      </c>
      <c r="S3405" t="s">
        <v>8315</v>
      </c>
      <c r="T3405" t="s">
        <v>8316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6">
        <v>500</v>
      </c>
      <c r="E3406" s="1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6">
        <f>IFERROR(E3406/L3406, 0)</f>
        <v>203.33333333333334</v>
      </c>
      <c r="N3406" t="b">
        <v>1</v>
      </c>
      <c r="O3406" s="5">
        <f>E3406/D3406</f>
        <v>1.22</v>
      </c>
      <c r="P3406" s="15">
        <f>(((J3406/60)/60)/24)+DATE(1970,1,1)</f>
        <v>42152.503495370373</v>
      </c>
      <c r="Q3406" s="15">
        <f>(((I3406/60)/60)/24)+DATE(1970,1,1)</f>
        <v>42172.503495370373</v>
      </c>
      <c r="R3406" t="s">
        <v>8271</v>
      </c>
      <c r="S3406" t="s">
        <v>8315</v>
      </c>
      <c r="T3406" t="s">
        <v>8316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6">
        <v>350</v>
      </c>
      <c r="E3407" s="16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6">
        <f>IFERROR(E3407/L3407, 0)</f>
        <v>28.323529411764707</v>
      </c>
      <c r="N3407" t="b">
        <v>1</v>
      </c>
      <c r="O3407" s="5">
        <f>E3407/D3407</f>
        <v>1.3757142857142857</v>
      </c>
      <c r="P3407" s="15">
        <f>(((J3407/60)/60)/24)+DATE(1970,1,1)</f>
        <v>42410.017199074078</v>
      </c>
      <c r="Q3407" s="15">
        <f>(((I3407/60)/60)/24)+DATE(1970,1,1)</f>
        <v>42430.999305555553</v>
      </c>
      <c r="R3407" t="s">
        <v>8271</v>
      </c>
      <c r="S3407" t="s">
        <v>8315</v>
      </c>
      <c r="T3407" t="s">
        <v>8316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6">
        <v>10000</v>
      </c>
      <c r="E3408" s="16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6">
        <f>IFERROR(E3408/L3408, 0)</f>
        <v>110.23076923076923</v>
      </c>
      <c r="N3408" t="b">
        <v>1</v>
      </c>
      <c r="O3408" s="5">
        <f>E3408/D3408</f>
        <v>1.0031000000000001</v>
      </c>
      <c r="P3408" s="15">
        <f>(((J3408/60)/60)/24)+DATE(1970,1,1)</f>
        <v>41791.492777777778</v>
      </c>
      <c r="Q3408" s="15">
        <f>(((I3408/60)/60)/24)+DATE(1970,1,1)</f>
        <v>41836.492777777778</v>
      </c>
      <c r="R3408" t="s">
        <v>8271</v>
      </c>
      <c r="S3408" t="s">
        <v>8315</v>
      </c>
      <c r="T3408" t="s">
        <v>8316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6">
        <v>2000</v>
      </c>
      <c r="E3409" s="16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6">
        <f>IFERROR(E3409/L3409, 0)</f>
        <v>31.970149253731343</v>
      </c>
      <c r="N3409" t="b">
        <v>1</v>
      </c>
      <c r="O3409" s="5">
        <f>E3409/D3409</f>
        <v>1.071</v>
      </c>
      <c r="P3409" s="15">
        <f>(((J3409/60)/60)/24)+DATE(1970,1,1)</f>
        <v>41796.422326388885</v>
      </c>
      <c r="Q3409" s="15">
        <f>(((I3409/60)/60)/24)+DATE(1970,1,1)</f>
        <v>41826.422326388885</v>
      </c>
      <c r="R3409" t="s">
        <v>8271</v>
      </c>
      <c r="S3409" t="s">
        <v>8315</v>
      </c>
      <c r="T3409" t="s">
        <v>8316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6">
        <v>500</v>
      </c>
      <c r="E3410" s="16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6">
        <f>IFERROR(E3410/L3410, 0)</f>
        <v>58.611111111111114</v>
      </c>
      <c r="N3410" t="b">
        <v>1</v>
      </c>
      <c r="O3410" s="5">
        <f>E3410/D3410</f>
        <v>2.11</v>
      </c>
      <c r="P3410" s="15">
        <f>(((J3410/60)/60)/24)+DATE(1970,1,1)</f>
        <v>41808.991944444446</v>
      </c>
      <c r="Q3410" s="15">
        <f>(((I3410/60)/60)/24)+DATE(1970,1,1)</f>
        <v>41838.991944444446</v>
      </c>
      <c r="R3410" t="s">
        <v>8271</v>
      </c>
      <c r="S3410" t="s">
        <v>8315</v>
      </c>
      <c r="T3410" t="s">
        <v>8316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6">
        <v>500</v>
      </c>
      <c r="E3411" s="16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6">
        <f>IFERROR(E3411/L3411, 0)</f>
        <v>29.428571428571427</v>
      </c>
      <c r="N3411" t="b">
        <v>1</v>
      </c>
      <c r="O3411" s="5">
        <f>E3411/D3411</f>
        <v>1.236</v>
      </c>
      <c r="P3411" s="15">
        <f>(((J3411/60)/60)/24)+DATE(1970,1,1)</f>
        <v>42544.814328703709</v>
      </c>
      <c r="Q3411" s="15">
        <f>(((I3411/60)/60)/24)+DATE(1970,1,1)</f>
        <v>42582.873611111107</v>
      </c>
      <c r="R3411" t="s">
        <v>8271</v>
      </c>
      <c r="S3411" t="s">
        <v>8315</v>
      </c>
      <c r="T3411" t="s">
        <v>8316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6">
        <v>3000</v>
      </c>
      <c r="E3412" s="16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6">
        <f>IFERROR(E3412/L3412, 0)</f>
        <v>81.375</v>
      </c>
      <c r="N3412" t="b">
        <v>1</v>
      </c>
      <c r="O3412" s="5">
        <f>E3412/D3412</f>
        <v>1.085</v>
      </c>
      <c r="P3412" s="15">
        <f>(((J3412/60)/60)/24)+DATE(1970,1,1)</f>
        <v>42500.041550925926</v>
      </c>
      <c r="Q3412" s="15">
        <f>(((I3412/60)/60)/24)+DATE(1970,1,1)</f>
        <v>42527.291666666672</v>
      </c>
      <c r="R3412" t="s">
        <v>8271</v>
      </c>
      <c r="S3412" t="s">
        <v>8315</v>
      </c>
      <c r="T3412" t="s">
        <v>8316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6">
        <v>15000</v>
      </c>
      <c r="E3413" s="16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6">
        <f>IFERROR(E3413/L3413, 0)</f>
        <v>199.16666666666666</v>
      </c>
      <c r="N3413" t="b">
        <v>1</v>
      </c>
      <c r="O3413" s="5">
        <f>E3413/D3413</f>
        <v>1.0356666666666667</v>
      </c>
      <c r="P3413" s="15">
        <f>(((J3413/60)/60)/24)+DATE(1970,1,1)</f>
        <v>42265.022824074069</v>
      </c>
      <c r="Q3413" s="15">
        <f>(((I3413/60)/60)/24)+DATE(1970,1,1)</f>
        <v>42285.022824074069</v>
      </c>
      <c r="R3413" t="s">
        <v>8271</v>
      </c>
      <c r="S3413" t="s">
        <v>8315</v>
      </c>
      <c r="T3413" t="s">
        <v>8316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6">
        <v>3000</v>
      </c>
      <c r="E3414" s="16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6">
        <f>IFERROR(E3414/L3414, 0)</f>
        <v>115.38461538461539</v>
      </c>
      <c r="N3414" t="b">
        <v>1</v>
      </c>
      <c r="O3414" s="5">
        <f>E3414/D3414</f>
        <v>1</v>
      </c>
      <c r="P3414" s="15">
        <f>(((J3414/60)/60)/24)+DATE(1970,1,1)</f>
        <v>41879.959050925929</v>
      </c>
      <c r="Q3414" s="15">
        <f>(((I3414/60)/60)/24)+DATE(1970,1,1)</f>
        <v>41909.959050925929</v>
      </c>
      <c r="R3414" t="s">
        <v>8271</v>
      </c>
      <c r="S3414" t="s">
        <v>8315</v>
      </c>
      <c r="T3414" t="s">
        <v>8316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6">
        <v>500</v>
      </c>
      <c r="E3415" s="16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6">
        <f>IFERROR(E3415/L3415, 0)</f>
        <v>46.428571428571431</v>
      </c>
      <c r="N3415" t="b">
        <v>1</v>
      </c>
      <c r="O3415" s="5">
        <f>E3415/D3415</f>
        <v>1.3</v>
      </c>
      <c r="P3415" s="15">
        <f>(((J3415/60)/60)/24)+DATE(1970,1,1)</f>
        <v>42053.733078703706</v>
      </c>
      <c r="Q3415" s="15">
        <f>(((I3415/60)/60)/24)+DATE(1970,1,1)</f>
        <v>42063.207638888889</v>
      </c>
      <c r="R3415" t="s">
        <v>8271</v>
      </c>
      <c r="S3415" t="s">
        <v>8315</v>
      </c>
      <c r="T3415" t="s">
        <v>8316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6">
        <v>3000</v>
      </c>
      <c r="E3416" s="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6">
        <f>IFERROR(E3416/L3416, 0)</f>
        <v>70.568181818181813</v>
      </c>
      <c r="N3416" t="b">
        <v>1</v>
      </c>
      <c r="O3416" s="5">
        <f>E3416/D3416</f>
        <v>1.0349999999999999</v>
      </c>
      <c r="P3416" s="15">
        <f>(((J3416/60)/60)/24)+DATE(1970,1,1)</f>
        <v>42675.832465277781</v>
      </c>
      <c r="Q3416" s="15">
        <f>(((I3416/60)/60)/24)+DATE(1970,1,1)</f>
        <v>42705.332638888889</v>
      </c>
      <c r="R3416" t="s">
        <v>8271</v>
      </c>
      <c r="S3416" t="s">
        <v>8315</v>
      </c>
      <c r="T3416" t="s">
        <v>8316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6">
        <v>200</v>
      </c>
      <c r="E3417" s="16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6">
        <f>IFERROR(E3417/L3417, 0)</f>
        <v>22.222222222222221</v>
      </c>
      <c r="N3417" t="b">
        <v>1</v>
      </c>
      <c r="O3417" s="5">
        <f>E3417/D3417</f>
        <v>1</v>
      </c>
      <c r="P3417" s="15">
        <f>(((J3417/60)/60)/24)+DATE(1970,1,1)</f>
        <v>42467.144166666665</v>
      </c>
      <c r="Q3417" s="15">
        <f>(((I3417/60)/60)/24)+DATE(1970,1,1)</f>
        <v>42477.979166666672</v>
      </c>
      <c r="R3417" t="s">
        <v>8271</v>
      </c>
      <c r="S3417" t="s">
        <v>8315</v>
      </c>
      <c r="T3417" t="s">
        <v>8316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6">
        <v>4000</v>
      </c>
      <c r="E3418" s="16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6">
        <f>IFERROR(E3418/L3418, 0)</f>
        <v>159.46666666666667</v>
      </c>
      <c r="N3418" t="b">
        <v>1</v>
      </c>
      <c r="O3418" s="5">
        <f>E3418/D3418</f>
        <v>1.196</v>
      </c>
      <c r="P3418" s="15">
        <f>(((J3418/60)/60)/24)+DATE(1970,1,1)</f>
        <v>42089.412557870368</v>
      </c>
      <c r="Q3418" s="15">
        <f>(((I3418/60)/60)/24)+DATE(1970,1,1)</f>
        <v>42117.770833333328</v>
      </c>
      <c r="R3418" t="s">
        <v>8271</v>
      </c>
      <c r="S3418" t="s">
        <v>8315</v>
      </c>
      <c r="T3418" t="s">
        <v>8316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6">
        <v>1700</v>
      </c>
      <c r="E3419" s="16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6">
        <f>IFERROR(E3419/L3419, 0)</f>
        <v>37.777999999999999</v>
      </c>
      <c r="N3419" t="b">
        <v>1</v>
      </c>
      <c r="O3419" s="5">
        <f>E3419/D3419</f>
        <v>1.0000058823529412</v>
      </c>
      <c r="P3419" s="15">
        <f>(((J3419/60)/60)/24)+DATE(1970,1,1)</f>
        <v>41894.91375</v>
      </c>
      <c r="Q3419" s="15">
        <f>(((I3419/60)/60)/24)+DATE(1970,1,1)</f>
        <v>41938.029861111114</v>
      </c>
      <c r="R3419" t="s">
        <v>8271</v>
      </c>
      <c r="S3419" t="s">
        <v>8315</v>
      </c>
      <c r="T3419" t="s">
        <v>8316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6">
        <v>4000</v>
      </c>
      <c r="E3420" s="16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6">
        <f>IFERROR(E3420/L3420, 0)</f>
        <v>72.053571428571431</v>
      </c>
      <c r="N3420" t="b">
        <v>1</v>
      </c>
      <c r="O3420" s="5">
        <f>E3420/D3420</f>
        <v>1.00875</v>
      </c>
      <c r="P3420" s="15">
        <f>(((J3420/60)/60)/24)+DATE(1970,1,1)</f>
        <v>41752.83457175926</v>
      </c>
      <c r="Q3420" s="15">
        <f>(((I3420/60)/60)/24)+DATE(1970,1,1)</f>
        <v>41782.83457175926</v>
      </c>
      <c r="R3420" t="s">
        <v>8271</v>
      </c>
      <c r="S3420" t="s">
        <v>8315</v>
      </c>
      <c r="T3420" t="s">
        <v>8316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6">
        <v>2750</v>
      </c>
      <c r="E3421" s="16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6">
        <f>IFERROR(E3421/L3421, 0)</f>
        <v>63.695652173913047</v>
      </c>
      <c r="N3421" t="b">
        <v>1</v>
      </c>
      <c r="O3421" s="5">
        <f>E3421/D3421</f>
        <v>1.0654545454545454</v>
      </c>
      <c r="P3421" s="15">
        <f>(((J3421/60)/60)/24)+DATE(1970,1,1)</f>
        <v>42448.821585648147</v>
      </c>
      <c r="Q3421" s="15">
        <f>(((I3421/60)/60)/24)+DATE(1970,1,1)</f>
        <v>42466.895833333328</v>
      </c>
      <c r="R3421" t="s">
        <v>8271</v>
      </c>
      <c r="S3421" t="s">
        <v>8315</v>
      </c>
      <c r="T3421" t="s">
        <v>8316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6">
        <v>700</v>
      </c>
      <c r="E3422" s="16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6">
        <f>IFERROR(E3422/L3422, 0)</f>
        <v>28.411764705882351</v>
      </c>
      <c r="N3422" t="b">
        <v>1</v>
      </c>
      <c r="O3422" s="5">
        <f>E3422/D3422</f>
        <v>1.38</v>
      </c>
      <c r="P3422" s="15">
        <f>(((J3422/60)/60)/24)+DATE(1970,1,1)</f>
        <v>42405.090300925927</v>
      </c>
      <c r="Q3422" s="15">
        <f>(((I3422/60)/60)/24)+DATE(1970,1,1)</f>
        <v>42414</v>
      </c>
      <c r="R3422" t="s">
        <v>8271</v>
      </c>
      <c r="S3422" t="s">
        <v>8315</v>
      </c>
      <c r="T3422" t="s">
        <v>8316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6">
        <v>10000</v>
      </c>
      <c r="E3423" s="16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6">
        <f>IFERROR(E3423/L3423, 0)</f>
        <v>103.21428571428571</v>
      </c>
      <c r="N3423" t="b">
        <v>1</v>
      </c>
      <c r="O3423" s="5">
        <f>E3423/D3423</f>
        <v>1.0115000000000001</v>
      </c>
      <c r="P3423" s="15">
        <f>(((J3423/60)/60)/24)+DATE(1970,1,1)</f>
        <v>42037.791238425925</v>
      </c>
      <c r="Q3423" s="15">
        <f>(((I3423/60)/60)/24)+DATE(1970,1,1)</f>
        <v>42067.791238425925</v>
      </c>
      <c r="R3423" t="s">
        <v>8271</v>
      </c>
      <c r="S3423" t="s">
        <v>8315</v>
      </c>
      <c r="T3423" t="s">
        <v>8316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6">
        <v>3000</v>
      </c>
      <c r="E3424" s="16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6">
        <f>IFERROR(E3424/L3424, 0)</f>
        <v>71.152173913043484</v>
      </c>
      <c r="N3424" t="b">
        <v>1</v>
      </c>
      <c r="O3424" s="5">
        <f>E3424/D3424</f>
        <v>1.091</v>
      </c>
      <c r="P3424" s="15">
        <f>(((J3424/60)/60)/24)+DATE(1970,1,1)</f>
        <v>42323.562222222223</v>
      </c>
      <c r="Q3424" s="15">
        <f>(((I3424/60)/60)/24)+DATE(1970,1,1)</f>
        <v>42352</v>
      </c>
      <c r="R3424" t="s">
        <v>8271</v>
      </c>
      <c r="S3424" t="s">
        <v>8315</v>
      </c>
      <c r="T3424" t="s">
        <v>8316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6">
        <v>250</v>
      </c>
      <c r="E3425" s="16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6">
        <f>IFERROR(E3425/L3425, 0)</f>
        <v>35</v>
      </c>
      <c r="N3425" t="b">
        <v>1</v>
      </c>
      <c r="O3425" s="5">
        <f>E3425/D3425</f>
        <v>1.4</v>
      </c>
      <c r="P3425" s="15">
        <f>(((J3425/60)/60)/24)+DATE(1970,1,1)</f>
        <v>42088.911354166667</v>
      </c>
      <c r="Q3425" s="15">
        <f>(((I3425/60)/60)/24)+DATE(1970,1,1)</f>
        <v>42118.911354166667</v>
      </c>
      <c r="R3425" t="s">
        <v>8271</v>
      </c>
      <c r="S3425" t="s">
        <v>8315</v>
      </c>
      <c r="T3425" t="s">
        <v>8316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6">
        <v>6000</v>
      </c>
      <c r="E3426" s="1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6">
        <f>IFERROR(E3426/L3426, 0)</f>
        <v>81.776315789473685</v>
      </c>
      <c r="N3426" t="b">
        <v>1</v>
      </c>
      <c r="O3426" s="5">
        <f>E3426/D3426</f>
        <v>1.0358333333333334</v>
      </c>
      <c r="P3426" s="15">
        <f>(((J3426/60)/60)/24)+DATE(1970,1,1)</f>
        <v>42018.676898148144</v>
      </c>
      <c r="Q3426" s="15">
        <f>(((I3426/60)/60)/24)+DATE(1970,1,1)</f>
        <v>42040.290972222225</v>
      </c>
      <c r="R3426" t="s">
        <v>8271</v>
      </c>
      <c r="S3426" t="s">
        <v>8315</v>
      </c>
      <c r="T3426" t="s">
        <v>8316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6">
        <v>30000</v>
      </c>
      <c r="E3427" s="16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6">
        <f>IFERROR(E3427/L3427, 0)</f>
        <v>297.02980769230766</v>
      </c>
      <c r="N3427" t="b">
        <v>1</v>
      </c>
      <c r="O3427" s="5">
        <f>E3427/D3427</f>
        <v>1.0297033333333332</v>
      </c>
      <c r="P3427" s="15">
        <f>(((J3427/60)/60)/24)+DATE(1970,1,1)</f>
        <v>41884.617314814815</v>
      </c>
      <c r="Q3427" s="15">
        <f>(((I3427/60)/60)/24)+DATE(1970,1,1)</f>
        <v>41916.617314814815</v>
      </c>
      <c r="R3427" t="s">
        <v>8271</v>
      </c>
      <c r="S3427" t="s">
        <v>8315</v>
      </c>
      <c r="T3427" t="s">
        <v>8316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6">
        <v>3750</v>
      </c>
      <c r="E3428" s="16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6">
        <f>IFERROR(E3428/L3428, 0)</f>
        <v>46.609195402298852</v>
      </c>
      <c r="N3428" t="b">
        <v>1</v>
      </c>
      <c r="O3428" s="5">
        <f>E3428/D3428</f>
        <v>1.0813333333333333</v>
      </c>
      <c r="P3428" s="15">
        <f>(((J3428/60)/60)/24)+DATE(1970,1,1)</f>
        <v>41884.056747685187</v>
      </c>
      <c r="Q3428" s="15">
        <f>(((I3428/60)/60)/24)+DATE(1970,1,1)</f>
        <v>41903.083333333336</v>
      </c>
      <c r="R3428" t="s">
        <v>8271</v>
      </c>
      <c r="S3428" t="s">
        <v>8315</v>
      </c>
      <c r="T3428" t="s">
        <v>8316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6">
        <v>1500</v>
      </c>
      <c r="E3429" s="16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6">
        <f>IFERROR(E3429/L3429, 0)</f>
        <v>51.724137931034484</v>
      </c>
      <c r="N3429" t="b">
        <v>1</v>
      </c>
      <c r="O3429" s="5">
        <f>E3429/D3429</f>
        <v>1</v>
      </c>
      <c r="P3429" s="15">
        <f>(((J3429/60)/60)/24)+DATE(1970,1,1)</f>
        <v>41792.645277777774</v>
      </c>
      <c r="Q3429" s="15">
        <f>(((I3429/60)/60)/24)+DATE(1970,1,1)</f>
        <v>41822.645277777774</v>
      </c>
      <c r="R3429" t="s">
        <v>8271</v>
      </c>
      <c r="S3429" t="s">
        <v>8315</v>
      </c>
      <c r="T3429" t="s">
        <v>8316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6">
        <v>2000</v>
      </c>
      <c r="E3430" s="16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6">
        <f>IFERROR(E3430/L3430, 0)</f>
        <v>40.294117647058826</v>
      </c>
      <c r="N3430" t="b">
        <v>1</v>
      </c>
      <c r="O3430" s="5">
        <f>E3430/D3430</f>
        <v>1.0275000000000001</v>
      </c>
      <c r="P3430" s="15">
        <f>(((J3430/60)/60)/24)+DATE(1970,1,1)</f>
        <v>42038.720451388886</v>
      </c>
      <c r="Q3430" s="15">
        <f>(((I3430/60)/60)/24)+DATE(1970,1,1)</f>
        <v>42063.708333333328</v>
      </c>
      <c r="R3430" t="s">
        <v>8271</v>
      </c>
      <c r="S3430" t="s">
        <v>8315</v>
      </c>
      <c r="T3430" t="s">
        <v>8316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6">
        <v>150</v>
      </c>
      <c r="E3431" s="16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6">
        <f>IFERROR(E3431/L3431, 0)</f>
        <v>16.25</v>
      </c>
      <c r="N3431" t="b">
        <v>1</v>
      </c>
      <c r="O3431" s="5">
        <f>E3431/D3431</f>
        <v>1.3</v>
      </c>
      <c r="P3431" s="15">
        <f>(((J3431/60)/60)/24)+DATE(1970,1,1)</f>
        <v>42662.021539351852</v>
      </c>
      <c r="Q3431" s="15">
        <f>(((I3431/60)/60)/24)+DATE(1970,1,1)</f>
        <v>42676.021539351852</v>
      </c>
      <c r="R3431" t="s">
        <v>8271</v>
      </c>
      <c r="S3431" t="s">
        <v>8315</v>
      </c>
      <c r="T3431" t="s">
        <v>8316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6">
        <v>2000</v>
      </c>
      <c r="E3432" s="16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6">
        <f>IFERROR(E3432/L3432, 0)</f>
        <v>30.152638888888887</v>
      </c>
      <c r="N3432" t="b">
        <v>1</v>
      </c>
      <c r="O3432" s="5">
        <f>E3432/D3432</f>
        <v>1.0854949999999999</v>
      </c>
      <c r="P3432" s="15">
        <f>(((J3432/60)/60)/24)+DATE(1970,1,1)</f>
        <v>41820.945613425924</v>
      </c>
      <c r="Q3432" s="15">
        <f>(((I3432/60)/60)/24)+DATE(1970,1,1)</f>
        <v>41850.945613425924</v>
      </c>
      <c r="R3432" t="s">
        <v>8271</v>
      </c>
      <c r="S3432" t="s">
        <v>8315</v>
      </c>
      <c r="T3432" t="s">
        <v>8316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6">
        <v>2000</v>
      </c>
      <c r="E3433" s="16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6">
        <f>IFERROR(E3433/L3433, 0)</f>
        <v>95.238095238095241</v>
      </c>
      <c r="N3433" t="b">
        <v>1</v>
      </c>
      <c r="O3433" s="5">
        <f>E3433/D3433</f>
        <v>1</v>
      </c>
      <c r="P3433" s="15">
        <f>(((J3433/60)/60)/24)+DATE(1970,1,1)</f>
        <v>41839.730937500004</v>
      </c>
      <c r="Q3433" s="15">
        <f>(((I3433/60)/60)/24)+DATE(1970,1,1)</f>
        <v>41869.730937500004</v>
      </c>
      <c r="R3433" t="s">
        <v>8271</v>
      </c>
      <c r="S3433" t="s">
        <v>8315</v>
      </c>
      <c r="T3433" t="s">
        <v>8316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6">
        <v>2000</v>
      </c>
      <c r="E3434" s="16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6">
        <f>IFERROR(E3434/L3434, 0)</f>
        <v>52.214285714285715</v>
      </c>
      <c r="N3434" t="b">
        <v>1</v>
      </c>
      <c r="O3434" s="5">
        <f>E3434/D3434</f>
        <v>1.0965</v>
      </c>
      <c r="P3434" s="15">
        <f>(((J3434/60)/60)/24)+DATE(1970,1,1)</f>
        <v>42380.581180555557</v>
      </c>
      <c r="Q3434" s="15">
        <f>(((I3434/60)/60)/24)+DATE(1970,1,1)</f>
        <v>42405.916666666672</v>
      </c>
      <c r="R3434" t="s">
        <v>8271</v>
      </c>
      <c r="S3434" t="s">
        <v>8315</v>
      </c>
      <c r="T3434" t="s">
        <v>8316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6">
        <v>9500</v>
      </c>
      <c r="E3435" s="16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6">
        <f>IFERROR(E3435/L3435, 0)</f>
        <v>134.1549295774648</v>
      </c>
      <c r="N3435" t="b">
        <v>1</v>
      </c>
      <c r="O3435" s="5">
        <f>E3435/D3435</f>
        <v>1.0026315789473683</v>
      </c>
      <c r="P3435" s="15">
        <f>(((J3435/60)/60)/24)+DATE(1970,1,1)</f>
        <v>41776.063136574077</v>
      </c>
      <c r="Q3435" s="15">
        <f>(((I3435/60)/60)/24)+DATE(1970,1,1)</f>
        <v>41807.125</v>
      </c>
      <c r="R3435" t="s">
        <v>8271</v>
      </c>
      <c r="S3435" t="s">
        <v>8315</v>
      </c>
      <c r="T3435" t="s">
        <v>8316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6">
        <v>10000</v>
      </c>
      <c r="E3436" s="1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6">
        <f>IFERROR(E3436/L3436, 0)</f>
        <v>62.827380952380949</v>
      </c>
      <c r="N3436" t="b">
        <v>1</v>
      </c>
      <c r="O3436" s="5">
        <f>E3436/D3436</f>
        <v>1.0555000000000001</v>
      </c>
      <c r="P3436" s="15">
        <f>(((J3436/60)/60)/24)+DATE(1970,1,1)</f>
        <v>41800.380428240744</v>
      </c>
      <c r="Q3436" s="15">
        <f>(((I3436/60)/60)/24)+DATE(1970,1,1)</f>
        <v>41830.380428240744</v>
      </c>
      <c r="R3436" t="s">
        <v>8271</v>
      </c>
      <c r="S3436" t="s">
        <v>8315</v>
      </c>
      <c r="T3436" t="s">
        <v>8316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6">
        <v>1000</v>
      </c>
      <c r="E3437" s="16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6">
        <f>IFERROR(E3437/L3437, 0)</f>
        <v>58.94736842105263</v>
      </c>
      <c r="N3437" t="b">
        <v>1</v>
      </c>
      <c r="O3437" s="5">
        <f>E3437/D3437</f>
        <v>1.1200000000000001</v>
      </c>
      <c r="P3437" s="15">
        <f>(((J3437/60)/60)/24)+DATE(1970,1,1)</f>
        <v>42572.61681712963</v>
      </c>
      <c r="Q3437" s="15">
        <f>(((I3437/60)/60)/24)+DATE(1970,1,1)</f>
        <v>42589.125</v>
      </c>
      <c r="R3437" t="s">
        <v>8271</v>
      </c>
      <c r="S3437" t="s">
        <v>8315</v>
      </c>
      <c r="T3437" t="s">
        <v>8316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6">
        <v>5000</v>
      </c>
      <c r="E3438" s="16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6">
        <f>IFERROR(E3438/L3438, 0)</f>
        <v>143.1081081081081</v>
      </c>
      <c r="N3438" t="b">
        <v>1</v>
      </c>
      <c r="O3438" s="5">
        <f>E3438/D3438</f>
        <v>1.0589999999999999</v>
      </c>
      <c r="P3438" s="15">
        <f>(((J3438/60)/60)/24)+DATE(1970,1,1)</f>
        <v>41851.541585648149</v>
      </c>
      <c r="Q3438" s="15">
        <f>(((I3438/60)/60)/24)+DATE(1970,1,1)</f>
        <v>41872.686111111114</v>
      </c>
      <c r="R3438" t="s">
        <v>8271</v>
      </c>
      <c r="S3438" t="s">
        <v>8315</v>
      </c>
      <c r="T3438" t="s">
        <v>8316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6">
        <v>3000</v>
      </c>
      <c r="E3439" s="16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6">
        <f>IFERROR(E3439/L3439, 0)</f>
        <v>84.166666666666671</v>
      </c>
      <c r="N3439" t="b">
        <v>1</v>
      </c>
      <c r="O3439" s="5">
        <f>E3439/D3439</f>
        <v>1.01</v>
      </c>
      <c r="P3439" s="15">
        <f>(((J3439/60)/60)/24)+DATE(1970,1,1)</f>
        <v>42205.710879629631</v>
      </c>
      <c r="Q3439" s="15">
        <f>(((I3439/60)/60)/24)+DATE(1970,1,1)</f>
        <v>42235.710879629631</v>
      </c>
      <c r="R3439" t="s">
        <v>8271</v>
      </c>
      <c r="S3439" t="s">
        <v>8315</v>
      </c>
      <c r="T3439" t="s">
        <v>8316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6">
        <v>2500</v>
      </c>
      <c r="E3440" s="16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6">
        <f>IFERROR(E3440/L3440, 0)</f>
        <v>186.07142857142858</v>
      </c>
      <c r="N3440" t="b">
        <v>1</v>
      </c>
      <c r="O3440" s="5">
        <f>E3440/D3440</f>
        <v>1.042</v>
      </c>
      <c r="P3440" s="15">
        <f>(((J3440/60)/60)/24)+DATE(1970,1,1)</f>
        <v>42100.927858796291</v>
      </c>
      <c r="Q3440" s="15">
        <f>(((I3440/60)/60)/24)+DATE(1970,1,1)</f>
        <v>42126.875</v>
      </c>
      <c r="R3440" t="s">
        <v>8271</v>
      </c>
      <c r="S3440" t="s">
        <v>8315</v>
      </c>
      <c r="T3440" t="s">
        <v>8316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6">
        <v>1200</v>
      </c>
      <c r="E3441" s="16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6">
        <f>IFERROR(E3441/L3441, 0)</f>
        <v>89.785555555555561</v>
      </c>
      <c r="N3441" t="b">
        <v>1</v>
      </c>
      <c r="O3441" s="5">
        <f>E3441/D3441</f>
        <v>1.3467833333333334</v>
      </c>
      <c r="P3441" s="15">
        <f>(((J3441/60)/60)/24)+DATE(1970,1,1)</f>
        <v>42374.911226851851</v>
      </c>
      <c r="Q3441" s="15">
        <f>(((I3441/60)/60)/24)+DATE(1970,1,1)</f>
        <v>42388.207638888889</v>
      </c>
      <c r="R3441" t="s">
        <v>8271</v>
      </c>
      <c r="S3441" t="s">
        <v>8315</v>
      </c>
      <c r="T3441" t="s">
        <v>8316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6">
        <v>5000</v>
      </c>
      <c r="E3442" s="16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6">
        <f>IFERROR(E3442/L3442, 0)</f>
        <v>64.157560975609755</v>
      </c>
      <c r="N3442" t="b">
        <v>1</v>
      </c>
      <c r="O3442" s="5">
        <f>E3442/D3442</f>
        <v>1.052184</v>
      </c>
      <c r="P3442" s="15">
        <f>(((J3442/60)/60)/24)+DATE(1970,1,1)</f>
        <v>41809.12300925926</v>
      </c>
      <c r="Q3442" s="15">
        <f>(((I3442/60)/60)/24)+DATE(1970,1,1)</f>
        <v>41831.677083333336</v>
      </c>
      <c r="R3442" t="s">
        <v>8271</v>
      </c>
      <c r="S3442" t="s">
        <v>8315</v>
      </c>
      <c r="T3442" t="s">
        <v>8316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6">
        <v>2500</v>
      </c>
      <c r="E3443" s="16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6">
        <f>IFERROR(E3443/L3443, 0)</f>
        <v>59.651162790697676</v>
      </c>
      <c r="N3443" t="b">
        <v>1</v>
      </c>
      <c r="O3443" s="5">
        <f>E3443/D3443</f>
        <v>1.026</v>
      </c>
      <c r="P3443" s="15">
        <f>(((J3443/60)/60)/24)+DATE(1970,1,1)</f>
        <v>42294.429641203707</v>
      </c>
      <c r="Q3443" s="15">
        <f>(((I3443/60)/60)/24)+DATE(1970,1,1)</f>
        <v>42321.845138888893</v>
      </c>
      <c r="R3443" t="s">
        <v>8271</v>
      </c>
      <c r="S3443" t="s">
        <v>8315</v>
      </c>
      <c r="T3443" t="s">
        <v>8316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6">
        <v>250</v>
      </c>
      <c r="E3444" s="16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6">
        <f>IFERROR(E3444/L3444, 0)</f>
        <v>31.25</v>
      </c>
      <c r="N3444" t="b">
        <v>1</v>
      </c>
      <c r="O3444" s="5">
        <f>E3444/D3444</f>
        <v>1</v>
      </c>
      <c r="P3444" s="15">
        <f>(((J3444/60)/60)/24)+DATE(1970,1,1)</f>
        <v>42124.841111111105</v>
      </c>
      <c r="Q3444" s="15">
        <f>(((I3444/60)/60)/24)+DATE(1970,1,1)</f>
        <v>42154.841111111105</v>
      </c>
      <c r="R3444" t="s">
        <v>8271</v>
      </c>
      <c r="S3444" t="s">
        <v>8315</v>
      </c>
      <c r="T3444" t="s">
        <v>8316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6">
        <v>1000</v>
      </c>
      <c r="E3445" s="16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6">
        <f>IFERROR(E3445/L3445, 0)</f>
        <v>41.222222222222221</v>
      </c>
      <c r="N3445" t="b">
        <v>1</v>
      </c>
      <c r="O3445" s="5">
        <f>E3445/D3445</f>
        <v>1.855</v>
      </c>
      <c r="P3445" s="15">
        <f>(((J3445/60)/60)/24)+DATE(1970,1,1)</f>
        <v>41861.524837962963</v>
      </c>
      <c r="Q3445" s="15">
        <f>(((I3445/60)/60)/24)+DATE(1970,1,1)</f>
        <v>41891.524837962963</v>
      </c>
      <c r="R3445" t="s">
        <v>8271</v>
      </c>
      <c r="S3445" t="s">
        <v>8315</v>
      </c>
      <c r="T3445" t="s">
        <v>8316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6">
        <v>300</v>
      </c>
      <c r="E3446" s="1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6">
        <f>IFERROR(E3446/L3446, 0)</f>
        <v>43.35</v>
      </c>
      <c r="N3446" t="b">
        <v>1</v>
      </c>
      <c r="O3446" s="5">
        <f>E3446/D3446</f>
        <v>2.89</v>
      </c>
      <c r="P3446" s="15">
        <f>(((J3446/60)/60)/24)+DATE(1970,1,1)</f>
        <v>42521.291504629626</v>
      </c>
      <c r="Q3446" s="15">
        <f>(((I3446/60)/60)/24)+DATE(1970,1,1)</f>
        <v>42529.582638888889</v>
      </c>
      <c r="R3446" t="s">
        <v>8271</v>
      </c>
      <c r="S3446" t="s">
        <v>8315</v>
      </c>
      <c r="T3446" t="s">
        <v>8316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6">
        <v>2000</v>
      </c>
      <c r="E3447" s="16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6">
        <f>IFERROR(E3447/L3447, 0)</f>
        <v>64.516129032258064</v>
      </c>
      <c r="N3447" t="b">
        <v>1</v>
      </c>
      <c r="O3447" s="5">
        <f>E3447/D3447</f>
        <v>1</v>
      </c>
      <c r="P3447" s="15">
        <f>(((J3447/60)/60)/24)+DATE(1970,1,1)</f>
        <v>42272.530509259261</v>
      </c>
      <c r="Q3447" s="15">
        <f>(((I3447/60)/60)/24)+DATE(1970,1,1)</f>
        <v>42300.530509259261</v>
      </c>
      <c r="R3447" t="s">
        <v>8271</v>
      </c>
      <c r="S3447" t="s">
        <v>8315</v>
      </c>
      <c r="T3447" t="s">
        <v>8316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6">
        <v>1000</v>
      </c>
      <c r="E3448" s="16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6">
        <f>IFERROR(E3448/L3448, 0)</f>
        <v>43.28</v>
      </c>
      <c r="N3448" t="b">
        <v>1</v>
      </c>
      <c r="O3448" s="5">
        <f>E3448/D3448</f>
        <v>1.0820000000000001</v>
      </c>
      <c r="P3448" s="15">
        <f>(((J3448/60)/60)/24)+DATE(1970,1,1)</f>
        <v>42016.832465277781</v>
      </c>
      <c r="Q3448" s="15">
        <f>(((I3448/60)/60)/24)+DATE(1970,1,1)</f>
        <v>42040.513888888891</v>
      </c>
      <c r="R3448" t="s">
        <v>8271</v>
      </c>
      <c r="S3448" t="s">
        <v>8315</v>
      </c>
      <c r="T3448" t="s">
        <v>8316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6">
        <v>1000</v>
      </c>
      <c r="E3449" s="16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6">
        <f>IFERROR(E3449/L3449, 0)</f>
        <v>77</v>
      </c>
      <c r="N3449" t="b">
        <v>1</v>
      </c>
      <c r="O3449" s="5">
        <f>E3449/D3449</f>
        <v>1.0780000000000001</v>
      </c>
      <c r="P3449" s="15">
        <f>(((J3449/60)/60)/24)+DATE(1970,1,1)</f>
        <v>42402.889027777783</v>
      </c>
      <c r="Q3449" s="15">
        <f>(((I3449/60)/60)/24)+DATE(1970,1,1)</f>
        <v>42447.847361111111</v>
      </c>
      <c r="R3449" t="s">
        <v>8271</v>
      </c>
      <c r="S3449" t="s">
        <v>8315</v>
      </c>
      <c r="T3449" t="s">
        <v>8316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6">
        <v>2100</v>
      </c>
      <c r="E3450" s="16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6">
        <f>IFERROR(E3450/L3450, 0)</f>
        <v>51.222222222222221</v>
      </c>
      <c r="N3450" t="b">
        <v>1</v>
      </c>
      <c r="O3450" s="5">
        <f>E3450/D3450</f>
        <v>1.0976190476190477</v>
      </c>
      <c r="P3450" s="15">
        <f>(((J3450/60)/60)/24)+DATE(1970,1,1)</f>
        <v>41960.119085648148</v>
      </c>
      <c r="Q3450" s="15">
        <f>(((I3450/60)/60)/24)+DATE(1970,1,1)</f>
        <v>41990.119085648148</v>
      </c>
      <c r="R3450" t="s">
        <v>8271</v>
      </c>
      <c r="S3450" t="s">
        <v>8315</v>
      </c>
      <c r="T3450" t="s">
        <v>8316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6">
        <v>800</v>
      </c>
      <c r="E3451" s="16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6">
        <f>IFERROR(E3451/L3451, 0)</f>
        <v>68.25</v>
      </c>
      <c r="N3451" t="b">
        <v>1</v>
      </c>
      <c r="O3451" s="5">
        <f>E3451/D3451</f>
        <v>1.70625</v>
      </c>
      <c r="P3451" s="15">
        <f>(((J3451/60)/60)/24)+DATE(1970,1,1)</f>
        <v>42532.052523148144</v>
      </c>
      <c r="Q3451" s="15">
        <f>(((I3451/60)/60)/24)+DATE(1970,1,1)</f>
        <v>42560.166666666672</v>
      </c>
      <c r="R3451" t="s">
        <v>8271</v>
      </c>
      <c r="S3451" t="s">
        <v>8315</v>
      </c>
      <c r="T3451" t="s">
        <v>8316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6">
        <v>500</v>
      </c>
      <c r="E3452" s="16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6">
        <f>IFERROR(E3452/L3452, 0)</f>
        <v>19.487179487179485</v>
      </c>
      <c r="N3452" t="b">
        <v>1</v>
      </c>
      <c r="O3452" s="5">
        <f>E3452/D3452</f>
        <v>1.52</v>
      </c>
      <c r="P3452" s="15">
        <f>(((J3452/60)/60)/24)+DATE(1970,1,1)</f>
        <v>42036.704525462963</v>
      </c>
      <c r="Q3452" s="15">
        <f>(((I3452/60)/60)/24)+DATE(1970,1,1)</f>
        <v>42096.662858796291</v>
      </c>
      <c r="R3452" t="s">
        <v>8271</v>
      </c>
      <c r="S3452" t="s">
        <v>8315</v>
      </c>
      <c r="T3452" t="s">
        <v>8316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6">
        <v>650</v>
      </c>
      <c r="E3453" s="16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6">
        <f>IFERROR(E3453/L3453, 0)</f>
        <v>41.125</v>
      </c>
      <c r="N3453" t="b">
        <v>1</v>
      </c>
      <c r="O3453" s="5">
        <f>E3453/D3453</f>
        <v>1.0123076923076924</v>
      </c>
      <c r="P3453" s="15">
        <f>(((J3453/60)/60)/24)+DATE(1970,1,1)</f>
        <v>42088.723692129628</v>
      </c>
      <c r="Q3453" s="15">
        <f>(((I3453/60)/60)/24)+DATE(1970,1,1)</f>
        <v>42115.723692129628</v>
      </c>
      <c r="R3453" t="s">
        <v>8271</v>
      </c>
      <c r="S3453" t="s">
        <v>8315</v>
      </c>
      <c r="T3453" t="s">
        <v>8316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6">
        <v>1000</v>
      </c>
      <c r="E3454" s="16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6">
        <f>IFERROR(E3454/L3454, 0)</f>
        <v>41.405405405405403</v>
      </c>
      <c r="N3454" t="b">
        <v>1</v>
      </c>
      <c r="O3454" s="5">
        <f>E3454/D3454</f>
        <v>1.532</v>
      </c>
      <c r="P3454" s="15">
        <f>(((J3454/60)/60)/24)+DATE(1970,1,1)</f>
        <v>41820.639189814814</v>
      </c>
      <c r="Q3454" s="15">
        <f>(((I3454/60)/60)/24)+DATE(1970,1,1)</f>
        <v>41843.165972222225</v>
      </c>
      <c r="R3454" t="s">
        <v>8271</v>
      </c>
      <c r="S3454" t="s">
        <v>8315</v>
      </c>
      <c r="T3454" t="s">
        <v>8316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6">
        <v>300</v>
      </c>
      <c r="E3455" s="16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6">
        <f>IFERROR(E3455/L3455, 0)</f>
        <v>27.5</v>
      </c>
      <c r="N3455" t="b">
        <v>1</v>
      </c>
      <c r="O3455" s="5">
        <f>E3455/D3455</f>
        <v>1.2833333333333334</v>
      </c>
      <c r="P3455" s="15">
        <f>(((J3455/60)/60)/24)+DATE(1970,1,1)</f>
        <v>42535.97865740741</v>
      </c>
      <c r="Q3455" s="15">
        <f>(((I3455/60)/60)/24)+DATE(1970,1,1)</f>
        <v>42595.97865740741</v>
      </c>
      <c r="R3455" t="s">
        <v>8271</v>
      </c>
      <c r="S3455" t="s">
        <v>8315</v>
      </c>
      <c r="T3455" t="s">
        <v>8316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6">
        <v>700</v>
      </c>
      <c r="E3456" s="1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6">
        <f>IFERROR(E3456/L3456, 0)</f>
        <v>33.571428571428569</v>
      </c>
      <c r="N3456" t="b">
        <v>1</v>
      </c>
      <c r="O3456" s="5">
        <f>E3456/D3456</f>
        <v>1.0071428571428571</v>
      </c>
      <c r="P3456" s="15">
        <f>(((J3456/60)/60)/24)+DATE(1970,1,1)</f>
        <v>41821.698599537034</v>
      </c>
      <c r="Q3456" s="15">
        <f>(((I3456/60)/60)/24)+DATE(1970,1,1)</f>
        <v>41851.698599537034</v>
      </c>
      <c r="R3456" t="s">
        <v>8271</v>
      </c>
      <c r="S3456" t="s">
        <v>8315</v>
      </c>
      <c r="T3456" t="s">
        <v>8316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6">
        <v>10000</v>
      </c>
      <c r="E3457" s="16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6">
        <f>IFERROR(E3457/L3457, 0)</f>
        <v>145.86956521739131</v>
      </c>
      <c r="N3457" t="b">
        <v>1</v>
      </c>
      <c r="O3457" s="5">
        <f>E3457/D3457</f>
        <v>1.0065</v>
      </c>
      <c r="P3457" s="15">
        <f>(((J3457/60)/60)/24)+DATE(1970,1,1)</f>
        <v>42626.7503125</v>
      </c>
      <c r="Q3457" s="15">
        <f>(((I3457/60)/60)/24)+DATE(1970,1,1)</f>
        <v>42656.7503125</v>
      </c>
      <c r="R3457" t="s">
        <v>8271</v>
      </c>
      <c r="S3457" t="s">
        <v>8315</v>
      </c>
      <c r="T3457" t="s">
        <v>8316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6">
        <v>3000</v>
      </c>
      <c r="E3458" s="16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6">
        <f>IFERROR(E3458/L3458, 0)</f>
        <v>358.6875</v>
      </c>
      <c r="N3458" t="b">
        <v>1</v>
      </c>
      <c r="O3458" s="5">
        <f>E3458/D3458</f>
        <v>1.913</v>
      </c>
      <c r="P3458" s="15">
        <f>(((J3458/60)/60)/24)+DATE(1970,1,1)</f>
        <v>41821.205636574072</v>
      </c>
      <c r="Q3458" s="15">
        <f>(((I3458/60)/60)/24)+DATE(1970,1,1)</f>
        <v>41852.290972222225</v>
      </c>
      <c r="R3458" t="s">
        <v>8271</v>
      </c>
      <c r="S3458" t="s">
        <v>8315</v>
      </c>
      <c r="T3458" t="s">
        <v>8316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6">
        <v>2000</v>
      </c>
      <c r="E3459" s="16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6">
        <f>IFERROR(E3459/L3459, 0)</f>
        <v>50.981818181818184</v>
      </c>
      <c r="N3459" t="b">
        <v>1</v>
      </c>
      <c r="O3459" s="5">
        <f>E3459/D3459</f>
        <v>1.4019999999999999</v>
      </c>
      <c r="P3459" s="15">
        <f>(((J3459/60)/60)/24)+DATE(1970,1,1)</f>
        <v>42016.706678240742</v>
      </c>
      <c r="Q3459" s="15">
        <f>(((I3459/60)/60)/24)+DATE(1970,1,1)</f>
        <v>42047.249305555553</v>
      </c>
      <c r="R3459" t="s">
        <v>8271</v>
      </c>
      <c r="S3459" t="s">
        <v>8315</v>
      </c>
      <c r="T3459" t="s">
        <v>8316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6">
        <v>978</v>
      </c>
      <c r="E3460" s="16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6">
        <f>IFERROR(E3460/L3460, 0)</f>
        <v>45.037037037037038</v>
      </c>
      <c r="N3460" t="b">
        <v>1</v>
      </c>
      <c r="O3460" s="5">
        <f>E3460/D3460</f>
        <v>1.2433537832310839</v>
      </c>
      <c r="P3460" s="15">
        <f>(((J3460/60)/60)/24)+DATE(1970,1,1)</f>
        <v>42011.202581018515</v>
      </c>
      <c r="Q3460" s="15">
        <f>(((I3460/60)/60)/24)+DATE(1970,1,1)</f>
        <v>42038.185416666667</v>
      </c>
      <c r="R3460" t="s">
        <v>8271</v>
      </c>
      <c r="S3460" t="s">
        <v>8315</v>
      </c>
      <c r="T3460" t="s">
        <v>8316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6">
        <v>500</v>
      </c>
      <c r="E3461" s="16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6">
        <f>IFERROR(E3461/L3461, 0)</f>
        <v>17.527777777777779</v>
      </c>
      <c r="N3461" t="b">
        <v>1</v>
      </c>
      <c r="O3461" s="5">
        <f>E3461/D3461</f>
        <v>1.262</v>
      </c>
      <c r="P3461" s="15">
        <f>(((J3461/60)/60)/24)+DATE(1970,1,1)</f>
        <v>42480.479861111111</v>
      </c>
      <c r="Q3461" s="15">
        <f>(((I3461/60)/60)/24)+DATE(1970,1,1)</f>
        <v>42510.479861111111</v>
      </c>
      <c r="R3461" t="s">
        <v>8271</v>
      </c>
      <c r="S3461" t="s">
        <v>8315</v>
      </c>
      <c r="T3461" t="s">
        <v>8316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6">
        <v>500</v>
      </c>
      <c r="E3462" s="16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6">
        <f>IFERROR(E3462/L3462, 0)</f>
        <v>50</v>
      </c>
      <c r="N3462" t="b">
        <v>1</v>
      </c>
      <c r="O3462" s="5">
        <f>E3462/D3462</f>
        <v>1.9</v>
      </c>
      <c r="P3462" s="15">
        <f>(((J3462/60)/60)/24)+DATE(1970,1,1)</f>
        <v>41852.527222222219</v>
      </c>
      <c r="Q3462" s="15">
        <f>(((I3462/60)/60)/24)+DATE(1970,1,1)</f>
        <v>41866.527222222219</v>
      </c>
      <c r="R3462" t="s">
        <v>8271</v>
      </c>
      <c r="S3462" t="s">
        <v>8315</v>
      </c>
      <c r="T3462" t="s">
        <v>8316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6">
        <v>500</v>
      </c>
      <c r="E3463" s="16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6">
        <f>IFERROR(E3463/L3463, 0)</f>
        <v>57.916666666666664</v>
      </c>
      <c r="N3463" t="b">
        <v>1</v>
      </c>
      <c r="O3463" s="5">
        <f>E3463/D3463</f>
        <v>1.39</v>
      </c>
      <c r="P3463" s="15">
        <f>(((J3463/60)/60)/24)+DATE(1970,1,1)</f>
        <v>42643.632858796293</v>
      </c>
      <c r="Q3463" s="15">
        <f>(((I3463/60)/60)/24)+DATE(1970,1,1)</f>
        <v>42672.125</v>
      </c>
      <c r="R3463" t="s">
        <v>8271</v>
      </c>
      <c r="S3463" t="s">
        <v>8315</v>
      </c>
      <c r="T3463" t="s">
        <v>8316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6">
        <v>250</v>
      </c>
      <c r="E3464" s="16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6">
        <f>IFERROR(E3464/L3464, 0)</f>
        <v>29.705882352941178</v>
      </c>
      <c r="N3464" t="b">
        <v>1</v>
      </c>
      <c r="O3464" s="5">
        <f>E3464/D3464</f>
        <v>2.02</v>
      </c>
      <c r="P3464" s="15">
        <f>(((J3464/60)/60)/24)+DATE(1970,1,1)</f>
        <v>42179.898472222223</v>
      </c>
      <c r="Q3464" s="15">
        <f>(((I3464/60)/60)/24)+DATE(1970,1,1)</f>
        <v>42195.75</v>
      </c>
      <c r="R3464" t="s">
        <v>8271</v>
      </c>
      <c r="S3464" t="s">
        <v>8315</v>
      </c>
      <c r="T3464" t="s">
        <v>8316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6">
        <v>10000</v>
      </c>
      <c r="E3465" s="16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6">
        <f>IFERROR(E3465/L3465, 0)</f>
        <v>90.684210526315795</v>
      </c>
      <c r="N3465" t="b">
        <v>1</v>
      </c>
      <c r="O3465" s="5">
        <f>E3465/D3465</f>
        <v>1.0338000000000001</v>
      </c>
      <c r="P3465" s="15">
        <f>(((J3465/60)/60)/24)+DATE(1970,1,1)</f>
        <v>42612.918807870374</v>
      </c>
      <c r="Q3465" s="15">
        <f>(((I3465/60)/60)/24)+DATE(1970,1,1)</f>
        <v>42654.165972222225</v>
      </c>
      <c r="R3465" t="s">
        <v>8271</v>
      </c>
      <c r="S3465" t="s">
        <v>8315</v>
      </c>
      <c r="T3465" t="s">
        <v>8316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6">
        <v>5000</v>
      </c>
      <c r="E3466" s="1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6">
        <f>IFERROR(E3466/L3466, 0)</f>
        <v>55.012688172043013</v>
      </c>
      <c r="N3466" t="b">
        <v>1</v>
      </c>
      <c r="O3466" s="5">
        <f>E3466/D3466</f>
        <v>1.023236</v>
      </c>
      <c r="P3466" s="15">
        <f>(((J3466/60)/60)/24)+DATE(1970,1,1)</f>
        <v>42575.130057870367</v>
      </c>
      <c r="Q3466" s="15">
        <f>(((I3466/60)/60)/24)+DATE(1970,1,1)</f>
        <v>42605.130057870367</v>
      </c>
      <c r="R3466" t="s">
        <v>8271</v>
      </c>
      <c r="S3466" t="s">
        <v>8315</v>
      </c>
      <c r="T3466" t="s">
        <v>8316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6">
        <v>2000</v>
      </c>
      <c r="E3467" s="16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6">
        <f>IFERROR(E3467/L3467, 0)</f>
        <v>57.222222222222221</v>
      </c>
      <c r="N3467" t="b">
        <v>1</v>
      </c>
      <c r="O3467" s="5">
        <f>E3467/D3467</f>
        <v>1.03</v>
      </c>
      <c r="P3467" s="15">
        <f>(((J3467/60)/60)/24)+DATE(1970,1,1)</f>
        <v>42200.625833333332</v>
      </c>
      <c r="Q3467" s="15">
        <f>(((I3467/60)/60)/24)+DATE(1970,1,1)</f>
        <v>42225.666666666672</v>
      </c>
      <c r="R3467" t="s">
        <v>8271</v>
      </c>
      <c r="S3467" t="s">
        <v>8315</v>
      </c>
      <c r="T3467" t="s">
        <v>8316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6">
        <v>3500</v>
      </c>
      <c r="E3468" s="16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6">
        <f>IFERROR(E3468/L3468, 0)</f>
        <v>72.950819672131146</v>
      </c>
      <c r="N3468" t="b">
        <v>1</v>
      </c>
      <c r="O3468" s="5">
        <f>E3468/D3468</f>
        <v>1.2714285714285714</v>
      </c>
      <c r="P3468" s="15">
        <f>(((J3468/60)/60)/24)+DATE(1970,1,1)</f>
        <v>42420.019097222219</v>
      </c>
      <c r="Q3468" s="15">
        <f>(((I3468/60)/60)/24)+DATE(1970,1,1)</f>
        <v>42479.977430555555</v>
      </c>
      <c r="R3468" t="s">
        <v>8271</v>
      </c>
      <c r="S3468" t="s">
        <v>8315</v>
      </c>
      <c r="T3468" t="s">
        <v>8316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6">
        <v>3000</v>
      </c>
      <c r="E3469" s="16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6">
        <f>IFERROR(E3469/L3469, 0)</f>
        <v>64.468085106382972</v>
      </c>
      <c r="N3469" t="b">
        <v>1</v>
      </c>
      <c r="O3469" s="5">
        <f>E3469/D3469</f>
        <v>1.01</v>
      </c>
      <c r="P3469" s="15">
        <f>(((J3469/60)/60)/24)+DATE(1970,1,1)</f>
        <v>42053.671666666662</v>
      </c>
      <c r="Q3469" s="15">
        <f>(((I3469/60)/60)/24)+DATE(1970,1,1)</f>
        <v>42083.630000000005</v>
      </c>
      <c r="R3469" t="s">
        <v>8271</v>
      </c>
      <c r="S3469" t="s">
        <v>8315</v>
      </c>
      <c r="T3469" t="s">
        <v>8316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6">
        <v>10000</v>
      </c>
      <c r="E3470" s="16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6">
        <f>IFERROR(E3470/L3470, 0)</f>
        <v>716.35294117647061</v>
      </c>
      <c r="N3470" t="b">
        <v>1</v>
      </c>
      <c r="O3470" s="5">
        <f>E3470/D3470</f>
        <v>1.2178</v>
      </c>
      <c r="P3470" s="15">
        <f>(((J3470/60)/60)/24)+DATE(1970,1,1)</f>
        <v>42605.765381944439</v>
      </c>
      <c r="Q3470" s="15">
        <f>(((I3470/60)/60)/24)+DATE(1970,1,1)</f>
        <v>42634.125</v>
      </c>
      <c r="R3470" t="s">
        <v>8271</v>
      </c>
      <c r="S3470" t="s">
        <v>8315</v>
      </c>
      <c r="T3470" t="s">
        <v>8316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6">
        <v>2800</v>
      </c>
      <c r="E3471" s="16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6">
        <f>IFERROR(E3471/L3471, 0)</f>
        <v>50.396825396825399</v>
      </c>
      <c r="N3471" t="b">
        <v>1</v>
      </c>
      <c r="O3471" s="5">
        <f>E3471/D3471</f>
        <v>1.1339285714285714</v>
      </c>
      <c r="P3471" s="15">
        <f>(((J3471/60)/60)/24)+DATE(1970,1,1)</f>
        <v>42458.641724537039</v>
      </c>
      <c r="Q3471" s="15">
        <f>(((I3471/60)/60)/24)+DATE(1970,1,1)</f>
        <v>42488.641724537039</v>
      </c>
      <c r="R3471" t="s">
        <v>8271</v>
      </c>
      <c r="S3471" t="s">
        <v>8315</v>
      </c>
      <c r="T3471" t="s">
        <v>8316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6">
        <v>250</v>
      </c>
      <c r="E3472" s="16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6">
        <f>IFERROR(E3472/L3472, 0)</f>
        <v>41.666666666666664</v>
      </c>
      <c r="N3472" t="b">
        <v>1</v>
      </c>
      <c r="O3472" s="5">
        <f>E3472/D3472</f>
        <v>1.5</v>
      </c>
      <c r="P3472" s="15">
        <f>(((J3472/60)/60)/24)+DATE(1970,1,1)</f>
        <v>42529.022013888884</v>
      </c>
      <c r="Q3472" s="15">
        <f>(((I3472/60)/60)/24)+DATE(1970,1,1)</f>
        <v>42566.901388888888</v>
      </c>
      <c r="R3472" t="s">
        <v>8271</v>
      </c>
      <c r="S3472" t="s">
        <v>8315</v>
      </c>
      <c r="T3472" t="s">
        <v>8316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6">
        <v>500</v>
      </c>
      <c r="E3473" s="16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6">
        <f>IFERROR(E3473/L3473, 0)</f>
        <v>35.766666666666666</v>
      </c>
      <c r="N3473" t="b">
        <v>1</v>
      </c>
      <c r="O3473" s="5">
        <f>E3473/D3473</f>
        <v>2.1459999999999999</v>
      </c>
      <c r="P3473" s="15">
        <f>(((J3473/60)/60)/24)+DATE(1970,1,1)</f>
        <v>41841.820486111108</v>
      </c>
      <c r="Q3473" s="15">
        <f>(((I3473/60)/60)/24)+DATE(1970,1,1)</f>
        <v>41882.833333333336</v>
      </c>
      <c r="R3473" t="s">
        <v>8271</v>
      </c>
      <c r="S3473" t="s">
        <v>8315</v>
      </c>
      <c r="T3473" t="s">
        <v>8316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6">
        <v>2000</v>
      </c>
      <c r="E3474" s="16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6">
        <f>IFERROR(E3474/L3474, 0)</f>
        <v>88.739130434782609</v>
      </c>
      <c r="N3474" t="b">
        <v>1</v>
      </c>
      <c r="O3474" s="5">
        <f>E3474/D3474</f>
        <v>1.0205</v>
      </c>
      <c r="P3474" s="15">
        <f>(((J3474/60)/60)/24)+DATE(1970,1,1)</f>
        <v>41928.170497685183</v>
      </c>
      <c r="Q3474" s="15">
        <f>(((I3474/60)/60)/24)+DATE(1970,1,1)</f>
        <v>41949.249305555553</v>
      </c>
      <c r="R3474" t="s">
        <v>8271</v>
      </c>
      <c r="S3474" t="s">
        <v>8315</v>
      </c>
      <c r="T3474" t="s">
        <v>8316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6">
        <v>4900</v>
      </c>
      <c r="E3475" s="16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6">
        <f>IFERROR(E3475/L3475, 0)</f>
        <v>148.4848484848485</v>
      </c>
      <c r="N3475" t="b">
        <v>1</v>
      </c>
      <c r="O3475" s="5">
        <f>E3475/D3475</f>
        <v>1</v>
      </c>
      <c r="P3475" s="15">
        <f>(((J3475/60)/60)/24)+DATE(1970,1,1)</f>
        <v>42062.834444444445</v>
      </c>
      <c r="Q3475" s="15">
        <f>(((I3475/60)/60)/24)+DATE(1970,1,1)</f>
        <v>42083.852083333331</v>
      </c>
      <c r="R3475" t="s">
        <v>8271</v>
      </c>
      <c r="S3475" t="s">
        <v>8315</v>
      </c>
      <c r="T3475" t="s">
        <v>8316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6">
        <v>2000</v>
      </c>
      <c r="E3476" s="1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6">
        <f>IFERROR(E3476/L3476, 0)</f>
        <v>51.794871794871796</v>
      </c>
      <c r="N3476" t="b">
        <v>1</v>
      </c>
      <c r="O3476" s="5">
        <f>E3476/D3476</f>
        <v>1.01</v>
      </c>
      <c r="P3476" s="15">
        <f>(((J3476/60)/60)/24)+DATE(1970,1,1)</f>
        <v>42541.501516203702</v>
      </c>
      <c r="Q3476" s="15">
        <f>(((I3476/60)/60)/24)+DATE(1970,1,1)</f>
        <v>42571.501516203702</v>
      </c>
      <c r="R3476" t="s">
        <v>8271</v>
      </c>
      <c r="S3476" t="s">
        <v>8315</v>
      </c>
      <c r="T3476" t="s">
        <v>8316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6">
        <v>300</v>
      </c>
      <c r="E3477" s="16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6">
        <f>IFERROR(E3477/L3477, 0)</f>
        <v>20</v>
      </c>
      <c r="N3477" t="b">
        <v>1</v>
      </c>
      <c r="O3477" s="5">
        <f>E3477/D3477</f>
        <v>1.1333333333333333</v>
      </c>
      <c r="P3477" s="15">
        <f>(((J3477/60)/60)/24)+DATE(1970,1,1)</f>
        <v>41918.880833333329</v>
      </c>
      <c r="Q3477" s="15">
        <f>(((I3477/60)/60)/24)+DATE(1970,1,1)</f>
        <v>41946</v>
      </c>
      <c r="R3477" t="s">
        <v>8271</v>
      </c>
      <c r="S3477" t="s">
        <v>8315</v>
      </c>
      <c r="T3477" t="s">
        <v>8316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6">
        <v>300</v>
      </c>
      <c r="E3478" s="16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6">
        <f>IFERROR(E3478/L3478, 0)</f>
        <v>52</v>
      </c>
      <c r="N3478" t="b">
        <v>1</v>
      </c>
      <c r="O3478" s="5">
        <f>E3478/D3478</f>
        <v>1.04</v>
      </c>
      <c r="P3478" s="15">
        <f>(((J3478/60)/60)/24)+DATE(1970,1,1)</f>
        <v>41921.279976851853</v>
      </c>
      <c r="Q3478" s="15">
        <f>(((I3478/60)/60)/24)+DATE(1970,1,1)</f>
        <v>41939.125</v>
      </c>
      <c r="R3478" t="s">
        <v>8271</v>
      </c>
      <c r="S3478" t="s">
        <v>8315</v>
      </c>
      <c r="T3478" t="s">
        <v>8316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6">
        <v>1800</v>
      </c>
      <c r="E3479" s="16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6">
        <f>IFERROR(E3479/L3479, 0)</f>
        <v>53.230769230769234</v>
      </c>
      <c r="N3479" t="b">
        <v>1</v>
      </c>
      <c r="O3479" s="5">
        <f>E3479/D3479</f>
        <v>1.1533333333333333</v>
      </c>
      <c r="P3479" s="15">
        <f>(((J3479/60)/60)/24)+DATE(1970,1,1)</f>
        <v>42128.736608796295</v>
      </c>
      <c r="Q3479" s="15">
        <f>(((I3479/60)/60)/24)+DATE(1970,1,1)</f>
        <v>42141.125</v>
      </c>
      <c r="R3479" t="s">
        <v>8271</v>
      </c>
      <c r="S3479" t="s">
        <v>8315</v>
      </c>
      <c r="T3479" t="s">
        <v>8316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6">
        <v>2000</v>
      </c>
      <c r="E3480" s="16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6">
        <f>IFERROR(E3480/L3480, 0)</f>
        <v>39.596491228070178</v>
      </c>
      <c r="N3480" t="b">
        <v>1</v>
      </c>
      <c r="O3480" s="5">
        <f>E3480/D3480</f>
        <v>1.1285000000000001</v>
      </c>
      <c r="P3480" s="15">
        <f>(((J3480/60)/60)/24)+DATE(1970,1,1)</f>
        <v>42053.916921296302</v>
      </c>
      <c r="Q3480" s="15">
        <f>(((I3480/60)/60)/24)+DATE(1970,1,1)</f>
        <v>42079.875</v>
      </c>
      <c r="R3480" t="s">
        <v>8271</v>
      </c>
      <c r="S3480" t="s">
        <v>8315</v>
      </c>
      <c r="T3480" t="s">
        <v>8316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6">
        <v>1500</v>
      </c>
      <c r="E3481" s="16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6">
        <f>IFERROR(E3481/L3481, 0)</f>
        <v>34.25</v>
      </c>
      <c r="N3481" t="b">
        <v>1</v>
      </c>
      <c r="O3481" s="5">
        <f>E3481/D3481</f>
        <v>1.2786666666666666</v>
      </c>
      <c r="P3481" s="15">
        <f>(((J3481/60)/60)/24)+DATE(1970,1,1)</f>
        <v>41781.855092592588</v>
      </c>
      <c r="Q3481" s="15">
        <f>(((I3481/60)/60)/24)+DATE(1970,1,1)</f>
        <v>41811.855092592588</v>
      </c>
      <c r="R3481" t="s">
        <v>8271</v>
      </c>
      <c r="S3481" t="s">
        <v>8315</v>
      </c>
      <c r="T3481" t="s">
        <v>8316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6">
        <v>1500</v>
      </c>
      <c r="E3482" s="16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6">
        <f>IFERROR(E3482/L3482, 0)</f>
        <v>164.61538461538461</v>
      </c>
      <c r="N3482" t="b">
        <v>1</v>
      </c>
      <c r="O3482" s="5">
        <f>E3482/D3482</f>
        <v>1.4266666666666667</v>
      </c>
      <c r="P3482" s="15">
        <f>(((J3482/60)/60)/24)+DATE(1970,1,1)</f>
        <v>42171.317442129628</v>
      </c>
      <c r="Q3482" s="15">
        <f>(((I3482/60)/60)/24)+DATE(1970,1,1)</f>
        <v>42195.875</v>
      </c>
      <c r="R3482" t="s">
        <v>8271</v>
      </c>
      <c r="S3482" t="s">
        <v>8315</v>
      </c>
      <c r="T3482" t="s">
        <v>8316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6">
        <v>10000</v>
      </c>
      <c r="E3483" s="16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6">
        <f>IFERROR(E3483/L3483, 0)</f>
        <v>125.05263157894737</v>
      </c>
      <c r="N3483" t="b">
        <v>1</v>
      </c>
      <c r="O3483" s="5">
        <f>E3483/D3483</f>
        <v>1.1879999999999999</v>
      </c>
      <c r="P3483" s="15">
        <f>(((J3483/60)/60)/24)+DATE(1970,1,1)</f>
        <v>41989.24754629629</v>
      </c>
      <c r="Q3483" s="15">
        <f>(((I3483/60)/60)/24)+DATE(1970,1,1)</f>
        <v>42006.24754629629</v>
      </c>
      <c r="R3483" t="s">
        <v>8271</v>
      </c>
      <c r="S3483" t="s">
        <v>8315</v>
      </c>
      <c r="T3483" t="s">
        <v>8316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6">
        <v>3000</v>
      </c>
      <c r="E3484" s="16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6">
        <f>IFERROR(E3484/L3484, 0)</f>
        <v>51.875</v>
      </c>
      <c r="N3484" t="b">
        <v>1</v>
      </c>
      <c r="O3484" s="5">
        <f>E3484/D3484</f>
        <v>1.3833333333333333</v>
      </c>
      <c r="P3484" s="15">
        <f>(((J3484/60)/60)/24)+DATE(1970,1,1)</f>
        <v>41796.771597222221</v>
      </c>
      <c r="Q3484" s="15">
        <f>(((I3484/60)/60)/24)+DATE(1970,1,1)</f>
        <v>41826.771597222221</v>
      </c>
      <c r="R3484" t="s">
        <v>8271</v>
      </c>
      <c r="S3484" t="s">
        <v>8315</v>
      </c>
      <c r="T3484" t="s">
        <v>8316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6">
        <v>3350</v>
      </c>
      <c r="E3485" s="16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6">
        <f>IFERROR(E3485/L3485, 0)</f>
        <v>40.285714285714285</v>
      </c>
      <c r="N3485" t="b">
        <v>1</v>
      </c>
      <c r="O3485" s="5">
        <f>E3485/D3485</f>
        <v>1.599402985074627</v>
      </c>
      <c r="P3485" s="15">
        <f>(((J3485/60)/60)/24)+DATE(1970,1,1)</f>
        <v>41793.668761574074</v>
      </c>
      <c r="Q3485" s="15">
        <f>(((I3485/60)/60)/24)+DATE(1970,1,1)</f>
        <v>41823.668761574074</v>
      </c>
      <c r="R3485" t="s">
        <v>8271</v>
      </c>
      <c r="S3485" t="s">
        <v>8315</v>
      </c>
      <c r="T3485" t="s">
        <v>8316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6">
        <v>2500</v>
      </c>
      <c r="E3486" s="1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6">
        <f>IFERROR(E3486/L3486, 0)</f>
        <v>64.909090909090907</v>
      </c>
      <c r="N3486" t="b">
        <v>1</v>
      </c>
      <c r="O3486" s="5">
        <f>E3486/D3486</f>
        <v>1.1424000000000001</v>
      </c>
      <c r="P3486" s="15">
        <f>(((J3486/60)/60)/24)+DATE(1970,1,1)</f>
        <v>42506.760405092587</v>
      </c>
      <c r="Q3486" s="15">
        <f>(((I3486/60)/60)/24)+DATE(1970,1,1)</f>
        <v>42536.760405092587</v>
      </c>
      <c r="R3486" t="s">
        <v>8271</v>
      </c>
      <c r="S3486" t="s">
        <v>8315</v>
      </c>
      <c r="T3486" t="s">
        <v>8316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6">
        <v>1650</v>
      </c>
      <c r="E3487" s="16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6">
        <f>IFERROR(E3487/L3487, 0)</f>
        <v>55.333333333333336</v>
      </c>
      <c r="N3487" t="b">
        <v>1</v>
      </c>
      <c r="O3487" s="5">
        <f>E3487/D3487</f>
        <v>1.0060606060606061</v>
      </c>
      <c r="P3487" s="15">
        <f>(((J3487/60)/60)/24)+DATE(1970,1,1)</f>
        <v>42372.693055555559</v>
      </c>
      <c r="Q3487" s="15">
        <f>(((I3487/60)/60)/24)+DATE(1970,1,1)</f>
        <v>42402.693055555559</v>
      </c>
      <c r="R3487" t="s">
        <v>8271</v>
      </c>
      <c r="S3487" t="s">
        <v>8315</v>
      </c>
      <c r="T3487" t="s">
        <v>8316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6">
        <v>3000</v>
      </c>
      <c r="E3488" s="16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6">
        <f>IFERROR(E3488/L3488, 0)</f>
        <v>83.142857142857139</v>
      </c>
      <c r="N3488" t="b">
        <v>1</v>
      </c>
      <c r="O3488" s="5">
        <f>E3488/D3488</f>
        <v>1.552</v>
      </c>
      <c r="P3488" s="15">
        <f>(((J3488/60)/60)/24)+DATE(1970,1,1)</f>
        <v>42126.87501157407</v>
      </c>
      <c r="Q3488" s="15">
        <f>(((I3488/60)/60)/24)+DATE(1970,1,1)</f>
        <v>42158.290972222225</v>
      </c>
      <c r="R3488" t="s">
        <v>8271</v>
      </c>
      <c r="S3488" t="s">
        <v>8315</v>
      </c>
      <c r="T3488" t="s">
        <v>8316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6">
        <v>2000</v>
      </c>
      <c r="E3489" s="16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6">
        <f>IFERROR(E3489/L3489, 0)</f>
        <v>38.712121212121211</v>
      </c>
      <c r="N3489" t="b">
        <v>1</v>
      </c>
      <c r="O3489" s="5">
        <f>E3489/D3489</f>
        <v>1.2775000000000001</v>
      </c>
      <c r="P3489" s="15">
        <f>(((J3489/60)/60)/24)+DATE(1970,1,1)</f>
        <v>42149.940416666665</v>
      </c>
      <c r="Q3489" s="15">
        <f>(((I3489/60)/60)/24)+DATE(1970,1,1)</f>
        <v>42179.940416666665</v>
      </c>
      <c r="R3489" t="s">
        <v>8271</v>
      </c>
      <c r="S3489" t="s">
        <v>8315</v>
      </c>
      <c r="T3489" t="s">
        <v>8316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6">
        <v>3000</v>
      </c>
      <c r="E3490" s="16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6">
        <f>IFERROR(E3490/L3490, 0)</f>
        <v>125.37931034482759</v>
      </c>
      <c r="N3490" t="b">
        <v>1</v>
      </c>
      <c r="O3490" s="5">
        <f>E3490/D3490</f>
        <v>1.212</v>
      </c>
      <c r="P3490" s="15">
        <f>(((J3490/60)/60)/24)+DATE(1970,1,1)</f>
        <v>42087.768055555556</v>
      </c>
      <c r="Q3490" s="15">
        <f>(((I3490/60)/60)/24)+DATE(1970,1,1)</f>
        <v>42111.666666666672</v>
      </c>
      <c r="R3490" t="s">
        <v>8271</v>
      </c>
      <c r="S3490" t="s">
        <v>8315</v>
      </c>
      <c r="T3490" t="s">
        <v>8316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6">
        <v>5000</v>
      </c>
      <c r="E3491" s="16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6">
        <f>IFERROR(E3491/L3491, 0)</f>
        <v>78.263888888888886</v>
      </c>
      <c r="N3491" t="b">
        <v>1</v>
      </c>
      <c r="O3491" s="5">
        <f>E3491/D3491</f>
        <v>1.127</v>
      </c>
      <c r="P3491" s="15">
        <f>(((J3491/60)/60)/24)+DATE(1970,1,1)</f>
        <v>41753.635775462964</v>
      </c>
      <c r="Q3491" s="15">
        <f>(((I3491/60)/60)/24)+DATE(1970,1,1)</f>
        <v>41783.875</v>
      </c>
      <c r="R3491" t="s">
        <v>8271</v>
      </c>
      <c r="S3491" t="s">
        <v>8315</v>
      </c>
      <c r="T3491" t="s">
        <v>8316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6">
        <v>1000</v>
      </c>
      <c r="E3492" s="16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6">
        <f>IFERROR(E3492/L3492, 0)</f>
        <v>47.222222222222221</v>
      </c>
      <c r="N3492" t="b">
        <v>1</v>
      </c>
      <c r="O3492" s="5">
        <f>E3492/D3492</f>
        <v>1.2749999999999999</v>
      </c>
      <c r="P3492" s="15">
        <f>(((J3492/60)/60)/24)+DATE(1970,1,1)</f>
        <v>42443.802361111113</v>
      </c>
      <c r="Q3492" s="15">
        <f>(((I3492/60)/60)/24)+DATE(1970,1,1)</f>
        <v>42473.802361111113</v>
      </c>
      <c r="R3492" t="s">
        <v>8271</v>
      </c>
      <c r="S3492" t="s">
        <v>8315</v>
      </c>
      <c r="T3492" t="s">
        <v>8316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6">
        <v>500</v>
      </c>
      <c r="E3493" s="16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6">
        <f>IFERROR(E3493/L3493, 0)</f>
        <v>79.099999999999994</v>
      </c>
      <c r="N3493" t="b">
        <v>1</v>
      </c>
      <c r="O3493" s="5">
        <f>E3493/D3493</f>
        <v>1.5820000000000001</v>
      </c>
      <c r="P3493" s="15">
        <f>(((J3493/60)/60)/24)+DATE(1970,1,1)</f>
        <v>42121.249814814815</v>
      </c>
      <c r="Q3493" s="15">
        <f>(((I3493/60)/60)/24)+DATE(1970,1,1)</f>
        <v>42142.249814814815</v>
      </c>
      <c r="R3493" t="s">
        <v>8271</v>
      </c>
      <c r="S3493" t="s">
        <v>8315</v>
      </c>
      <c r="T3493" t="s">
        <v>8316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6">
        <v>3800</v>
      </c>
      <c r="E3494" s="16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6">
        <f>IFERROR(E3494/L3494, 0)</f>
        <v>114.29199999999999</v>
      </c>
      <c r="N3494" t="b">
        <v>1</v>
      </c>
      <c r="O3494" s="5">
        <f>E3494/D3494</f>
        <v>1.0526894736842105</v>
      </c>
      <c r="P3494" s="15">
        <f>(((J3494/60)/60)/24)+DATE(1970,1,1)</f>
        <v>42268.009224537032</v>
      </c>
      <c r="Q3494" s="15">
        <f>(((I3494/60)/60)/24)+DATE(1970,1,1)</f>
        <v>42303.009224537032</v>
      </c>
      <c r="R3494" t="s">
        <v>8271</v>
      </c>
      <c r="S3494" t="s">
        <v>8315</v>
      </c>
      <c r="T3494" t="s">
        <v>8316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6">
        <v>1500</v>
      </c>
      <c r="E3495" s="16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6">
        <f>IFERROR(E3495/L3495, 0)</f>
        <v>51.724137931034484</v>
      </c>
      <c r="N3495" t="b">
        <v>1</v>
      </c>
      <c r="O3495" s="5">
        <f>E3495/D3495</f>
        <v>1</v>
      </c>
      <c r="P3495" s="15">
        <f>(((J3495/60)/60)/24)+DATE(1970,1,1)</f>
        <v>41848.866157407407</v>
      </c>
      <c r="Q3495" s="15">
        <f>(((I3495/60)/60)/24)+DATE(1970,1,1)</f>
        <v>41868.21597222222</v>
      </c>
      <c r="R3495" t="s">
        <v>8271</v>
      </c>
      <c r="S3495" t="s">
        <v>8315</v>
      </c>
      <c r="T3495" t="s">
        <v>8316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6">
        <v>400</v>
      </c>
      <c r="E3496" s="1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6">
        <f>IFERROR(E3496/L3496, 0)</f>
        <v>30.76923076923077</v>
      </c>
      <c r="N3496" t="b">
        <v>1</v>
      </c>
      <c r="O3496" s="5">
        <f>E3496/D3496</f>
        <v>1</v>
      </c>
      <c r="P3496" s="15">
        <f>(((J3496/60)/60)/24)+DATE(1970,1,1)</f>
        <v>42689.214988425927</v>
      </c>
      <c r="Q3496" s="15">
        <f>(((I3496/60)/60)/24)+DATE(1970,1,1)</f>
        <v>42700.25</v>
      </c>
      <c r="R3496" t="s">
        <v>8271</v>
      </c>
      <c r="S3496" t="s">
        <v>8315</v>
      </c>
      <c r="T3496" t="s">
        <v>8316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6">
        <v>5000</v>
      </c>
      <c r="E3497" s="16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6">
        <f>IFERROR(E3497/L3497, 0)</f>
        <v>74.208333333333329</v>
      </c>
      <c r="N3497" t="b">
        <v>1</v>
      </c>
      <c r="O3497" s="5">
        <f>E3497/D3497</f>
        <v>1.0686</v>
      </c>
      <c r="P3497" s="15">
        <f>(((J3497/60)/60)/24)+DATE(1970,1,1)</f>
        <v>41915.762835648151</v>
      </c>
      <c r="Q3497" s="15">
        <f>(((I3497/60)/60)/24)+DATE(1970,1,1)</f>
        <v>41944.720833333333</v>
      </c>
      <c r="R3497" t="s">
        <v>8271</v>
      </c>
      <c r="S3497" t="s">
        <v>8315</v>
      </c>
      <c r="T3497" t="s">
        <v>8316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6">
        <v>3000</v>
      </c>
      <c r="E3498" s="16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6">
        <f>IFERROR(E3498/L3498, 0)</f>
        <v>47.846153846153847</v>
      </c>
      <c r="N3498" t="b">
        <v>1</v>
      </c>
      <c r="O3498" s="5">
        <f>E3498/D3498</f>
        <v>1.244</v>
      </c>
      <c r="P3498" s="15">
        <f>(((J3498/60)/60)/24)+DATE(1970,1,1)</f>
        <v>42584.846828703703</v>
      </c>
      <c r="Q3498" s="15">
        <f>(((I3498/60)/60)/24)+DATE(1970,1,1)</f>
        <v>42624.846828703703</v>
      </c>
      <c r="R3498" t="s">
        <v>8271</v>
      </c>
      <c r="S3498" t="s">
        <v>8315</v>
      </c>
      <c r="T3498" t="s">
        <v>8316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6">
        <v>1551</v>
      </c>
      <c r="E3499" s="16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6">
        <f>IFERROR(E3499/L3499, 0)</f>
        <v>34.408163265306122</v>
      </c>
      <c r="N3499" t="b">
        <v>1</v>
      </c>
      <c r="O3499" s="5">
        <f>E3499/D3499</f>
        <v>1.0870406189555126</v>
      </c>
      <c r="P3499" s="15">
        <f>(((J3499/60)/60)/24)+DATE(1970,1,1)</f>
        <v>42511.741944444439</v>
      </c>
      <c r="Q3499" s="15">
        <f>(((I3499/60)/60)/24)+DATE(1970,1,1)</f>
        <v>42523.916666666672</v>
      </c>
      <c r="R3499" t="s">
        <v>8271</v>
      </c>
      <c r="S3499" t="s">
        <v>8315</v>
      </c>
      <c r="T3499" t="s">
        <v>8316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6">
        <v>1650</v>
      </c>
      <c r="E3500" s="16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6">
        <f>IFERROR(E3500/L3500, 0)</f>
        <v>40.238095238095241</v>
      </c>
      <c r="N3500" t="b">
        <v>1</v>
      </c>
      <c r="O3500" s="5">
        <f>E3500/D3500</f>
        <v>1.0242424242424242</v>
      </c>
      <c r="P3500" s="15">
        <f>(((J3500/60)/60)/24)+DATE(1970,1,1)</f>
        <v>42459.15861111111</v>
      </c>
      <c r="Q3500" s="15">
        <f>(((I3500/60)/60)/24)+DATE(1970,1,1)</f>
        <v>42518.905555555553</v>
      </c>
      <c r="R3500" t="s">
        <v>8271</v>
      </c>
      <c r="S3500" t="s">
        <v>8315</v>
      </c>
      <c r="T3500" t="s">
        <v>8316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6">
        <v>2000</v>
      </c>
      <c r="E3501" s="16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6">
        <f>IFERROR(E3501/L3501, 0)</f>
        <v>60.285714285714285</v>
      </c>
      <c r="N3501" t="b">
        <v>1</v>
      </c>
      <c r="O3501" s="5">
        <f>E3501/D3501</f>
        <v>1.0549999999999999</v>
      </c>
      <c r="P3501" s="15">
        <f>(((J3501/60)/60)/24)+DATE(1970,1,1)</f>
        <v>42132.036168981482</v>
      </c>
      <c r="Q3501" s="15">
        <f>(((I3501/60)/60)/24)+DATE(1970,1,1)</f>
        <v>42186.290972222225</v>
      </c>
      <c r="R3501" t="s">
        <v>8271</v>
      </c>
      <c r="S3501" t="s">
        <v>8315</v>
      </c>
      <c r="T3501" t="s">
        <v>8316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6">
        <v>1000</v>
      </c>
      <c r="E3502" s="16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6">
        <f>IFERROR(E3502/L3502, 0)</f>
        <v>25.30952380952381</v>
      </c>
      <c r="N3502" t="b">
        <v>1</v>
      </c>
      <c r="O3502" s="5">
        <f>E3502/D3502</f>
        <v>1.0629999999999999</v>
      </c>
      <c r="P3502" s="15">
        <f>(((J3502/60)/60)/24)+DATE(1970,1,1)</f>
        <v>42419.91942129629</v>
      </c>
      <c r="Q3502" s="15">
        <f>(((I3502/60)/60)/24)+DATE(1970,1,1)</f>
        <v>42436.207638888889</v>
      </c>
      <c r="R3502" t="s">
        <v>8271</v>
      </c>
      <c r="S3502" t="s">
        <v>8315</v>
      </c>
      <c r="T3502" t="s">
        <v>8316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6">
        <v>1500</v>
      </c>
      <c r="E3503" s="16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6">
        <f>IFERROR(E3503/L3503, 0)</f>
        <v>35.952380952380949</v>
      </c>
      <c r="N3503" t="b">
        <v>1</v>
      </c>
      <c r="O3503" s="5">
        <f>E3503/D3503</f>
        <v>1.0066666666666666</v>
      </c>
      <c r="P3503" s="15">
        <f>(((J3503/60)/60)/24)+DATE(1970,1,1)</f>
        <v>42233.763831018514</v>
      </c>
      <c r="Q3503" s="15">
        <f>(((I3503/60)/60)/24)+DATE(1970,1,1)</f>
        <v>42258.763831018514</v>
      </c>
      <c r="R3503" t="s">
        <v>8271</v>
      </c>
      <c r="S3503" t="s">
        <v>8315</v>
      </c>
      <c r="T3503" t="s">
        <v>8316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6">
        <v>4000</v>
      </c>
      <c r="E3504" s="16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6">
        <f>IFERROR(E3504/L3504, 0)</f>
        <v>136</v>
      </c>
      <c r="N3504" t="b">
        <v>1</v>
      </c>
      <c r="O3504" s="5">
        <f>E3504/D3504</f>
        <v>1.054</v>
      </c>
      <c r="P3504" s="15">
        <f>(((J3504/60)/60)/24)+DATE(1970,1,1)</f>
        <v>42430.839398148149</v>
      </c>
      <c r="Q3504" s="15">
        <f>(((I3504/60)/60)/24)+DATE(1970,1,1)</f>
        <v>42445.165972222225</v>
      </c>
      <c r="R3504" t="s">
        <v>8271</v>
      </c>
      <c r="S3504" t="s">
        <v>8315</v>
      </c>
      <c r="T3504" t="s">
        <v>8316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6">
        <v>2500</v>
      </c>
      <c r="E3505" s="16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6">
        <f>IFERROR(E3505/L3505, 0)</f>
        <v>70.763157894736835</v>
      </c>
      <c r="N3505" t="b">
        <v>1</v>
      </c>
      <c r="O3505" s="5">
        <f>E3505/D3505</f>
        <v>1.0755999999999999</v>
      </c>
      <c r="P3505" s="15">
        <f>(((J3505/60)/60)/24)+DATE(1970,1,1)</f>
        <v>42545.478333333333</v>
      </c>
      <c r="Q3505" s="15">
        <f>(((I3505/60)/60)/24)+DATE(1970,1,1)</f>
        <v>42575.478333333333</v>
      </c>
      <c r="R3505" t="s">
        <v>8271</v>
      </c>
      <c r="S3505" t="s">
        <v>8315</v>
      </c>
      <c r="T3505" t="s">
        <v>8316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6">
        <v>1000</v>
      </c>
      <c r="E3506" s="1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6">
        <f>IFERROR(E3506/L3506, 0)</f>
        <v>125</v>
      </c>
      <c r="N3506" t="b">
        <v>1</v>
      </c>
      <c r="O3506" s="5">
        <f>E3506/D3506</f>
        <v>1</v>
      </c>
      <c r="P3506" s="15">
        <f>(((J3506/60)/60)/24)+DATE(1970,1,1)</f>
        <v>42297.748738425929</v>
      </c>
      <c r="Q3506" s="15">
        <f>(((I3506/60)/60)/24)+DATE(1970,1,1)</f>
        <v>42327.790405092594</v>
      </c>
      <c r="R3506" t="s">
        <v>8271</v>
      </c>
      <c r="S3506" t="s">
        <v>8315</v>
      </c>
      <c r="T3506" t="s">
        <v>8316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6">
        <v>2500</v>
      </c>
      <c r="E3507" s="16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6">
        <f>IFERROR(E3507/L3507, 0)</f>
        <v>66.512820512820511</v>
      </c>
      <c r="N3507" t="b">
        <v>1</v>
      </c>
      <c r="O3507" s="5">
        <f>E3507/D3507</f>
        <v>1.0376000000000001</v>
      </c>
      <c r="P3507" s="15">
        <f>(((J3507/60)/60)/24)+DATE(1970,1,1)</f>
        <v>41760.935706018521</v>
      </c>
      <c r="Q3507" s="15">
        <f>(((I3507/60)/60)/24)+DATE(1970,1,1)</f>
        <v>41772.166666666664</v>
      </c>
      <c r="R3507" t="s">
        <v>8271</v>
      </c>
      <c r="S3507" t="s">
        <v>8315</v>
      </c>
      <c r="T3507" t="s">
        <v>8316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6">
        <v>3000</v>
      </c>
      <c r="E3508" s="16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6">
        <f>IFERROR(E3508/L3508, 0)</f>
        <v>105</v>
      </c>
      <c r="N3508" t="b">
        <v>1</v>
      </c>
      <c r="O3508" s="5">
        <f>E3508/D3508</f>
        <v>1.0149999999999999</v>
      </c>
      <c r="P3508" s="15">
        <f>(((J3508/60)/60)/24)+DATE(1970,1,1)</f>
        <v>41829.734259259261</v>
      </c>
      <c r="Q3508" s="15">
        <f>(((I3508/60)/60)/24)+DATE(1970,1,1)</f>
        <v>41874.734259259261</v>
      </c>
      <c r="R3508" t="s">
        <v>8271</v>
      </c>
      <c r="S3508" t="s">
        <v>8315</v>
      </c>
      <c r="T3508" t="s">
        <v>8316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6">
        <v>10000</v>
      </c>
      <c r="E3509" s="16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6">
        <f>IFERROR(E3509/L3509, 0)</f>
        <v>145</v>
      </c>
      <c r="N3509" t="b">
        <v>1</v>
      </c>
      <c r="O3509" s="5">
        <f>E3509/D3509</f>
        <v>1.044</v>
      </c>
      <c r="P3509" s="15">
        <f>(((J3509/60)/60)/24)+DATE(1970,1,1)</f>
        <v>42491.92288194444</v>
      </c>
      <c r="Q3509" s="15">
        <f>(((I3509/60)/60)/24)+DATE(1970,1,1)</f>
        <v>42521.92288194444</v>
      </c>
      <c r="R3509" t="s">
        <v>8271</v>
      </c>
      <c r="S3509" t="s">
        <v>8315</v>
      </c>
      <c r="T3509" t="s">
        <v>8316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6">
        <v>100</v>
      </c>
      <c r="E3510" s="16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6">
        <f>IFERROR(E3510/L3510, 0)</f>
        <v>12</v>
      </c>
      <c r="N3510" t="b">
        <v>1</v>
      </c>
      <c r="O3510" s="5">
        <f>E3510/D3510</f>
        <v>1.8</v>
      </c>
      <c r="P3510" s="15">
        <f>(((J3510/60)/60)/24)+DATE(1970,1,1)</f>
        <v>42477.729780092588</v>
      </c>
      <c r="Q3510" s="15">
        <f>(((I3510/60)/60)/24)+DATE(1970,1,1)</f>
        <v>42500.875</v>
      </c>
      <c r="R3510" t="s">
        <v>8271</v>
      </c>
      <c r="S3510" t="s">
        <v>8315</v>
      </c>
      <c r="T3510" t="s">
        <v>8316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6">
        <v>3000</v>
      </c>
      <c r="E3511" s="16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6">
        <f>IFERROR(E3511/L3511, 0)</f>
        <v>96.666666666666671</v>
      </c>
      <c r="N3511" t="b">
        <v>1</v>
      </c>
      <c r="O3511" s="5">
        <f>E3511/D3511</f>
        <v>1.0633333333333332</v>
      </c>
      <c r="P3511" s="15">
        <f>(((J3511/60)/60)/24)+DATE(1970,1,1)</f>
        <v>41950.859560185185</v>
      </c>
      <c r="Q3511" s="15">
        <f>(((I3511/60)/60)/24)+DATE(1970,1,1)</f>
        <v>41964.204861111109</v>
      </c>
      <c r="R3511" t="s">
        <v>8271</v>
      </c>
      <c r="S3511" t="s">
        <v>8315</v>
      </c>
      <c r="T3511" t="s">
        <v>8316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6">
        <v>900</v>
      </c>
      <c r="E3512" s="16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6">
        <f>IFERROR(E3512/L3512, 0)</f>
        <v>60.333333333333336</v>
      </c>
      <c r="N3512" t="b">
        <v>1</v>
      </c>
      <c r="O3512" s="5">
        <f>E3512/D3512</f>
        <v>1.0055555555555555</v>
      </c>
      <c r="P3512" s="15">
        <f>(((J3512/60)/60)/24)+DATE(1970,1,1)</f>
        <v>41802.62090277778</v>
      </c>
      <c r="Q3512" s="15">
        <f>(((I3512/60)/60)/24)+DATE(1970,1,1)</f>
        <v>41822.62090277778</v>
      </c>
      <c r="R3512" t="s">
        <v>8271</v>
      </c>
      <c r="S3512" t="s">
        <v>8315</v>
      </c>
      <c r="T3512" t="s">
        <v>8316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6">
        <v>1500</v>
      </c>
      <c r="E3513" s="16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6">
        <f>IFERROR(E3513/L3513, 0)</f>
        <v>79.89473684210526</v>
      </c>
      <c r="N3513" t="b">
        <v>1</v>
      </c>
      <c r="O3513" s="5">
        <f>E3513/D3513</f>
        <v>1.012</v>
      </c>
      <c r="P3513" s="15">
        <f>(((J3513/60)/60)/24)+DATE(1970,1,1)</f>
        <v>41927.873784722222</v>
      </c>
      <c r="Q3513" s="15">
        <f>(((I3513/60)/60)/24)+DATE(1970,1,1)</f>
        <v>41950.770833333336</v>
      </c>
      <c r="R3513" t="s">
        <v>8271</v>
      </c>
      <c r="S3513" t="s">
        <v>8315</v>
      </c>
      <c r="T3513" t="s">
        <v>8316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6">
        <v>1000</v>
      </c>
      <c r="E3514" s="16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6">
        <f>IFERROR(E3514/L3514, 0)</f>
        <v>58.823529411764703</v>
      </c>
      <c r="N3514" t="b">
        <v>1</v>
      </c>
      <c r="O3514" s="5">
        <f>E3514/D3514</f>
        <v>1</v>
      </c>
      <c r="P3514" s="15">
        <f>(((J3514/60)/60)/24)+DATE(1970,1,1)</f>
        <v>42057.536944444444</v>
      </c>
      <c r="Q3514" s="15">
        <f>(((I3514/60)/60)/24)+DATE(1970,1,1)</f>
        <v>42117.49527777778</v>
      </c>
      <c r="R3514" t="s">
        <v>8271</v>
      </c>
      <c r="S3514" t="s">
        <v>8315</v>
      </c>
      <c r="T3514" t="s">
        <v>8316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6">
        <v>2800</v>
      </c>
      <c r="E3515" s="16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6">
        <f>IFERROR(E3515/L3515, 0)</f>
        <v>75.340909090909093</v>
      </c>
      <c r="N3515" t="b">
        <v>1</v>
      </c>
      <c r="O3515" s="5">
        <f>E3515/D3515</f>
        <v>1.1839285714285714</v>
      </c>
      <c r="P3515" s="15">
        <f>(((J3515/60)/60)/24)+DATE(1970,1,1)</f>
        <v>41781.096203703702</v>
      </c>
      <c r="Q3515" s="15">
        <f>(((I3515/60)/60)/24)+DATE(1970,1,1)</f>
        <v>41794.207638888889</v>
      </c>
      <c r="R3515" t="s">
        <v>8271</v>
      </c>
      <c r="S3515" t="s">
        <v>8315</v>
      </c>
      <c r="T3515" t="s">
        <v>8316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6">
        <v>500</v>
      </c>
      <c r="E3516" s="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6">
        <f>IFERROR(E3516/L3516, 0)</f>
        <v>55</v>
      </c>
      <c r="N3516" t="b">
        <v>1</v>
      </c>
      <c r="O3516" s="5">
        <f>E3516/D3516</f>
        <v>1.1000000000000001</v>
      </c>
      <c r="P3516" s="15">
        <f>(((J3516/60)/60)/24)+DATE(1970,1,1)</f>
        <v>42020.846666666665</v>
      </c>
      <c r="Q3516" s="15">
        <f>(((I3516/60)/60)/24)+DATE(1970,1,1)</f>
        <v>42037.207638888889</v>
      </c>
      <c r="R3516" t="s">
        <v>8271</v>
      </c>
      <c r="S3516" t="s">
        <v>8315</v>
      </c>
      <c r="T3516" t="s">
        <v>8316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6">
        <v>3000</v>
      </c>
      <c r="E3517" s="16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6">
        <f>IFERROR(E3517/L3517, 0)</f>
        <v>66.956521739130437</v>
      </c>
      <c r="N3517" t="b">
        <v>1</v>
      </c>
      <c r="O3517" s="5">
        <f>E3517/D3517</f>
        <v>1.0266666666666666</v>
      </c>
      <c r="P3517" s="15">
        <f>(((J3517/60)/60)/24)+DATE(1970,1,1)</f>
        <v>42125.772812499999</v>
      </c>
      <c r="Q3517" s="15">
        <f>(((I3517/60)/60)/24)+DATE(1970,1,1)</f>
        <v>42155.772812499999</v>
      </c>
      <c r="R3517" t="s">
        <v>8271</v>
      </c>
      <c r="S3517" t="s">
        <v>8315</v>
      </c>
      <c r="T3517" t="s">
        <v>8316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6">
        <v>2500</v>
      </c>
      <c r="E3518" s="16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6">
        <f>IFERROR(E3518/L3518, 0)</f>
        <v>227.27272727272728</v>
      </c>
      <c r="N3518" t="b">
        <v>1</v>
      </c>
      <c r="O3518" s="5">
        <f>E3518/D3518</f>
        <v>1</v>
      </c>
      <c r="P3518" s="15">
        <f>(((J3518/60)/60)/24)+DATE(1970,1,1)</f>
        <v>41856.010069444441</v>
      </c>
      <c r="Q3518" s="15">
        <f>(((I3518/60)/60)/24)+DATE(1970,1,1)</f>
        <v>41890.125</v>
      </c>
      <c r="R3518" t="s">
        <v>8271</v>
      </c>
      <c r="S3518" t="s">
        <v>8315</v>
      </c>
      <c r="T3518" t="s">
        <v>8316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6">
        <v>4000</v>
      </c>
      <c r="E3519" s="16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6">
        <f>IFERROR(E3519/L3519, 0)</f>
        <v>307.69230769230768</v>
      </c>
      <c r="N3519" t="b">
        <v>1</v>
      </c>
      <c r="O3519" s="5">
        <f>E3519/D3519</f>
        <v>1</v>
      </c>
      <c r="P3519" s="15">
        <f>(((J3519/60)/60)/24)+DATE(1970,1,1)</f>
        <v>41794.817523148151</v>
      </c>
      <c r="Q3519" s="15">
        <f>(((I3519/60)/60)/24)+DATE(1970,1,1)</f>
        <v>41824.458333333336</v>
      </c>
      <c r="R3519" t="s">
        <v>8271</v>
      </c>
      <c r="S3519" t="s">
        <v>8315</v>
      </c>
      <c r="T3519" t="s">
        <v>8316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6">
        <v>1500</v>
      </c>
      <c r="E3520" s="16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6">
        <f>IFERROR(E3520/L3520, 0)</f>
        <v>50.020909090909093</v>
      </c>
      <c r="N3520" t="b">
        <v>1</v>
      </c>
      <c r="O3520" s="5">
        <f>E3520/D3520</f>
        <v>1.10046</v>
      </c>
      <c r="P3520" s="15">
        <f>(((J3520/60)/60)/24)+DATE(1970,1,1)</f>
        <v>41893.783553240741</v>
      </c>
      <c r="Q3520" s="15">
        <f>(((I3520/60)/60)/24)+DATE(1970,1,1)</f>
        <v>41914.597916666666</v>
      </c>
      <c r="R3520" t="s">
        <v>8271</v>
      </c>
      <c r="S3520" t="s">
        <v>8315</v>
      </c>
      <c r="T3520" t="s">
        <v>8316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6">
        <v>2000</v>
      </c>
      <c r="E3521" s="16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6">
        <f>IFERROR(E3521/L3521, 0)</f>
        <v>72.392857142857139</v>
      </c>
      <c r="N3521" t="b">
        <v>1</v>
      </c>
      <c r="O3521" s="5">
        <f>E3521/D3521</f>
        <v>1.0135000000000001</v>
      </c>
      <c r="P3521" s="15">
        <f>(((J3521/60)/60)/24)+DATE(1970,1,1)</f>
        <v>42037.598958333328</v>
      </c>
      <c r="Q3521" s="15">
        <f>(((I3521/60)/60)/24)+DATE(1970,1,1)</f>
        <v>42067.598958333328</v>
      </c>
      <c r="R3521" t="s">
        <v>8271</v>
      </c>
      <c r="S3521" t="s">
        <v>8315</v>
      </c>
      <c r="T3521" t="s">
        <v>8316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6">
        <v>2000</v>
      </c>
      <c r="E3522" s="16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6">
        <f>IFERROR(E3522/L3522, 0)</f>
        <v>95.952380952380949</v>
      </c>
      <c r="N3522" t="b">
        <v>1</v>
      </c>
      <c r="O3522" s="5">
        <f>E3522/D3522</f>
        <v>1.0075000000000001</v>
      </c>
      <c r="P3522" s="15">
        <f>(((J3522/60)/60)/24)+DATE(1970,1,1)</f>
        <v>42227.824212962965</v>
      </c>
      <c r="Q3522" s="15">
        <f>(((I3522/60)/60)/24)+DATE(1970,1,1)</f>
        <v>42253.57430555555</v>
      </c>
      <c r="R3522" t="s">
        <v>8271</v>
      </c>
      <c r="S3522" t="s">
        <v>8315</v>
      </c>
      <c r="T3522" t="s">
        <v>8316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6">
        <v>350</v>
      </c>
      <c r="E3523" s="16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6">
        <f>IFERROR(E3523/L3523, 0)</f>
        <v>45.615384615384613</v>
      </c>
      <c r="N3523" t="b">
        <v>1</v>
      </c>
      <c r="O3523" s="5">
        <f>E3523/D3523</f>
        <v>1.6942857142857144</v>
      </c>
      <c r="P3523" s="15">
        <f>(((J3523/60)/60)/24)+DATE(1970,1,1)</f>
        <v>41881.361342592594</v>
      </c>
      <c r="Q3523" s="15">
        <f>(((I3523/60)/60)/24)+DATE(1970,1,1)</f>
        <v>41911.361342592594</v>
      </c>
      <c r="R3523" t="s">
        <v>8271</v>
      </c>
      <c r="S3523" t="s">
        <v>8315</v>
      </c>
      <c r="T3523" t="s">
        <v>8316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6">
        <v>1395</v>
      </c>
      <c r="E3524" s="16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6">
        <f>IFERROR(E3524/L3524, 0)</f>
        <v>41.029411764705884</v>
      </c>
      <c r="N3524" t="b">
        <v>1</v>
      </c>
      <c r="O3524" s="5">
        <f>E3524/D3524</f>
        <v>1</v>
      </c>
      <c r="P3524" s="15">
        <f>(((J3524/60)/60)/24)+DATE(1970,1,1)</f>
        <v>42234.789884259255</v>
      </c>
      <c r="Q3524" s="15">
        <f>(((I3524/60)/60)/24)+DATE(1970,1,1)</f>
        <v>42262.420833333337</v>
      </c>
      <c r="R3524" t="s">
        <v>8271</v>
      </c>
      <c r="S3524" t="s">
        <v>8315</v>
      </c>
      <c r="T3524" t="s">
        <v>8316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6">
        <v>4000</v>
      </c>
      <c r="E3525" s="16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6">
        <f>IFERROR(E3525/L3525, 0)</f>
        <v>56.825000000000003</v>
      </c>
      <c r="N3525" t="b">
        <v>1</v>
      </c>
      <c r="O3525" s="5">
        <f>E3525/D3525</f>
        <v>1.1365000000000001</v>
      </c>
      <c r="P3525" s="15">
        <f>(((J3525/60)/60)/24)+DATE(1970,1,1)</f>
        <v>42581.397546296299</v>
      </c>
      <c r="Q3525" s="15">
        <f>(((I3525/60)/60)/24)+DATE(1970,1,1)</f>
        <v>42638.958333333328</v>
      </c>
      <c r="R3525" t="s">
        <v>8271</v>
      </c>
      <c r="S3525" t="s">
        <v>8315</v>
      </c>
      <c r="T3525" t="s">
        <v>8316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6">
        <v>10000</v>
      </c>
      <c r="E3526" s="1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6">
        <f>IFERROR(E3526/L3526, 0)</f>
        <v>137.24324324324326</v>
      </c>
      <c r="N3526" t="b">
        <v>1</v>
      </c>
      <c r="O3526" s="5">
        <f>E3526/D3526</f>
        <v>1.0156000000000001</v>
      </c>
      <c r="P3526" s="15">
        <f>(((J3526/60)/60)/24)+DATE(1970,1,1)</f>
        <v>41880.76357638889</v>
      </c>
      <c r="Q3526" s="15">
        <f>(((I3526/60)/60)/24)+DATE(1970,1,1)</f>
        <v>41895.166666666664</v>
      </c>
      <c r="R3526" t="s">
        <v>8271</v>
      </c>
      <c r="S3526" t="s">
        <v>8315</v>
      </c>
      <c r="T3526" t="s">
        <v>8316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6">
        <v>500</v>
      </c>
      <c r="E3527" s="16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6">
        <f>IFERROR(E3527/L3527, 0)</f>
        <v>75.714285714285708</v>
      </c>
      <c r="N3527" t="b">
        <v>1</v>
      </c>
      <c r="O3527" s="5">
        <f>E3527/D3527</f>
        <v>1.06</v>
      </c>
      <c r="P3527" s="15">
        <f>(((J3527/60)/60)/24)+DATE(1970,1,1)</f>
        <v>42214.6956712963</v>
      </c>
      <c r="Q3527" s="15">
        <f>(((I3527/60)/60)/24)+DATE(1970,1,1)</f>
        <v>42225.666666666672</v>
      </c>
      <c r="R3527" t="s">
        <v>8271</v>
      </c>
      <c r="S3527" t="s">
        <v>8315</v>
      </c>
      <c r="T3527" t="s">
        <v>8316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6">
        <v>3300</v>
      </c>
      <c r="E3528" s="16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6">
        <f>IFERROR(E3528/L3528, 0)</f>
        <v>99</v>
      </c>
      <c r="N3528" t="b">
        <v>1</v>
      </c>
      <c r="O3528" s="5">
        <f>E3528/D3528</f>
        <v>1.02</v>
      </c>
      <c r="P3528" s="15">
        <f>(((J3528/60)/60)/24)+DATE(1970,1,1)</f>
        <v>42460.335312499999</v>
      </c>
      <c r="Q3528" s="15">
        <f>(((I3528/60)/60)/24)+DATE(1970,1,1)</f>
        <v>42488.249305555553</v>
      </c>
      <c r="R3528" t="s">
        <v>8271</v>
      </c>
      <c r="S3528" t="s">
        <v>8315</v>
      </c>
      <c r="T3528" t="s">
        <v>8316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6">
        <v>6000</v>
      </c>
      <c r="E3529" s="16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6">
        <f>IFERROR(E3529/L3529, 0)</f>
        <v>81.569767441860463</v>
      </c>
      <c r="N3529" t="b">
        <v>1</v>
      </c>
      <c r="O3529" s="5">
        <f>E3529/D3529</f>
        <v>1.1691666666666667</v>
      </c>
      <c r="P3529" s="15">
        <f>(((J3529/60)/60)/24)+DATE(1970,1,1)</f>
        <v>42167.023206018523</v>
      </c>
      <c r="Q3529" s="15">
        <f>(((I3529/60)/60)/24)+DATE(1970,1,1)</f>
        <v>42196.165972222225</v>
      </c>
      <c r="R3529" t="s">
        <v>8271</v>
      </c>
      <c r="S3529" t="s">
        <v>8315</v>
      </c>
      <c r="T3529" t="s">
        <v>8316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6">
        <v>1650</v>
      </c>
      <c r="E3530" s="16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6">
        <f>IFERROR(E3530/L3530, 0)</f>
        <v>45.108108108108105</v>
      </c>
      <c r="N3530" t="b">
        <v>1</v>
      </c>
      <c r="O3530" s="5">
        <f>E3530/D3530</f>
        <v>1.0115151515151515</v>
      </c>
      <c r="P3530" s="15">
        <f>(((J3530/60)/60)/24)+DATE(1970,1,1)</f>
        <v>42733.50136574074</v>
      </c>
      <c r="Q3530" s="15">
        <f>(((I3530/60)/60)/24)+DATE(1970,1,1)</f>
        <v>42753.50136574074</v>
      </c>
      <c r="R3530" t="s">
        <v>8271</v>
      </c>
      <c r="S3530" t="s">
        <v>8315</v>
      </c>
      <c r="T3530" t="s">
        <v>8316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6">
        <v>500</v>
      </c>
      <c r="E3531" s="16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6">
        <f>IFERROR(E3531/L3531, 0)</f>
        <v>36.666666666666664</v>
      </c>
      <c r="N3531" t="b">
        <v>1</v>
      </c>
      <c r="O3531" s="5">
        <f>E3531/D3531</f>
        <v>1.32</v>
      </c>
      <c r="P3531" s="15">
        <f>(((J3531/60)/60)/24)+DATE(1970,1,1)</f>
        <v>42177.761782407411</v>
      </c>
      <c r="Q3531" s="15">
        <f>(((I3531/60)/60)/24)+DATE(1970,1,1)</f>
        <v>42198.041666666672</v>
      </c>
      <c r="R3531" t="s">
        <v>8271</v>
      </c>
      <c r="S3531" t="s">
        <v>8315</v>
      </c>
      <c r="T3531" t="s">
        <v>8316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6">
        <v>2750</v>
      </c>
      <c r="E3532" s="16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6">
        <f>IFERROR(E3532/L3532, 0)</f>
        <v>125</v>
      </c>
      <c r="N3532" t="b">
        <v>1</v>
      </c>
      <c r="O3532" s="5">
        <f>E3532/D3532</f>
        <v>1</v>
      </c>
      <c r="P3532" s="15">
        <f>(((J3532/60)/60)/24)+DATE(1970,1,1)</f>
        <v>42442.623344907406</v>
      </c>
      <c r="Q3532" s="15">
        <f>(((I3532/60)/60)/24)+DATE(1970,1,1)</f>
        <v>42470.833333333328</v>
      </c>
      <c r="R3532" t="s">
        <v>8271</v>
      </c>
      <c r="S3532" t="s">
        <v>8315</v>
      </c>
      <c r="T3532" t="s">
        <v>8316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6">
        <v>1000</v>
      </c>
      <c r="E3533" s="16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6">
        <f>IFERROR(E3533/L3533, 0)</f>
        <v>49.230769230769234</v>
      </c>
      <c r="N3533" t="b">
        <v>1</v>
      </c>
      <c r="O3533" s="5">
        <f>E3533/D3533</f>
        <v>1.28</v>
      </c>
      <c r="P3533" s="15">
        <f>(((J3533/60)/60)/24)+DATE(1970,1,1)</f>
        <v>42521.654328703706</v>
      </c>
      <c r="Q3533" s="15">
        <f>(((I3533/60)/60)/24)+DATE(1970,1,1)</f>
        <v>42551.654328703706</v>
      </c>
      <c r="R3533" t="s">
        <v>8271</v>
      </c>
      <c r="S3533" t="s">
        <v>8315</v>
      </c>
      <c r="T3533" t="s">
        <v>8316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6">
        <v>960</v>
      </c>
      <c r="E3534" s="16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6">
        <f>IFERROR(E3534/L3534, 0)</f>
        <v>42.296296296296298</v>
      </c>
      <c r="N3534" t="b">
        <v>1</v>
      </c>
      <c r="O3534" s="5">
        <f>E3534/D3534</f>
        <v>1.1895833333333334</v>
      </c>
      <c r="P3534" s="15">
        <f>(((J3534/60)/60)/24)+DATE(1970,1,1)</f>
        <v>41884.599849537037</v>
      </c>
      <c r="Q3534" s="15">
        <f>(((I3534/60)/60)/24)+DATE(1970,1,1)</f>
        <v>41900.165972222225</v>
      </c>
      <c r="R3534" t="s">
        <v>8271</v>
      </c>
      <c r="S3534" t="s">
        <v>8315</v>
      </c>
      <c r="T3534" t="s">
        <v>8316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6">
        <v>500</v>
      </c>
      <c r="E3535" s="16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6">
        <f>IFERROR(E3535/L3535, 0)</f>
        <v>78.875</v>
      </c>
      <c r="N3535" t="b">
        <v>1</v>
      </c>
      <c r="O3535" s="5">
        <f>E3535/D3535</f>
        <v>1.262</v>
      </c>
      <c r="P3535" s="15">
        <f>(((J3535/60)/60)/24)+DATE(1970,1,1)</f>
        <v>42289.761192129634</v>
      </c>
      <c r="Q3535" s="15">
        <f>(((I3535/60)/60)/24)+DATE(1970,1,1)</f>
        <v>42319.802858796291</v>
      </c>
      <c r="R3535" t="s">
        <v>8271</v>
      </c>
      <c r="S3535" t="s">
        <v>8315</v>
      </c>
      <c r="T3535" t="s">
        <v>8316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6">
        <v>5000</v>
      </c>
      <c r="E3536" s="1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6">
        <f>IFERROR(E3536/L3536, 0)</f>
        <v>38.284313725490193</v>
      </c>
      <c r="N3536" t="b">
        <v>1</v>
      </c>
      <c r="O3536" s="5">
        <f>E3536/D3536</f>
        <v>1.5620000000000001</v>
      </c>
      <c r="P3536" s="15">
        <f>(((J3536/60)/60)/24)+DATE(1970,1,1)</f>
        <v>42243.6252662037</v>
      </c>
      <c r="Q3536" s="15">
        <f>(((I3536/60)/60)/24)+DATE(1970,1,1)</f>
        <v>42278.6252662037</v>
      </c>
      <c r="R3536" t="s">
        <v>8271</v>
      </c>
      <c r="S3536" t="s">
        <v>8315</v>
      </c>
      <c r="T3536" t="s">
        <v>8316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6">
        <v>2000</v>
      </c>
      <c r="E3537" s="16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6">
        <f>IFERROR(E3537/L3537, 0)</f>
        <v>44.847826086956523</v>
      </c>
      <c r="N3537" t="b">
        <v>1</v>
      </c>
      <c r="O3537" s="5">
        <f>E3537/D3537</f>
        <v>1.0315000000000001</v>
      </c>
      <c r="P3537" s="15">
        <f>(((J3537/60)/60)/24)+DATE(1970,1,1)</f>
        <v>42248.640162037031</v>
      </c>
      <c r="Q3537" s="15">
        <f>(((I3537/60)/60)/24)+DATE(1970,1,1)</f>
        <v>42279.75</v>
      </c>
      <c r="R3537" t="s">
        <v>8271</v>
      </c>
      <c r="S3537" t="s">
        <v>8315</v>
      </c>
      <c r="T3537" t="s">
        <v>8316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6">
        <v>150</v>
      </c>
      <c r="E3538" s="16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6">
        <f>IFERROR(E3538/L3538, 0)</f>
        <v>13.529411764705882</v>
      </c>
      <c r="N3538" t="b">
        <v>1</v>
      </c>
      <c r="O3538" s="5">
        <f>E3538/D3538</f>
        <v>1.5333333333333334</v>
      </c>
      <c r="P3538" s="15">
        <f>(((J3538/60)/60)/24)+DATE(1970,1,1)</f>
        <v>42328.727141203708</v>
      </c>
      <c r="Q3538" s="15">
        <f>(((I3538/60)/60)/24)+DATE(1970,1,1)</f>
        <v>42358.499305555553</v>
      </c>
      <c r="R3538" t="s">
        <v>8271</v>
      </c>
      <c r="S3538" t="s">
        <v>8315</v>
      </c>
      <c r="T3538" t="s">
        <v>8316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6">
        <v>675</v>
      </c>
      <c r="E3539" s="16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6">
        <f>IFERROR(E3539/L3539, 0)</f>
        <v>43.5</v>
      </c>
      <c r="N3539" t="b">
        <v>1</v>
      </c>
      <c r="O3539" s="5">
        <f>E3539/D3539</f>
        <v>1.8044444444444445</v>
      </c>
      <c r="P3539" s="15">
        <f>(((J3539/60)/60)/24)+DATE(1970,1,1)</f>
        <v>41923.354351851849</v>
      </c>
      <c r="Q3539" s="15">
        <f>(((I3539/60)/60)/24)+DATE(1970,1,1)</f>
        <v>41960.332638888889</v>
      </c>
      <c r="R3539" t="s">
        <v>8271</v>
      </c>
      <c r="S3539" t="s">
        <v>8315</v>
      </c>
      <c r="T3539" t="s">
        <v>8316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6">
        <v>2000</v>
      </c>
      <c r="E3540" s="16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6">
        <f>IFERROR(E3540/L3540, 0)</f>
        <v>30.951807228915662</v>
      </c>
      <c r="N3540" t="b">
        <v>1</v>
      </c>
      <c r="O3540" s="5">
        <f>E3540/D3540</f>
        <v>1.2845</v>
      </c>
      <c r="P3540" s="15">
        <f>(((J3540/60)/60)/24)+DATE(1970,1,1)</f>
        <v>42571.420601851853</v>
      </c>
      <c r="Q3540" s="15">
        <f>(((I3540/60)/60)/24)+DATE(1970,1,1)</f>
        <v>42599.420601851853</v>
      </c>
      <c r="R3540" t="s">
        <v>8271</v>
      </c>
      <c r="S3540" t="s">
        <v>8315</v>
      </c>
      <c r="T3540" t="s">
        <v>8316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6">
        <v>600</v>
      </c>
      <c r="E3541" s="16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6">
        <f>IFERROR(E3541/L3541, 0)</f>
        <v>55.230769230769234</v>
      </c>
      <c r="N3541" t="b">
        <v>1</v>
      </c>
      <c r="O3541" s="5">
        <f>E3541/D3541</f>
        <v>1.1966666666666668</v>
      </c>
      <c r="P3541" s="15">
        <f>(((J3541/60)/60)/24)+DATE(1970,1,1)</f>
        <v>42600.756041666667</v>
      </c>
      <c r="Q3541" s="15">
        <f>(((I3541/60)/60)/24)+DATE(1970,1,1)</f>
        <v>42621.756041666667</v>
      </c>
      <c r="R3541" t="s">
        <v>8271</v>
      </c>
      <c r="S3541" t="s">
        <v>8315</v>
      </c>
      <c r="T3541" t="s">
        <v>8316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6">
        <v>300</v>
      </c>
      <c r="E3542" s="16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6">
        <f>IFERROR(E3542/L3542, 0)</f>
        <v>46.125</v>
      </c>
      <c r="N3542" t="b">
        <v>1</v>
      </c>
      <c r="O3542" s="5">
        <f>E3542/D3542</f>
        <v>1.23</v>
      </c>
      <c r="P3542" s="15">
        <f>(((J3542/60)/60)/24)+DATE(1970,1,1)</f>
        <v>42517.003368055557</v>
      </c>
      <c r="Q3542" s="15">
        <f>(((I3542/60)/60)/24)+DATE(1970,1,1)</f>
        <v>42547.003368055557</v>
      </c>
      <c r="R3542" t="s">
        <v>8271</v>
      </c>
      <c r="S3542" t="s">
        <v>8315</v>
      </c>
      <c r="T3542" t="s">
        <v>8316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6">
        <v>1200</v>
      </c>
      <c r="E3543" s="16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6">
        <f>IFERROR(E3543/L3543, 0)</f>
        <v>39.375</v>
      </c>
      <c r="N3543" t="b">
        <v>1</v>
      </c>
      <c r="O3543" s="5">
        <f>E3543/D3543</f>
        <v>1.05</v>
      </c>
      <c r="P3543" s="15">
        <f>(((J3543/60)/60)/24)+DATE(1970,1,1)</f>
        <v>42222.730034722219</v>
      </c>
      <c r="Q3543" s="15">
        <f>(((I3543/60)/60)/24)+DATE(1970,1,1)</f>
        <v>42247.730034722219</v>
      </c>
      <c r="R3543" t="s">
        <v>8271</v>
      </c>
      <c r="S3543" t="s">
        <v>8315</v>
      </c>
      <c r="T3543" t="s">
        <v>8316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6">
        <v>5500</v>
      </c>
      <c r="E3544" s="16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6">
        <f>IFERROR(E3544/L3544, 0)</f>
        <v>66.152941176470591</v>
      </c>
      <c r="N3544" t="b">
        <v>1</v>
      </c>
      <c r="O3544" s="5">
        <f>E3544/D3544</f>
        <v>1.0223636363636364</v>
      </c>
      <c r="P3544" s="15">
        <f>(((J3544/60)/60)/24)+DATE(1970,1,1)</f>
        <v>41829.599791666667</v>
      </c>
      <c r="Q3544" s="15">
        <f>(((I3544/60)/60)/24)+DATE(1970,1,1)</f>
        <v>41889.599791666667</v>
      </c>
      <c r="R3544" t="s">
        <v>8271</v>
      </c>
      <c r="S3544" t="s">
        <v>8315</v>
      </c>
      <c r="T3544" t="s">
        <v>8316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6">
        <v>1500</v>
      </c>
      <c r="E3545" s="16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6">
        <f>IFERROR(E3545/L3545, 0)</f>
        <v>54.137931034482762</v>
      </c>
      <c r="N3545" t="b">
        <v>1</v>
      </c>
      <c r="O3545" s="5">
        <f>E3545/D3545</f>
        <v>1.0466666666666666</v>
      </c>
      <c r="P3545" s="15">
        <f>(((J3545/60)/60)/24)+DATE(1970,1,1)</f>
        <v>42150.755312499998</v>
      </c>
      <c r="Q3545" s="15">
        <f>(((I3545/60)/60)/24)+DATE(1970,1,1)</f>
        <v>42180.755312499998</v>
      </c>
      <c r="R3545" t="s">
        <v>8271</v>
      </c>
      <c r="S3545" t="s">
        <v>8315</v>
      </c>
      <c r="T3545" t="s">
        <v>8316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6">
        <v>2500</v>
      </c>
      <c r="E3546" s="1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6">
        <f>IFERROR(E3546/L3546, 0)</f>
        <v>104.16666666666667</v>
      </c>
      <c r="N3546" t="b">
        <v>1</v>
      </c>
      <c r="O3546" s="5">
        <f>E3546/D3546</f>
        <v>1</v>
      </c>
      <c r="P3546" s="15">
        <f>(((J3546/60)/60)/24)+DATE(1970,1,1)</f>
        <v>42040.831678240742</v>
      </c>
      <c r="Q3546" s="15">
        <f>(((I3546/60)/60)/24)+DATE(1970,1,1)</f>
        <v>42070.831678240742</v>
      </c>
      <c r="R3546" t="s">
        <v>8271</v>
      </c>
      <c r="S3546" t="s">
        <v>8315</v>
      </c>
      <c r="T3546" t="s">
        <v>8316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6">
        <v>250</v>
      </c>
      <c r="E3547" s="16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6">
        <f>IFERROR(E3547/L3547, 0)</f>
        <v>31.375</v>
      </c>
      <c r="N3547" t="b">
        <v>1</v>
      </c>
      <c r="O3547" s="5">
        <f>E3547/D3547</f>
        <v>1.004</v>
      </c>
      <c r="P3547" s="15">
        <f>(((J3547/60)/60)/24)+DATE(1970,1,1)</f>
        <v>42075.807395833333</v>
      </c>
      <c r="Q3547" s="15">
        <f>(((I3547/60)/60)/24)+DATE(1970,1,1)</f>
        <v>42105.807395833333</v>
      </c>
      <c r="R3547" t="s">
        <v>8271</v>
      </c>
      <c r="S3547" t="s">
        <v>8315</v>
      </c>
      <c r="T3547" t="s">
        <v>8316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6">
        <v>1100</v>
      </c>
      <c r="E3548" s="16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6">
        <f>IFERROR(E3548/L3548, 0)</f>
        <v>59.210526315789473</v>
      </c>
      <c r="N3548" t="b">
        <v>1</v>
      </c>
      <c r="O3548" s="5">
        <f>E3548/D3548</f>
        <v>1.0227272727272727</v>
      </c>
      <c r="P3548" s="15">
        <f>(((J3548/60)/60)/24)+DATE(1970,1,1)</f>
        <v>42073.660694444443</v>
      </c>
      <c r="Q3548" s="15">
        <f>(((I3548/60)/60)/24)+DATE(1970,1,1)</f>
        <v>42095.165972222225</v>
      </c>
      <c r="R3548" t="s">
        <v>8271</v>
      </c>
      <c r="S3548" t="s">
        <v>8315</v>
      </c>
      <c r="T3548" t="s">
        <v>8316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6">
        <v>35000</v>
      </c>
      <c r="E3549" s="16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6">
        <f>IFERROR(E3549/L3549, 0)</f>
        <v>119.17633928571429</v>
      </c>
      <c r="N3549" t="b">
        <v>1</v>
      </c>
      <c r="O3549" s="5">
        <f>E3549/D3549</f>
        <v>1.1440928571428572</v>
      </c>
      <c r="P3549" s="15">
        <f>(((J3549/60)/60)/24)+DATE(1970,1,1)</f>
        <v>42480.078715277778</v>
      </c>
      <c r="Q3549" s="15">
        <f>(((I3549/60)/60)/24)+DATE(1970,1,1)</f>
        <v>42504.165972222225</v>
      </c>
      <c r="R3549" t="s">
        <v>8271</v>
      </c>
      <c r="S3549" t="s">
        <v>8315</v>
      </c>
      <c r="T3549" t="s">
        <v>8316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6">
        <v>2100</v>
      </c>
      <c r="E3550" s="16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6">
        <f>IFERROR(E3550/L3550, 0)</f>
        <v>164.61538461538461</v>
      </c>
      <c r="N3550" t="b">
        <v>1</v>
      </c>
      <c r="O3550" s="5">
        <f>E3550/D3550</f>
        <v>1.019047619047619</v>
      </c>
      <c r="P3550" s="15">
        <f>(((J3550/60)/60)/24)+DATE(1970,1,1)</f>
        <v>42411.942291666666</v>
      </c>
      <c r="Q3550" s="15">
        <f>(((I3550/60)/60)/24)+DATE(1970,1,1)</f>
        <v>42434.041666666672</v>
      </c>
      <c r="R3550" t="s">
        <v>8271</v>
      </c>
      <c r="S3550" t="s">
        <v>8315</v>
      </c>
      <c r="T3550" t="s">
        <v>8316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6">
        <v>1000</v>
      </c>
      <c r="E3551" s="16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6">
        <f>IFERROR(E3551/L3551, 0)</f>
        <v>24.285714285714285</v>
      </c>
      <c r="N3551" t="b">
        <v>1</v>
      </c>
      <c r="O3551" s="5">
        <f>E3551/D3551</f>
        <v>1.02</v>
      </c>
      <c r="P3551" s="15">
        <f>(((J3551/60)/60)/24)+DATE(1970,1,1)</f>
        <v>42223.394363425927</v>
      </c>
      <c r="Q3551" s="15">
        <f>(((I3551/60)/60)/24)+DATE(1970,1,1)</f>
        <v>42251.394363425927</v>
      </c>
      <c r="R3551" t="s">
        <v>8271</v>
      </c>
      <c r="S3551" t="s">
        <v>8315</v>
      </c>
      <c r="T3551" t="s">
        <v>8316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6">
        <v>2500</v>
      </c>
      <c r="E3552" s="16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6">
        <f>IFERROR(E3552/L3552, 0)</f>
        <v>40.9375</v>
      </c>
      <c r="N3552" t="b">
        <v>1</v>
      </c>
      <c r="O3552" s="5">
        <f>E3552/D3552</f>
        <v>1.048</v>
      </c>
      <c r="P3552" s="15">
        <f>(((J3552/60)/60)/24)+DATE(1970,1,1)</f>
        <v>42462.893495370372</v>
      </c>
      <c r="Q3552" s="15">
        <f>(((I3552/60)/60)/24)+DATE(1970,1,1)</f>
        <v>42492.893495370372</v>
      </c>
      <c r="R3552" t="s">
        <v>8271</v>
      </c>
      <c r="S3552" t="s">
        <v>8315</v>
      </c>
      <c r="T3552" t="s">
        <v>8316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6">
        <v>1500</v>
      </c>
      <c r="E3553" s="16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6">
        <f>IFERROR(E3553/L3553, 0)</f>
        <v>61.1</v>
      </c>
      <c r="N3553" t="b">
        <v>1</v>
      </c>
      <c r="O3553" s="5">
        <f>E3553/D3553</f>
        <v>1.0183333333333333</v>
      </c>
      <c r="P3553" s="15">
        <f>(((J3553/60)/60)/24)+DATE(1970,1,1)</f>
        <v>41753.515856481477</v>
      </c>
      <c r="Q3553" s="15">
        <f>(((I3553/60)/60)/24)+DATE(1970,1,1)</f>
        <v>41781.921527777777</v>
      </c>
      <c r="R3553" t="s">
        <v>8271</v>
      </c>
      <c r="S3553" t="s">
        <v>8315</v>
      </c>
      <c r="T3553" t="s">
        <v>8316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6">
        <v>773</v>
      </c>
      <c r="E3554" s="16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6">
        <f>IFERROR(E3554/L3554, 0)</f>
        <v>38.65</v>
      </c>
      <c r="N3554" t="b">
        <v>1</v>
      </c>
      <c r="O3554" s="5">
        <f>E3554/D3554</f>
        <v>1</v>
      </c>
      <c r="P3554" s="15">
        <f>(((J3554/60)/60)/24)+DATE(1970,1,1)</f>
        <v>41788.587083333332</v>
      </c>
      <c r="Q3554" s="15">
        <f>(((I3554/60)/60)/24)+DATE(1970,1,1)</f>
        <v>41818.587083333332</v>
      </c>
      <c r="R3554" t="s">
        <v>8271</v>
      </c>
      <c r="S3554" t="s">
        <v>8315</v>
      </c>
      <c r="T3554" t="s">
        <v>8316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6">
        <v>5500</v>
      </c>
      <c r="E3555" s="16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6">
        <f>IFERROR(E3555/L3555, 0)</f>
        <v>56.20192307692308</v>
      </c>
      <c r="N3555" t="b">
        <v>1</v>
      </c>
      <c r="O3555" s="5">
        <f>E3555/D3555</f>
        <v>1.0627272727272727</v>
      </c>
      <c r="P3555" s="15">
        <f>(((J3555/60)/60)/24)+DATE(1970,1,1)</f>
        <v>42196.028703703705</v>
      </c>
      <c r="Q3555" s="15">
        <f>(((I3555/60)/60)/24)+DATE(1970,1,1)</f>
        <v>42228</v>
      </c>
      <c r="R3555" t="s">
        <v>8271</v>
      </c>
      <c r="S3555" t="s">
        <v>8315</v>
      </c>
      <c r="T3555" t="s">
        <v>8316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6">
        <v>5000</v>
      </c>
      <c r="E3556" s="1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6">
        <f>IFERROR(E3556/L3556, 0)</f>
        <v>107.00207547169811</v>
      </c>
      <c r="N3556" t="b">
        <v>1</v>
      </c>
      <c r="O3556" s="5">
        <f>E3556/D3556</f>
        <v>1.1342219999999998</v>
      </c>
      <c r="P3556" s="15">
        <f>(((J3556/60)/60)/24)+DATE(1970,1,1)</f>
        <v>42016.050451388888</v>
      </c>
      <c r="Q3556" s="15">
        <f>(((I3556/60)/60)/24)+DATE(1970,1,1)</f>
        <v>42046.708333333328</v>
      </c>
      <c r="R3556" t="s">
        <v>8271</v>
      </c>
      <c r="S3556" t="s">
        <v>8315</v>
      </c>
      <c r="T3556" t="s">
        <v>8316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6">
        <v>2400</v>
      </c>
      <c r="E3557" s="16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6">
        <f>IFERROR(E3557/L3557, 0)</f>
        <v>171.42857142857142</v>
      </c>
      <c r="N3557" t="b">
        <v>1</v>
      </c>
      <c r="O3557" s="5">
        <f>E3557/D3557</f>
        <v>1</v>
      </c>
      <c r="P3557" s="15">
        <f>(((J3557/60)/60)/24)+DATE(1970,1,1)</f>
        <v>42661.442060185189</v>
      </c>
      <c r="Q3557" s="15">
        <f>(((I3557/60)/60)/24)+DATE(1970,1,1)</f>
        <v>42691.483726851846</v>
      </c>
      <c r="R3557" t="s">
        <v>8271</v>
      </c>
      <c r="S3557" t="s">
        <v>8315</v>
      </c>
      <c r="T3557" t="s">
        <v>8316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6">
        <v>2200</v>
      </c>
      <c r="E3558" s="16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6">
        <f>IFERROR(E3558/L3558, 0)</f>
        <v>110.5</v>
      </c>
      <c r="N3558" t="b">
        <v>1</v>
      </c>
      <c r="O3558" s="5">
        <f>E3558/D3558</f>
        <v>1.0045454545454546</v>
      </c>
      <c r="P3558" s="15">
        <f>(((J3558/60)/60)/24)+DATE(1970,1,1)</f>
        <v>41808.649583333332</v>
      </c>
      <c r="Q3558" s="15">
        <f>(((I3558/60)/60)/24)+DATE(1970,1,1)</f>
        <v>41868.649583333332</v>
      </c>
      <c r="R3558" t="s">
        <v>8271</v>
      </c>
      <c r="S3558" t="s">
        <v>8315</v>
      </c>
      <c r="T3558" t="s">
        <v>8316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6">
        <v>100000</v>
      </c>
      <c r="E3559" s="16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6">
        <f>IFERROR(E3559/L3559, 0)</f>
        <v>179.27598566308242</v>
      </c>
      <c r="N3559" t="b">
        <v>1</v>
      </c>
      <c r="O3559" s="5">
        <f>E3559/D3559</f>
        <v>1.0003599999999999</v>
      </c>
      <c r="P3559" s="15">
        <f>(((J3559/60)/60)/24)+DATE(1970,1,1)</f>
        <v>41730.276747685188</v>
      </c>
      <c r="Q3559" s="15">
        <f>(((I3559/60)/60)/24)+DATE(1970,1,1)</f>
        <v>41764.276747685188</v>
      </c>
      <c r="R3559" t="s">
        <v>8271</v>
      </c>
      <c r="S3559" t="s">
        <v>8315</v>
      </c>
      <c r="T3559" t="s">
        <v>8316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6">
        <v>350</v>
      </c>
      <c r="E3560" s="16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6">
        <f>IFERROR(E3560/L3560, 0)</f>
        <v>22.90909090909091</v>
      </c>
      <c r="N3560" t="b">
        <v>1</v>
      </c>
      <c r="O3560" s="5">
        <f>E3560/D3560</f>
        <v>1.44</v>
      </c>
      <c r="P3560" s="15">
        <f>(((J3560/60)/60)/24)+DATE(1970,1,1)</f>
        <v>42139.816840277781</v>
      </c>
      <c r="Q3560" s="15">
        <f>(((I3560/60)/60)/24)+DATE(1970,1,1)</f>
        <v>42181.875</v>
      </c>
      <c r="R3560" t="s">
        <v>8271</v>
      </c>
      <c r="S3560" t="s">
        <v>8315</v>
      </c>
      <c r="T3560" t="s">
        <v>8316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6">
        <v>1000</v>
      </c>
      <c r="E3561" s="16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6">
        <f>IFERROR(E3561/L3561, 0)</f>
        <v>43.125</v>
      </c>
      <c r="N3561" t="b">
        <v>1</v>
      </c>
      <c r="O3561" s="5">
        <f>E3561/D3561</f>
        <v>1.0349999999999999</v>
      </c>
      <c r="P3561" s="15">
        <f>(((J3561/60)/60)/24)+DATE(1970,1,1)</f>
        <v>42194.096157407403</v>
      </c>
      <c r="Q3561" s="15">
        <f>(((I3561/60)/60)/24)+DATE(1970,1,1)</f>
        <v>42216.373611111107</v>
      </c>
      <c r="R3561" t="s">
        <v>8271</v>
      </c>
      <c r="S3561" t="s">
        <v>8315</v>
      </c>
      <c r="T3561" t="s">
        <v>8316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6">
        <v>3200</v>
      </c>
      <c r="E3562" s="16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6">
        <f>IFERROR(E3562/L3562, 0)</f>
        <v>46.891891891891895</v>
      </c>
      <c r="N3562" t="b">
        <v>1</v>
      </c>
      <c r="O3562" s="5">
        <f>E3562/D3562</f>
        <v>1.0843750000000001</v>
      </c>
      <c r="P3562" s="15">
        <f>(((J3562/60)/60)/24)+DATE(1970,1,1)</f>
        <v>42115.889652777783</v>
      </c>
      <c r="Q3562" s="15">
        <f>(((I3562/60)/60)/24)+DATE(1970,1,1)</f>
        <v>42151.114583333328</v>
      </c>
      <c r="R3562" t="s">
        <v>8271</v>
      </c>
      <c r="S3562" t="s">
        <v>8315</v>
      </c>
      <c r="T3562" t="s">
        <v>8316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6">
        <v>2500</v>
      </c>
      <c r="E3563" s="16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6">
        <f>IFERROR(E3563/L3563, 0)</f>
        <v>47.407407407407405</v>
      </c>
      <c r="N3563" t="b">
        <v>1</v>
      </c>
      <c r="O3563" s="5">
        <f>E3563/D3563</f>
        <v>1.024</v>
      </c>
      <c r="P3563" s="15">
        <f>(((J3563/60)/60)/24)+DATE(1970,1,1)</f>
        <v>42203.680300925931</v>
      </c>
      <c r="Q3563" s="15">
        <f>(((I3563/60)/60)/24)+DATE(1970,1,1)</f>
        <v>42221.774999999994</v>
      </c>
      <c r="R3563" t="s">
        <v>8271</v>
      </c>
      <c r="S3563" t="s">
        <v>8315</v>
      </c>
      <c r="T3563" t="s">
        <v>8316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6">
        <v>315</v>
      </c>
      <c r="E3564" s="16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6">
        <f>IFERROR(E3564/L3564, 0)</f>
        <v>15.129032258064516</v>
      </c>
      <c r="N3564" t="b">
        <v>1</v>
      </c>
      <c r="O3564" s="5">
        <f>E3564/D3564</f>
        <v>1.4888888888888889</v>
      </c>
      <c r="P3564" s="15">
        <f>(((J3564/60)/60)/24)+DATE(1970,1,1)</f>
        <v>42433.761886574073</v>
      </c>
      <c r="Q3564" s="15">
        <f>(((I3564/60)/60)/24)+DATE(1970,1,1)</f>
        <v>42442.916666666672</v>
      </c>
      <c r="R3564" t="s">
        <v>8271</v>
      </c>
      <c r="S3564" t="s">
        <v>8315</v>
      </c>
      <c r="T3564" t="s">
        <v>8316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6">
        <v>500</v>
      </c>
      <c r="E3565" s="16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6">
        <f>IFERROR(E3565/L3565, 0)</f>
        <v>21.098000000000003</v>
      </c>
      <c r="N3565" t="b">
        <v>1</v>
      </c>
      <c r="O3565" s="5">
        <f>E3565/D3565</f>
        <v>1.0549000000000002</v>
      </c>
      <c r="P3565" s="15">
        <f>(((J3565/60)/60)/24)+DATE(1970,1,1)</f>
        <v>42555.671944444446</v>
      </c>
      <c r="Q3565" s="15">
        <f>(((I3565/60)/60)/24)+DATE(1970,1,1)</f>
        <v>42583.791666666672</v>
      </c>
      <c r="R3565" t="s">
        <v>8271</v>
      </c>
      <c r="S3565" t="s">
        <v>8315</v>
      </c>
      <c r="T3565" t="s">
        <v>8316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6">
        <v>1000</v>
      </c>
      <c r="E3566" s="1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6">
        <f>IFERROR(E3566/L3566, 0)</f>
        <v>59.117647058823529</v>
      </c>
      <c r="N3566" t="b">
        <v>1</v>
      </c>
      <c r="O3566" s="5">
        <f>E3566/D3566</f>
        <v>1.0049999999999999</v>
      </c>
      <c r="P3566" s="15">
        <f>(((J3566/60)/60)/24)+DATE(1970,1,1)</f>
        <v>42236.623252314821</v>
      </c>
      <c r="Q3566" s="15">
        <f>(((I3566/60)/60)/24)+DATE(1970,1,1)</f>
        <v>42282.666666666672</v>
      </c>
      <c r="R3566" t="s">
        <v>8271</v>
      </c>
      <c r="S3566" t="s">
        <v>8315</v>
      </c>
      <c r="T3566" t="s">
        <v>8316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6">
        <v>900</v>
      </c>
      <c r="E3567" s="16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6">
        <f>IFERROR(E3567/L3567, 0)</f>
        <v>97.916666666666671</v>
      </c>
      <c r="N3567" t="b">
        <v>1</v>
      </c>
      <c r="O3567" s="5">
        <f>E3567/D3567</f>
        <v>1.3055555555555556</v>
      </c>
      <c r="P3567" s="15">
        <f>(((J3567/60)/60)/24)+DATE(1970,1,1)</f>
        <v>41974.743148148147</v>
      </c>
      <c r="Q3567" s="15">
        <f>(((I3567/60)/60)/24)+DATE(1970,1,1)</f>
        <v>42004.743148148147</v>
      </c>
      <c r="R3567" t="s">
        <v>8271</v>
      </c>
      <c r="S3567" t="s">
        <v>8315</v>
      </c>
      <c r="T3567" t="s">
        <v>8316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6">
        <v>2000</v>
      </c>
      <c r="E3568" s="16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6">
        <f>IFERROR(E3568/L3568, 0)</f>
        <v>55.131578947368418</v>
      </c>
      <c r="N3568" t="b">
        <v>1</v>
      </c>
      <c r="O3568" s="5">
        <f>E3568/D3568</f>
        <v>1.0475000000000001</v>
      </c>
      <c r="P3568" s="15">
        <f>(((J3568/60)/60)/24)+DATE(1970,1,1)</f>
        <v>41997.507905092592</v>
      </c>
      <c r="Q3568" s="15">
        <f>(((I3568/60)/60)/24)+DATE(1970,1,1)</f>
        <v>42027.507905092592</v>
      </c>
      <c r="R3568" t="s">
        <v>8271</v>
      </c>
      <c r="S3568" t="s">
        <v>8315</v>
      </c>
      <c r="T3568" t="s">
        <v>8316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6">
        <v>1000</v>
      </c>
      <c r="E3569" s="16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6">
        <f>IFERROR(E3569/L3569, 0)</f>
        <v>26.536585365853657</v>
      </c>
      <c r="N3569" t="b">
        <v>1</v>
      </c>
      <c r="O3569" s="5">
        <f>E3569/D3569</f>
        <v>1.0880000000000001</v>
      </c>
      <c r="P3569" s="15">
        <f>(((J3569/60)/60)/24)+DATE(1970,1,1)</f>
        <v>42135.810694444444</v>
      </c>
      <c r="Q3569" s="15">
        <f>(((I3569/60)/60)/24)+DATE(1970,1,1)</f>
        <v>42165.810694444444</v>
      </c>
      <c r="R3569" t="s">
        <v>8271</v>
      </c>
      <c r="S3569" t="s">
        <v>8315</v>
      </c>
      <c r="T3569" t="s">
        <v>8316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6">
        <v>1000</v>
      </c>
      <c r="E3570" s="16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6">
        <f>IFERROR(E3570/L3570, 0)</f>
        <v>58.421052631578945</v>
      </c>
      <c r="N3570" t="b">
        <v>1</v>
      </c>
      <c r="O3570" s="5">
        <f>E3570/D3570</f>
        <v>1.1100000000000001</v>
      </c>
      <c r="P3570" s="15">
        <f>(((J3570/60)/60)/24)+DATE(1970,1,1)</f>
        <v>41869.740671296298</v>
      </c>
      <c r="Q3570" s="15">
        <f>(((I3570/60)/60)/24)+DATE(1970,1,1)</f>
        <v>41899.740671296298</v>
      </c>
      <c r="R3570" t="s">
        <v>8271</v>
      </c>
      <c r="S3570" t="s">
        <v>8315</v>
      </c>
      <c r="T3570" t="s">
        <v>8316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6">
        <v>5000</v>
      </c>
      <c r="E3571" s="16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6">
        <f>IFERROR(E3571/L3571, 0)</f>
        <v>122.53658536585365</v>
      </c>
      <c r="N3571" t="b">
        <v>1</v>
      </c>
      <c r="O3571" s="5">
        <f>E3571/D3571</f>
        <v>1.0047999999999999</v>
      </c>
      <c r="P3571" s="15">
        <f>(((J3571/60)/60)/24)+DATE(1970,1,1)</f>
        <v>41982.688611111109</v>
      </c>
      <c r="Q3571" s="15">
        <f>(((I3571/60)/60)/24)+DATE(1970,1,1)</f>
        <v>42012.688611111109</v>
      </c>
      <c r="R3571" t="s">
        <v>8271</v>
      </c>
      <c r="S3571" t="s">
        <v>8315</v>
      </c>
      <c r="T3571" t="s">
        <v>8316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6">
        <v>2000</v>
      </c>
      <c r="E3572" s="16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6">
        <f>IFERROR(E3572/L3572, 0)</f>
        <v>87.961538461538467</v>
      </c>
      <c r="N3572" t="b">
        <v>1</v>
      </c>
      <c r="O3572" s="5">
        <f>E3572/D3572</f>
        <v>1.1435</v>
      </c>
      <c r="P3572" s="15">
        <f>(((J3572/60)/60)/24)+DATE(1970,1,1)</f>
        <v>41976.331979166673</v>
      </c>
      <c r="Q3572" s="15">
        <f>(((I3572/60)/60)/24)+DATE(1970,1,1)</f>
        <v>42004.291666666672</v>
      </c>
      <c r="R3572" t="s">
        <v>8271</v>
      </c>
      <c r="S3572" t="s">
        <v>8315</v>
      </c>
      <c r="T3572" t="s">
        <v>8316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6">
        <v>1500</v>
      </c>
      <c r="E3573" s="16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6">
        <f>IFERROR(E3573/L3573, 0)</f>
        <v>73.239999999999995</v>
      </c>
      <c r="N3573" t="b">
        <v>1</v>
      </c>
      <c r="O3573" s="5">
        <f>E3573/D3573</f>
        <v>1.2206666666666666</v>
      </c>
      <c r="P3573" s="15">
        <f>(((J3573/60)/60)/24)+DATE(1970,1,1)</f>
        <v>41912.858946759261</v>
      </c>
      <c r="Q3573" s="15">
        <f>(((I3573/60)/60)/24)+DATE(1970,1,1)</f>
        <v>41942.858946759261</v>
      </c>
      <c r="R3573" t="s">
        <v>8271</v>
      </c>
      <c r="S3573" t="s">
        <v>8315</v>
      </c>
      <c r="T3573" t="s">
        <v>8316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6">
        <v>500</v>
      </c>
      <c r="E3574" s="16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6">
        <f>IFERROR(E3574/L3574, 0)</f>
        <v>55.555555555555557</v>
      </c>
      <c r="N3574" t="b">
        <v>1</v>
      </c>
      <c r="O3574" s="5">
        <f>E3574/D3574</f>
        <v>1</v>
      </c>
      <c r="P3574" s="15">
        <f>(((J3574/60)/60)/24)+DATE(1970,1,1)</f>
        <v>42146.570393518516</v>
      </c>
      <c r="Q3574" s="15">
        <f>(((I3574/60)/60)/24)+DATE(1970,1,1)</f>
        <v>42176.570393518516</v>
      </c>
      <c r="R3574" t="s">
        <v>8271</v>
      </c>
      <c r="S3574" t="s">
        <v>8315</v>
      </c>
      <c r="T3574" t="s">
        <v>8316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6">
        <v>3000</v>
      </c>
      <c r="E3575" s="16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6">
        <f>IFERROR(E3575/L3575, 0)</f>
        <v>39.53846153846154</v>
      </c>
      <c r="N3575" t="b">
        <v>1</v>
      </c>
      <c r="O3575" s="5">
        <f>E3575/D3575</f>
        <v>1.028</v>
      </c>
      <c r="P3575" s="15">
        <f>(((J3575/60)/60)/24)+DATE(1970,1,1)</f>
        <v>41921.375532407408</v>
      </c>
      <c r="Q3575" s="15">
        <f>(((I3575/60)/60)/24)+DATE(1970,1,1)</f>
        <v>41951.417199074072</v>
      </c>
      <c r="R3575" t="s">
        <v>8271</v>
      </c>
      <c r="S3575" t="s">
        <v>8315</v>
      </c>
      <c r="T3575" t="s">
        <v>8316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6">
        <v>5800</v>
      </c>
      <c r="E3576" s="1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6">
        <f>IFERROR(E3576/L3576, 0)</f>
        <v>136.77777777777777</v>
      </c>
      <c r="N3576" t="b">
        <v>1</v>
      </c>
      <c r="O3576" s="5">
        <f>E3576/D3576</f>
        <v>1.0612068965517241</v>
      </c>
      <c r="P3576" s="15">
        <f>(((J3576/60)/60)/24)+DATE(1970,1,1)</f>
        <v>41926.942685185182</v>
      </c>
      <c r="Q3576" s="15">
        <f>(((I3576/60)/60)/24)+DATE(1970,1,1)</f>
        <v>41956.984351851846</v>
      </c>
      <c r="R3576" t="s">
        <v>8271</v>
      </c>
      <c r="S3576" t="s">
        <v>8315</v>
      </c>
      <c r="T3576" t="s">
        <v>8316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6">
        <v>10000</v>
      </c>
      <c r="E3577" s="16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6">
        <f>IFERROR(E3577/L3577, 0)</f>
        <v>99.343137254901961</v>
      </c>
      <c r="N3577" t="b">
        <v>1</v>
      </c>
      <c r="O3577" s="5">
        <f>E3577/D3577</f>
        <v>1.0133000000000001</v>
      </c>
      <c r="P3577" s="15">
        <f>(((J3577/60)/60)/24)+DATE(1970,1,1)</f>
        <v>42561.783877314811</v>
      </c>
      <c r="Q3577" s="15">
        <f>(((I3577/60)/60)/24)+DATE(1970,1,1)</f>
        <v>42593.165972222225</v>
      </c>
      <c r="R3577" t="s">
        <v>8271</v>
      </c>
      <c r="S3577" t="s">
        <v>8315</v>
      </c>
      <c r="T3577" t="s">
        <v>8316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6">
        <v>100</v>
      </c>
      <c r="E3578" s="16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6">
        <f>IFERROR(E3578/L3578, 0)</f>
        <v>20</v>
      </c>
      <c r="N3578" t="b">
        <v>1</v>
      </c>
      <c r="O3578" s="5">
        <f>E3578/D3578</f>
        <v>1</v>
      </c>
      <c r="P3578" s="15">
        <f>(((J3578/60)/60)/24)+DATE(1970,1,1)</f>
        <v>42649.54923611111</v>
      </c>
      <c r="Q3578" s="15">
        <f>(((I3578/60)/60)/24)+DATE(1970,1,1)</f>
        <v>42709.590902777782</v>
      </c>
      <c r="R3578" t="s">
        <v>8271</v>
      </c>
      <c r="S3578" t="s">
        <v>8315</v>
      </c>
      <c r="T3578" t="s">
        <v>8316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6">
        <v>600</v>
      </c>
      <c r="E3579" s="16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6">
        <f>IFERROR(E3579/L3579, 0)</f>
        <v>28.888888888888889</v>
      </c>
      <c r="N3579" t="b">
        <v>1</v>
      </c>
      <c r="O3579" s="5">
        <f>E3579/D3579</f>
        <v>1.3</v>
      </c>
      <c r="P3579" s="15">
        <f>(((J3579/60)/60)/24)+DATE(1970,1,1)</f>
        <v>42093.786840277782</v>
      </c>
      <c r="Q3579" s="15">
        <f>(((I3579/60)/60)/24)+DATE(1970,1,1)</f>
        <v>42120.26944444445</v>
      </c>
      <c r="R3579" t="s">
        <v>8271</v>
      </c>
      <c r="S3579" t="s">
        <v>8315</v>
      </c>
      <c r="T3579" t="s">
        <v>8316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6">
        <v>1500</v>
      </c>
      <c r="E3580" s="16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6">
        <f>IFERROR(E3580/L3580, 0)</f>
        <v>40.545945945945945</v>
      </c>
      <c r="N3580" t="b">
        <v>1</v>
      </c>
      <c r="O3580" s="5">
        <f>E3580/D3580</f>
        <v>1.0001333333333333</v>
      </c>
      <c r="P3580" s="15">
        <f>(((J3580/60)/60)/24)+DATE(1970,1,1)</f>
        <v>42460.733530092592</v>
      </c>
      <c r="Q3580" s="15">
        <f>(((I3580/60)/60)/24)+DATE(1970,1,1)</f>
        <v>42490.733530092592</v>
      </c>
      <c r="R3580" t="s">
        <v>8271</v>
      </c>
      <c r="S3580" t="s">
        <v>8315</v>
      </c>
      <c r="T3580" t="s">
        <v>8316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6">
        <v>500</v>
      </c>
      <c r="E3581" s="16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6">
        <f>IFERROR(E3581/L3581, 0)</f>
        <v>35.714285714285715</v>
      </c>
      <c r="N3581" t="b">
        <v>1</v>
      </c>
      <c r="O3581" s="5">
        <f>E3581/D3581</f>
        <v>1</v>
      </c>
      <c r="P3581" s="15">
        <f>(((J3581/60)/60)/24)+DATE(1970,1,1)</f>
        <v>42430.762222222227</v>
      </c>
      <c r="Q3581" s="15">
        <f>(((I3581/60)/60)/24)+DATE(1970,1,1)</f>
        <v>42460.720555555556</v>
      </c>
      <c r="R3581" t="s">
        <v>8271</v>
      </c>
      <c r="S3581" t="s">
        <v>8315</v>
      </c>
      <c r="T3581" t="s">
        <v>8316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6">
        <v>900</v>
      </c>
      <c r="E3582" s="16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6">
        <f>IFERROR(E3582/L3582, 0)</f>
        <v>37.962962962962962</v>
      </c>
      <c r="N3582" t="b">
        <v>1</v>
      </c>
      <c r="O3582" s="5">
        <f>E3582/D3582</f>
        <v>1.1388888888888888</v>
      </c>
      <c r="P3582" s="15">
        <f>(((J3582/60)/60)/24)+DATE(1970,1,1)</f>
        <v>42026.176180555558</v>
      </c>
      <c r="Q3582" s="15">
        <f>(((I3582/60)/60)/24)+DATE(1970,1,1)</f>
        <v>42064.207638888889</v>
      </c>
      <c r="R3582" t="s">
        <v>8271</v>
      </c>
      <c r="S3582" t="s">
        <v>8315</v>
      </c>
      <c r="T3582" t="s">
        <v>8316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6">
        <v>1500</v>
      </c>
      <c r="E3583" s="16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6">
        <f>IFERROR(E3583/L3583, 0)</f>
        <v>33.333333333333336</v>
      </c>
      <c r="N3583" t="b">
        <v>1</v>
      </c>
      <c r="O3583" s="5">
        <f>E3583/D3583</f>
        <v>1</v>
      </c>
      <c r="P3583" s="15">
        <f>(((J3583/60)/60)/24)+DATE(1970,1,1)</f>
        <v>41836.471180555556</v>
      </c>
      <c r="Q3583" s="15">
        <f>(((I3583/60)/60)/24)+DATE(1970,1,1)</f>
        <v>41850.471180555556</v>
      </c>
      <c r="R3583" t="s">
        <v>8271</v>
      </c>
      <c r="S3583" t="s">
        <v>8315</v>
      </c>
      <c r="T3583" t="s">
        <v>8316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6">
        <v>1000</v>
      </c>
      <c r="E3584" s="16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6">
        <f>IFERROR(E3584/L3584, 0)</f>
        <v>58.571428571428569</v>
      </c>
      <c r="N3584" t="b">
        <v>1</v>
      </c>
      <c r="O3584" s="5">
        <f>E3584/D3584</f>
        <v>2.87</v>
      </c>
      <c r="P3584" s="15">
        <f>(((J3584/60)/60)/24)+DATE(1970,1,1)</f>
        <v>42451.095856481479</v>
      </c>
      <c r="Q3584" s="15">
        <f>(((I3584/60)/60)/24)+DATE(1970,1,1)</f>
        <v>42465.095856481479</v>
      </c>
      <c r="R3584" t="s">
        <v>8271</v>
      </c>
      <c r="S3584" t="s">
        <v>8315</v>
      </c>
      <c r="T3584" t="s">
        <v>8316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6">
        <v>3000</v>
      </c>
      <c r="E3585" s="16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6">
        <f>IFERROR(E3585/L3585, 0)</f>
        <v>135.625</v>
      </c>
      <c r="N3585" t="b">
        <v>1</v>
      </c>
      <c r="O3585" s="5">
        <f>E3585/D3585</f>
        <v>1.085</v>
      </c>
      <c r="P3585" s="15">
        <f>(((J3585/60)/60)/24)+DATE(1970,1,1)</f>
        <v>42418.425983796296</v>
      </c>
      <c r="Q3585" s="15">
        <f>(((I3585/60)/60)/24)+DATE(1970,1,1)</f>
        <v>42478.384317129632</v>
      </c>
      <c r="R3585" t="s">
        <v>8271</v>
      </c>
      <c r="S3585" t="s">
        <v>8315</v>
      </c>
      <c r="T3585" t="s">
        <v>8316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6">
        <v>3000</v>
      </c>
      <c r="E3586" s="1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6">
        <f>IFERROR(E3586/L3586, 0)</f>
        <v>30.9375</v>
      </c>
      <c r="N3586" t="b">
        <v>1</v>
      </c>
      <c r="O3586" s="5">
        <f>E3586/D3586</f>
        <v>1.155</v>
      </c>
      <c r="P3586" s="15">
        <f>(((J3586/60)/60)/24)+DATE(1970,1,1)</f>
        <v>42168.316481481481</v>
      </c>
      <c r="Q3586" s="15">
        <f>(((I3586/60)/60)/24)+DATE(1970,1,1)</f>
        <v>42198.316481481481</v>
      </c>
      <c r="R3586" t="s">
        <v>8271</v>
      </c>
      <c r="S3586" t="s">
        <v>8315</v>
      </c>
      <c r="T3586" t="s">
        <v>8316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6">
        <v>3400</v>
      </c>
      <c r="E3587" s="16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6">
        <f>IFERROR(E3587/L3587, 0)</f>
        <v>176.08695652173913</v>
      </c>
      <c r="N3587" t="b">
        <v>1</v>
      </c>
      <c r="O3587" s="5">
        <f>E3587/D3587</f>
        <v>1.1911764705882353</v>
      </c>
      <c r="P3587" s="15">
        <f>(((J3587/60)/60)/24)+DATE(1970,1,1)</f>
        <v>41964.716319444444</v>
      </c>
      <c r="Q3587" s="15">
        <f>(((I3587/60)/60)/24)+DATE(1970,1,1)</f>
        <v>41994.716319444444</v>
      </c>
      <c r="R3587" t="s">
        <v>8271</v>
      </c>
      <c r="S3587" t="s">
        <v>8315</v>
      </c>
      <c r="T3587" t="s">
        <v>8316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6">
        <v>7500</v>
      </c>
      <c r="E3588" s="16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6">
        <f>IFERROR(E3588/L3588, 0)</f>
        <v>151.9814814814815</v>
      </c>
      <c r="N3588" t="b">
        <v>1</v>
      </c>
      <c r="O3588" s="5">
        <f>E3588/D3588</f>
        <v>1.0942666666666667</v>
      </c>
      <c r="P3588" s="15">
        <f>(((J3588/60)/60)/24)+DATE(1970,1,1)</f>
        <v>42576.697569444441</v>
      </c>
      <c r="Q3588" s="15">
        <f>(((I3588/60)/60)/24)+DATE(1970,1,1)</f>
        <v>42636.697569444441</v>
      </c>
      <c r="R3588" t="s">
        <v>8271</v>
      </c>
      <c r="S3588" t="s">
        <v>8315</v>
      </c>
      <c r="T3588" t="s">
        <v>8316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6">
        <v>500</v>
      </c>
      <c r="E3589" s="16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6">
        <f>IFERROR(E3589/L3589, 0)</f>
        <v>22.607142857142858</v>
      </c>
      <c r="N3589" t="b">
        <v>1</v>
      </c>
      <c r="O3589" s="5">
        <f>E3589/D3589</f>
        <v>1.266</v>
      </c>
      <c r="P3589" s="15">
        <f>(((J3589/60)/60)/24)+DATE(1970,1,1)</f>
        <v>42503.539976851855</v>
      </c>
      <c r="Q3589" s="15">
        <f>(((I3589/60)/60)/24)+DATE(1970,1,1)</f>
        <v>42548.791666666672</v>
      </c>
      <c r="R3589" t="s">
        <v>8271</v>
      </c>
      <c r="S3589" t="s">
        <v>8315</v>
      </c>
      <c r="T3589" t="s">
        <v>8316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6">
        <v>200</v>
      </c>
      <c r="E3590" s="16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6">
        <f>IFERROR(E3590/L3590, 0)</f>
        <v>18.272727272727273</v>
      </c>
      <c r="N3590" t="b">
        <v>1</v>
      </c>
      <c r="O3590" s="5">
        <f>E3590/D3590</f>
        <v>1.0049999999999999</v>
      </c>
      <c r="P3590" s="15">
        <f>(((J3590/60)/60)/24)+DATE(1970,1,1)</f>
        <v>42101.828819444447</v>
      </c>
      <c r="Q3590" s="15">
        <f>(((I3590/60)/60)/24)+DATE(1970,1,1)</f>
        <v>42123.958333333328</v>
      </c>
      <c r="R3590" t="s">
        <v>8271</v>
      </c>
      <c r="S3590" t="s">
        <v>8315</v>
      </c>
      <c r="T3590" t="s">
        <v>8316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6">
        <v>4000</v>
      </c>
      <c r="E3591" s="16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6">
        <f>IFERROR(E3591/L3591, 0)</f>
        <v>82.258064516129039</v>
      </c>
      <c r="N3591" t="b">
        <v>1</v>
      </c>
      <c r="O3591" s="5">
        <f>E3591/D3591</f>
        <v>1.2749999999999999</v>
      </c>
      <c r="P3591" s="15">
        <f>(((J3591/60)/60)/24)+DATE(1970,1,1)</f>
        <v>42125.647534722222</v>
      </c>
      <c r="Q3591" s="15">
        <f>(((I3591/60)/60)/24)+DATE(1970,1,1)</f>
        <v>42150.647534722222</v>
      </c>
      <c r="R3591" t="s">
        <v>8271</v>
      </c>
      <c r="S3591" t="s">
        <v>8315</v>
      </c>
      <c r="T3591" t="s">
        <v>8316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6">
        <v>5000</v>
      </c>
      <c r="E3592" s="16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6">
        <f>IFERROR(E3592/L3592, 0)</f>
        <v>68.534246575342465</v>
      </c>
      <c r="N3592" t="b">
        <v>1</v>
      </c>
      <c r="O3592" s="5">
        <f>E3592/D3592</f>
        <v>1.0005999999999999</v>
      </c>
      <c r="P3592" s="15">
        <f>(((J3592/60)/60)/24)+DATE(1970,1,1)</f>
        <v>41902.333726851852</v>
      </c>
      <c r="Q3592" s="15">
        <f>(((I3592/60)/60)/24)+DATE(1970,1,1)</f>
        <v>41932.333726851852</v>
      </c>
      <c r="R3592" t="s">
        <v>8271</v>
      </c>
      <c r="S3592" t="s">
        <v>8315</v>
      </c>
      <c r="T3592" t="s">
        <v>8316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6">
        <v>700</v>
      </c>
      <c r="E3593" s="16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6">
        <f>IFERROR(E3593/L3593, 0)</f>
        <v>68.055555555555557</v>
      </c>
      <c r="N3593" t="b">
        <v>1</v>
      </c>
      <c r="O3593" s="5">
        <f>E3593/D3593</f>
        <v>1.75</v>
      </c>
      <c r="P3593" s="15">
        <f>(((J3593/60)/60)/24)+DATE(1970,1,1)</f>
        <v>42003.948425925926</v>
      </c>
      <c r="Q3593" s="15">
        <f>(((I3593/60)/60)/24)+DATE(1970,1,1)</f>
        <v>42028.207638888889</v>
      </c>
      <c r="R3593" t="s">
        <v>8271</v>
      </c>
      <c r="S3593" t="s">
        <v>8315</v>
      </c>
      <c r="T3593" t="s">
        <v>8316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6">
        <v>2000</v>
      </c>
      <c r="E3594" s="16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6">
        <f>IFERROR(E3594/L3594, 0)</f>
        <v>72.714285714285708</v>
      </c>
      <c r="N3594" t="b">
        <v>1</v>
      </c>
      <c r="O3594" s="5">
        <f>E3594/D3594</f>
        <v>1.2725</v>
      </c>
      <c r="P3594" s="15">
        <f>(((J3594/60)/60)/24)+DATE(1970,1,1)</f>
        <v>41988.829942129625</v>
      </c>
      <c r="Q3594" s="15">
        <f>(((I3594/60)/60)/24)+DATE(1970,1,1)</f>
        <v>42046.207638888889</v>
      </c>
      <c r="R3594" t="s">
        <v>8271</v>
      </c>
      <c r="S3594" t="s">
        <v>8315</v>
      </c>
      <c r="T3594" t="s">
        <v>8316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6">
        <v>3000</v>
      </c>
      <c r="E3595" s="16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6">
        <f>IFERROR(E3595/L3595, 0)</f>
        <v>77.186046511627907</v>
      </c>
      <c r="N3595" t="b">
        <v>1</v>
      </c>
      <c r="O3595" s="5">
        <f>E3595/D3595</f>
        <v>1.1063333333333334</v>
      </c>
      <c r="P3595" s="15">
        <f>(((J3595/60)/60)/24)+DATE(1970,1,1)</f>
        <v>41974.898599537039</v>
      </c>
      <c r="Q3595" s="15">
        <f>(((I3595/60)/60)/24)+DATE(1970,1,1)</f>
        <v>42009.851388888885</v>
      </c>
      <c r="R3595" t="s">
        <v>8271</v>
      </c>
      <c r="S3595" t="s">
        <v>8315</v>
      </c>
      <c r="T3595" t="s">
        <v>8316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6">
        <v>1600</v>
      </c>
      <c r="E3596" s="1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6">
        <f>IFERROR(E3596/L3596, 0)</f>
        <v>55.972222222222221</v>
      </c>
      <c r="N3596" t="b">
        <v>1</v>
      </c>
      <c r="O3596" s="5">
        <f>E3596/D3596</f>
        <v>1.2593749999999999</v>
      </c>
      <c r="P3596" s="15">
        <f>(((J3596/60)/60)/24)+DATE(1970,1,1)</f>
        <v>42592.066921296297</v>
      </c>
      <c r="Q3596" s="15">
        <f>(((I3596/60)/60)/24)+DATE(1970,1,1)</f>
        <v>42617.066921296297</v>
      </c>
      <c r="R3596" t="s">
        <v>8271</v>
      </c>
      <c r="S3596" t="s">
        <v>8315</v>
      </c>
      <c r="T3596" t="s">
        <v>8316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6">
        <v>2600</v>
      </c>
      <c r="E3597" s="16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6">
        <f>IFERROR(E3597/L3597, 0)</f>
        <v>49.693548387096776</v>
      </c>
      <c r="N3597" t="b">
        <v>1</v>
      </c>
      <c r="O3597" s="5">
        <f>E3597/D3597</f>
        <v>1.1850000000000001</v>
      </c>
      <c r="P3597" s="15">
        <f>(((J3597/60)/60)/24)+DATE(1970,1,1)</f>
        <v>42050.008368055554</v>
      </c>
      <c r="Q3597" s="15">
        <f>(((I3597/60)/60)/24)+DATE(1970,1,1)</f>
        <v>42076.290972222225</v>
      </c>
      <c r="R3597" t="s">
        <v>8271</v>
      </c>
      <c r="S3597" t="s">
        <v>8315</v>
      </c>
      <c r="T3597" t="s">
        <v>8316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6">
        <v>1100</v>
      </c>
      <c r="E3598" s="16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6">
        <f>IFERROR(E3598/L3598, 0)</f>
        <v>79</v>
      </c>
      <c r="N3598" t="b">
        <v>1</v>
      </c>
      <c r="O3598" s="5">
        <f>E3598/D3598</f>
        <v>1.0772727272727274</v>
      </c>
      <c r="P3598" s="15">
        <f>(((J3598/60)/60)/24)+DATE(1970,1,1)</f>
        <v>41856.715069444443</v>
      </c>
      <c r="Q3598" s="15">
        <f>(((I3598/60)/60)/24)+DATE(1970,1,1)</f>
        <v>41877.715069444443</v>
      </c>
      <c r="R3598" t="s">
        <v>8271</v>
      </c>
      <c r="S3598" t="s">
        <v>8315</v>
      </c>
      <c r="T3598" t="s">
        <v>8316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6">
        <v>2500</v>
      </c>
      <c r="E3599" s="16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6">
        <f>IFERROR(E3599/L3599, 0)</f>
        <v>77.727272727272734</v>
      </c>
      <c r="N3599" t="b">
        <v>1</v>
      </c>
      <c r="O3599" s="5">
        <f>E3599/D3599</f>
        <v>1.026</v>
      </c>
      <c r="P3599" s="15">
        <f>(((J3599/60)/60)/24)+DATE(1970,1,1)</f>
        <v>42417.585532407407</v>
      </c>
      <c r="Q3599" s="15">
        <f>(((I3599/60)/60)/24)+DATE(1970,1,1)</f>
        <v>42432.249305555553</v>
      </c>
      <c r="R3599" t="s">
        <v>8271</v>
      </c>
      <c r="S3599" t="s">
        <v>8315</v>
      </c>
      <c r="T3599" t="s">
        <v>8316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6">
        <v>1000</v>
      </c>
      <c r="E3600" s="16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6">
        <f>IFERROR(E3600/L3600, 0)</f>
        <v>40.777777777777779</v>
      </c>
      <c r="N3600" t="b">
        <v>1</v>
      </c>
      <c r="O3600" s="5">
        <f>E3600/D3600</f>
        <v>1.101</v>
      </c>
      <c r="P3600" s="15">
        <f>(((J3600/60)/60)/24)+DATE(1970,1,1)</f>
        <v>41866.79886574074</v>
      </c>
      <c r="Q3600" s="15">
        <f>(((I3600/60)/60)/24)+DATE(1970,1,1)</f>
        <v>41885.207638888889</v>
      </c>
      <c r="R3600" t="s">
        <v>8271</v>
      </c>
      <c r="S3600" t="s">
        <v>8315</v>
      </c>
      <c r="T3600" t="s">
        <v>8316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6">
        <v>500</v>
      </c>
      <c r="E3601" s="16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6">
        <f>IFERROR(E3601/L3601, 0)</f>
        <v>59.411764705882355</v>
      </c>
      <c r="N3601" t="b">
        <v>1</v>
      </c>
      <c r="O3601" s="5">
        <f>E3601/D3601</f>
        <v>2.02</v>
      </c>
      <c r="P3601" s="15">
        <f>(((J3601/60)/60)/24)+DATE(1970,1,1)</f>
        <v>42220.79487268519</v>
      </c>
      <c r="Q3601" s="15">
        <f>(((I3601/60)/60)/24)+DATE(1970,1,1)</f>
        <v>42246</v>
      </c>
      <c r="R3601" t="s">
        <v>8271</v>
      </c>
      <c r="S3601" t="s">
        <v>8315</v>
      </c>
      <c r="T3601" t="s">
        <v>8316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6">
        <v>10</v>
      </c>
      <c r="E3602" s="16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6">
        <f>IFERROR(E3602/L3602, 0)</f>
        <v>3.25</v>
      </c>
      <c r="N3602" t="b">
        <v>1</v>
      </c>
      <c r="O3602" s="5">
        <f>E3602/D3602</f>
        <v>1.3</v>
      </c>
      <c r="P3602" s="15">
        <f>(((J3602/60)/60)/24)+DATE(1970,1,1)</f>
        <v>42628.849120370374</v>
      </c>
      <c r="Q3602" s="15">
        <f>(((I3602/60)/60)/24)+DATE(1970,1,1)</f>
        <v>42656.849120370374</v>
      </c>
      <c r="R3602" t="s">
        <v>8271</v>
      </c>
      <c r="S3602" t="s">
        <v>8315</v>
      </c>
      <c r="T3602" t="s">
        <v>8316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6">
        <v>2000</v>
      </c>
      <c r="E3603" s="16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6">
        <f>IFERROR(E3603/L3603, 0)</f>
        <v>39.377358490566039</v>
      </c>
      <c r="N3603" t="b">
        <v>1</v>
      </c>
      <c r="O3603" s="5">
        <f>E3603/D3603</f>
        <v>1.0435000000000001</v>
      </c>
      <c r="P3603" s="15">
        <f>(((J3603/60)/60)/24)+DATE(1970,1,1)</f>
        <v>41990.99863425926</v>
      </c>
      <c r="Q3603" s="15">
        <f>(((I3603/60)/60)/24)+DATE(1970,1,1)</f>
        <v>42020.99863425926</v>
      </c>
      <c r="R3603" t="s">
        <v>8271</v>
      </c>
      <c r="S3603" t="s">
        <v>8315</v>
      </c>
      <c r="T3603" t="s">
        <v>8316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6">
        <v>4000</v>
      </c>
      <c r="E3604" s="16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6">
        <f>IFERROR(E3604/L3604, 0)</f>
        <v>81.673469387755105</v>
      </c>
      <c r="N3604" t="b">
        <v>1</v>
      </c>
      <c r="O3604" s="5">
        <f>E3604/D3604</f>
        <v>1.0004999999999999</v>
      </c>
      <c r="P3604" s="15">
        <f>(((J3604/60)/60)/24)+DATE(1970,1,1)</f>
        <v>42447.894432870366</v>
      </c>
      <c r="Q3604" s="15">
        <f>(((I3604/60)/60)/24)+DATE(1970,1,1)</f>
        <v>42507.894432870366</v>
      </c>
      <c r="R3604" t="s">
        <v>8271</v>
      </c>
      <c r="S3604" t="s">
        <v>8315</v>
      </c>
      <c r="T3604" t="s">
        <v>8316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6">
        <v>1500</v>
      </c>
      <c r="E3605" s="16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6">
        <f>IFERROR(E3605/L3605, 0)</f>
        <v>44.912280701754383</v>
      </c>
      <c r="N3605" t="b">
        <v>1</v>
      </c>
      <c r="O3605" s="5">
        <f>E3605/D3605</f>
        <v>1.7066666666666668</v>
      </c>
      <c r="P3605" s="15">
        <f>(((J3605/60)/60)/24)+DATE(1970,1,1)</f>
        <v>42283.864351851851</v>
      </c>
      <c r="Q3605" s="15">
        <f>(((I3605/60)/60)/24)+DATE(1970,1,1)</f>
        <v>42313.906018518523</v>
      </c>
      <c r="R3605" t="s">
        <v>8271</v>
      </c>
      <c r="S3605" t="s">
        <v>8315</v>
      </c>
      <c r="T3605" t="s">
        <v>8316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6">
        <v>3000</v>
      </c>
      <c r="E3606" s="1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6">
        <f>IFERROR(E3606/L3606, 0)</f>
        <v>49.05797101449275</v>
      </c>
      <c r="N3606" t="b">
        <v>1</v>
      </c>
      <c r="O3606" s="5">
        <f>E3606/D3606</f>
        <v>1.1283333333333334</v>
      </c>
      <c r="P3606" s="15">
        <f>(((J3606/60)/60)/24)+DATE(1970,1,1)</f>
        <v>42483.015694444446</v>
      </c>
      <c r="Q3606" s="15">
        <f>(((I3606/60)/60)/24)+DATE(1970,1,1)</f>
        <v>42489.290972222225</v>
      </c>
      <c r="R3606" t="s">
        <v>8271</v>
      </c>
      <c r="S3606" t="s">
        <v>8315</v>
      </c>
      <c r="T3606" t="s">
        <v>8316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6">
        <v>250</v>
      </c>
      <c r="E3607" s="16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6">
        <f>IFERROR(E3607/L3607, 0)</f>
        <v>30.666666666666668</v>
      </c>
      <c r="N3607" t="b">
        <v>1</v>
      </c>
      <c r="O3607" s="5">
        <f>E3607/D3607</f>
        <v>1.84</v>
      </c>
      <c r="P3607" s="15">
        <f>(((J3607/60)/60)/24)+DATE(1970,1,1)</f>
        <v>42383.793124999997</v>
      </c>
      <c r="Q3607" s="15">
        <f>(((I3607/60)/60)/24)+DATE(1970,1,1)</f>
        <v>42413.793124999997</v>
      </c>
      <c r="R3607" t="s">
        <v>8271</v>
      </c>
      <c r="S3607" t="s">
        <v>8315</v>
      </c>
      <c r="T3607" t="s">
        <v>8316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6">
        <v>3000</v>
      </c>
      <c r="E3608" s="16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6">
        <f>IFERROR(E3608/L3608, 0)</f>
        <v>61.0625</v>
      </c>
      <c r="N3608" t="b">
        <v>1</v>
      </c>
      <c r="O3608" s="5">
        <f>E3608/D3608</f>
        <v>1.3026666666666666</v>
      </c>
      <c r="P3608" s="15">
        <f>(((J3608/60)/60)/24)+DATE(1970,1,1)</f>
        <v>42566.604826388888</v>
      </c>
      <c r="Q3608" s="15">
        <f>(((I3608/60)/60)/24)+DATE(1970,1,1)</f>
        <v>42596.604826388888</v>
      </c>
      <c r="R3608" t="s">
        <v>8271</v>
      </c>
      <c r="S3608" t="s">
        <v>8315</v>
      </c>
      <c r="T3608" t="s">
        <v>8316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6">
        <v>550</v>
      </c>
      <c r="E3609" s="16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6">
        <f>IFERROR(E3609/L3609, 0)</f>
        <v>29</v>
      </c>
      <c r="N3609" t="b">
        <v>1</v>
      </c>
      <c r="O3609" s="5">
        <f>E3609/D3609</f>
        <v>1.0545454545454545</v>
      </c>
      <c r="P3609" s="15">
        <f>(((J3609/60)/60)/24)+DATE(1970,1,1)</f>
        <v>42338.963912037041</v>
      </c>
      <c r="Q3609" s="15">
        <f>(((I3609/60)/60)/24)+DATE(1970,1,1)</f>
        <v>42353</v>
      </c>
      <c r="R3609" t="s">
        <v>8271</v>
      </c>
      <c r="S3609" t="s">
        <v>8315</v>
      </c>
      <c r="T3609" t="s">
        <v>8316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6">
        <v>800</v>
      </c>
      <c r="E3610" s="16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6">
        <f>IFERROR(E3610/L3610, 0)</f>
        <v>29.62962962962963</v>
      </c>
      <c r="N3610" t="b">
        <v>1</v>
      </c>
      <c r="O3610" s="5">
        <f>E3610/D3610</f>
        <v>1</v>
      </c>
      <c r="P3610" s="15">
        <f>(((J3610/60)/60)/24)+DATE(1970,1,1)</f>
        <v>42506.709375000006</v>
      </c>
      <c r="Q3610" s="15">
        <f>(((I3610/60)/60)/24)+DATE(1970,1,1)</f>
        <v>42538.583333333328</v>
      </c>
      <c r="R3610" t="s">
        <v>8271</v>
      </c>
      <c r="S3610" t="s">
        <v>8315</v>
      </c>
      <c r="T3610" t="s">
        <v>8316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6">
        <v>1960</v>
      </c>
      <c r="E3611" s="16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6">
        <f>IFERROR(E3611/L3611, 0)</f>
        <v>143.0952380952381</v>
      </c>
      <c r="N3611" t="b">
        <v>1</v>
      </c>
      <c r="O3611" s="5">
        <f>E3611/D3611</f>
        <v>1.5331632653061225</v>
      </c>
      <c r="P3611" s="15">
        <f>(((J3611/60)/60)/24)+DATE(1970,1,1)</f>
        <v>42429.991724537031</v>
      </c>
      <c r="Q3611" s="15">
        <f>(((I3611/60)/60)/24)+DATE(1970,1,1)</f>
        <v>42459.950057870374</v>
      </c>
      <c r="R3611" t="s">
        <v>8271</v>
      </c>
      <c r="S3611" t="s">
        <v>8315</v>
      </c>
      <c r="T3611" t="s">
        <v>8316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6">
        <v>1000</v>
      </c>
      <c r="E3612" s="16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6">
        <f>IFERROR(E3612/L3612, 0)</f>
        <v>52.354838709677416</v>
      </c>
      <c r="N3612" t="b">
        <v>1</v>
      </c>
      <c r="O3612" s="5">
        <f>E3612/D3612</f>
        <v>1.623</v>
      </c>
      <c r="P3612" s="15">
        <f>(((J3612/60)/60)/24)+DATE(1970,1,1)</f>
        <v>42203.432129629626</v>
      </c>
      <c r="Q3612" s="15">
        <f>(((I3612/60)/60)/24)+DATE(1970,1,1)</f>
        <v>42233.432129629626</v>
      </c>
      <c r="R3612" t="s">
        <v>8271</v>
      </c>
      <c r="S3612" t="s">
        <v>8315</v>
      </c>
      <c r="T3612" t="s">
        <v>8316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6">
        <v>2500</v>
      </c>
      <c r="E3613" s="16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6">
        <f>IFERROR(E3613/L3613, 0)</f>
        <v>66.666666666666671</v>
      </c>
      <c r="N3613" t="b">
        <v>1</v>
      </c>
      <c r="O3613" s="5">
        <f>E3613/D3613</f>
        <v>1.36</v>
      </c>
      <c r="P3613" s="15">
        <f>(((J3613/60)/60)/24)+DATE(1970,1,1)</f>
        <v>42072.370381944449</v>
      </c>
      <c r="Q3613" s="15">
        <f>(((I3613/60)/60)/24)+DATE(1970,1,1)</f>
        <v>42102.370381944449</v>
      </c>
      <c r="R3613" t="s">
        <v>8271</v>
      </c>
      <c r="S3613" t="s">
        <v>8315</v>
      </c>
      <c r="T3613" t="s">
        <v>8316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6">
        <v>5000</v>
      </c>
      <c r="E3614" s="16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6">
        <f>IFERROR(E3614/L3614, 0)</f>
        <v>126.66666666666667</v>
      </c>
      <c r="N3614" t="b">
        <v>1</v>
      </c>
      <c r="O3614" s="5">
        <f>E3614/D3614</f>
        <v>1.444</v>
      </c>
      <c r="P3614" s="15">
        <f>(((J3614/60)/60)/24)+DATE(1970,1,1)</f>
        <v>41789.726979166669</v>
      </c>
      <c r="Q3614" s="15">
        <f>(((I3614/60)/60)/24)+DATE(1970,1,1)</f>
        <v>41799.726979166669</v>
      </c>
      <c r="R3614" t="s">
        <v>8271</v>
      </c>
      <c r="S3614" t="s">
        <v>8315</v>
      </c>
      <c r="T3614" t="s">
        <v>8316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6">
        <v>1250</v>
      </c>
      <c r="E3615" s="16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6">
        <f>IFERROR(E3615/L3615, 0)</f>
        <v>62.5</v>
      </c>
      <c r="N3615" t="b">
        <v>1</v>
      </c>
      <c r="O3615" s="5">
        <f>E3615/D3615</f>
        <v>1</v>
      </c>
      <c r="P3615" s="15">
        <f>(((J3615/60)/60)/24)+DATE(1970,1,1)</f>
        <v>41788.58997685185</v>
      </c>
      <c r="Q3615" s="15">
        <f>(((I3615/60)/60)/24)+DATE(1970,1,1)</f>
        <v>41818.58997685185</v>
      </c>
      <c r="R3615" t="s">
        <v>8271</v>
      </c>
      <c r="S3615" t="s">
        <v>8315</v>
      </c>
      <c r="T3615" t="s">
        <v>8316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6">
        <v>2500</v>
      </c>
      <c r="E3616" s="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6">
        <f>IFERROR(E3616/L3616, 0)</f>
        <v>35.492957746478872</v>
      </c>
      <c r="N3616" t="b">
        <v>1</v>
      </c>
      <c r="O3616" s="5">
        <f>E3616/D3616</f>
        <v>1.008</v>
      </c>
      <c r="P3616" s="15">
        <f>(((J3616/60)/60)/24)+DATE(1970,1,1)</f>
        <v>42144.041851851856</v>
      </c>
      <c r="Q3616" s="15">
        <f>(((I3616/60)/60)/24)+DATE(1970,1,1)</f>
        <v>42174.041851851856</v>
      </c>
      <c r="R3616" t="s">
        <v>8271</v>
      </c>
      <c r="S3616" t="s">
        <v>8315</v>
      </c>
      <c r="T3616" t="s">
        <v>8316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6">
        <v>2500</v>
      </c>
      <c r="E3617" s="16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6">
        <f>IFERROR(E3617/L3617, 0)</f>
        <v>37.083333333333336</v>
      </c>
      <c r="N3617" t="b">
        <v>1</v>
      </c>
      <c r="O3617" s="5">
        <f>E3617/D3617</f>
        <v>1.0680000000000001</v>
      </c>
      <c r="P3617" s="15">
        <f>(((J3617/60)/60)/24)+DATE(1970,1,1)</f>
        <v>42318.593703703707</v>
      </c>
      <c r="Q3617" s="15">
        <f>(((I3617/60)/60)/24)+DATE(1970,1,1)</f>
        <v>42348.593703703707</v>
      </c>
      <c r="R3617" t="s">
        <v>8271</v>
      </c>
      <c r="S3617" t="s">
        <v>8315</v>
      </c>
      <c r="T3617" t="s">
        <v>8316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6">
        <v>2500</v>
      </c>
      <c r="E3618" s="16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6">
        <f>IFERROR(E3618/L3618, 0)</f>
        <v>69.333333333333329</v>
      </c>
      <c r="N3618" t="b">
        <v>1</v>
      </c>
      <c r="O3618" s="5">
        <f>E3618/D3618</f>
        <v>1.248</v>
      </c>
      <c r="P3618" s="15">
        <f>(((J3618/60)/60)/24)+DATE(1970,1,1)</f>
        <v>42052.949814814812</v>
      </c>
      <c r="Q3618" s="15">
        <f>(((I3618/60)/60)/24)+DATE(1970,1,1)</f>
        <v>42082.908148148148</v>
      </c>
      <c r="R3618" t="s">
        <v>8271</v>
      </c>
      <c r="S3618" t="s">
        <v>8315</v>
      </c>
      <c r="T3618" t="s">
        <v>8316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6">
        <v>740</v>
      </c>
      <c r="E3619" s="16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6">
        <f>IFERROR(E3619/L3619, 0)</f>
        <v>17.254901960784313</v>
      </c>
      <c r="N3619" t="b">
        <v>1</v>
      </c>
      <c r="O3619" s="5">
        <f>E3619/D3619</f>
        <v>1.1891891891891893</v>
      </c>
      <c r="P3619" s="15">
        <f>(((J3619/60)/60)/24)+DATE(1970,1,1)</f>
        <v>42779.610289351855</v>
      </c>
      <c r="Q3619" s="15">
        <f>(((I3619/60)/60)/24)+DATE(1970,1,1)</f>
        <v>42794</v>
      </c>
      <c r="R3619" t="s">
        <v>8271</v>
      </c>
      <c r="S3619" t="s">
        <v>8315</v>
      </c>
      <c r="T3619" t="s">
        <v>8316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6">
        <v>2000</v>
      </c>
      <c r="E3620" s="16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6">
        <f>IFERROR(E3620/L3620, 0)</f>
        <v>36.071428571428569</v>
      </c>
      <c r="N3620" t="b">
        <v>1</v>
      </c>
      <c r="O3620" s="5">
        <f>E3620/D3620</f>
        <v>1.01</v>
      </c>
      <c r="P3620" s="15">
        <f>(((J3620/60)/60)/24)+DATE(1970,1,1)</f>
        <v>42128.627893518518</v>
      </c>
      <c r="Q3620" s="15">
        <f>(((I3620/60)/60)/24)+DATE(1970,1,1)</f>
        <v>42158.627893518518</v>
      </c>
      <c r="R3620" t="s">
        <v>8271</v>
      </c>
      <c r="S3620" t="s">
        <v>8315</v>
      </c>
      <c r="T3620" t="s">
        <v>8316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6">
        <v>1000</v>
      </c>
      <c r="E3621" s="16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6">
        <f>IFERROR(E3621/L3621, 0)</f>
        <v>66.470588235294116</v>
      </c>
      <c r="N3621" t="b">
        <v>1</v>
      </c>
      <c r="O3621" s="5">
        <f>E3621/D3621</f>
        <v>1.1299999999999999</v>
      </c>
      <c r="P3621" s="15">
        <f>(((J3621/60)/60)/24)+DATE(1970,1,1)</f>
        <v>42661.132245370376</v>
      </c>
      <c r="Q3621" s="15">
        <f>(((I3621/60)/60)/24)+DATE(1970,1,1)</f>
        <v>42693.916666666672</v>
      </c>
      <c r="R3621" t="s">
        <v>8271</v>
      </c>
      <c r="S3621" t="s">
        <v>8315</v>
      </c>
      <c r="T3621" t="s">
        <v>8316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6">
        <v>10500</v>
      </c>
      <c r="E3622" s="16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6">
        <f>IFERROR(E3622/L3622, 0)</f>
        <v>56.065989847715734</v>
      </c>
      <c r="N3622" t="b">
        <v>1</v>
      </c>
      <c r="O3622" s="5">
        <f>E3622/D3622</f>
        <v>1.0519047619047619</v>
      </c>
      <c r="P3622" s="15">
        <f>(((J3622/60)/60)/24)+DATE(1970,1,1)</f>
        <v>42037.938206018516</v>
      </c>
      <c r="Q3622" s="15">
        <f>(((I3622/60)/60)/24)+DATE(1970,1,1)</f>
        <v>42068.166666666672</v>
      </c>
      <c r="R3622" t="s">
        <v>8271</v>
      </c>
      <c r="S3622" t="s">
        <v>8315</v>
      </c>
      <c r="T3622" t="s">
        <v>8316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6">
        <v>3000</v>
      </c>
      <c r="E3623" s="16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6">
        <f>IFERROR(E3623/L3623, 0)</f>
        <v>47.028571428571432</v>
      </c>
      <c r="N3623" t="b">
        <v>1</v>
      </c>
      <c r="O3623" s="5">
        <f>E3623/D3623</f>
        <v>1.0973333333333333</v>
      </c>
      <c r="P3623" s="15">
        <f>(((J3623/60)/60)/24)+DATE(1970,1,1)</f>
        <v>42619.935694444444</v>
      </c>
      <c r="Q3623" s="15">
        <f>(((I3623/60)/60)/24)+DATE(1970,1,1)</f>
        <v>42643.875</v>
      </c>
      <c r="R3623" t="s">
        <v>8271</v>
      </c>
      <c r="S3623" t="s">
        <v>8315</v>
      </c>
      <c r="T3623" t="s">
        <v>8316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6">
        <v>1000</v>
      </c>
      <c r="E3624" s="16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6">
        <f>IFERROR(E3624/L3624, 0)</f>
        <v>47.666190476190479</v>
      </c>
      <c r="N3624" t="b">
        <v>1</v>
      </c>
      <c r="O3624" s="5">
        <f>E3624/D3624</f>
        <v>1.00099</v>
      </c>
      <c r="P3624" s="15">
        <f>(((J3624/60)/60)/24)+DATE(1970,1,1)</f>
        <v>41877.221886574072</v>
      </c>
      <c r="Q3624" s="15">
        <f>(((I3624/60)/60)/24)+DATE(1970,1,1)</f>
        <v>41910.140972222223</v>
      </c>
      <c r="R3624" t="s">
        <v>8271</v>
      </c>
      <c r="S3624" t="s">
        <v>8315</v>
      </c>
      <c r="T3624" t="s">
        <v>8316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6">
        <v>2500</v>
      </c>
      <c r="E3625" s="16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6">
        <f>IFERROR(E3625/L3625, 0)</f>
        <v>88.235294117647058</v>
      </c>
      <c r="N3625" t="b">
        <v>1</v>
      </c>
      <c r="O3625" s="5">
        <f>E3625/D3625</f>
        <v>1.2</v>
      </c>
      <c r="P3625" s="15">
        <f>(((J3625/60)/60)/24)+DATE(1970,1,1)</f>
        <v>41828.736921296295</v>
      </c>
      <c r="Q3625" s="15">
        <f>(((I3625/60)/60)/24)+DATE(1970,1,1)</f>
        <v>41846.291666666664</v>
      </c>
      <c r="R3625" t="s">
        <v>8271</v>
      </c>
      <c r="S3625" t="s">
        <v>8315</v>
      </c>
      <c r="T3625" t="s">
        <v>8316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6">
        <v>3000</v>
      </c>
      <c r="E3626" s="1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6">
        <f>IFERROR(E3626/L3626, 0)</f>
        <v>80.717948717948715</v>
      </c>
      <c r="N3626" t="b">
        <v>1</v>
      </c>
      <c r="O3626" s="5">
        <f>E3626/D3626</f>
        <v>1.0493333333333332</v>
      </c>
      <c r="P3626" s="15">
        <f>(((J3626/60)/60)/24)+DATE(1970,1,1)</f>
        <v>42545.774189814809</v>
      </c>
      <c r="Q3626" s="15">
        <f>(((I3626/60)/60)/24)+DATE(1970,1,1)</f>
        <v>42605.774189814809</v>
      </c>
      <c r="R3626" t="s">
        <v>8271</v>
      </c>
      <c r="S3626" t="s">
        <v>8315</v>
      </c>
      <c r="T3626" t="s">
        <v>8316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6">
        <v>3000</v>
      </c>
      <c r="E3627" s="16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6">
        <f>IFERROR(E3627/L3627, 0)</f>
        <v>39.487179487179489</v>
      </c>
      <c r="N3627" t="b">
        <v>1</v>
      </c>
      <c r="O3627" s="5">
        <f>E3627/D3627</f>
        <v>1.0266666666666666</v>
      </c>
      <c r="P3627" s="15">
        <f>(((J3627/60)/60)/24)+DATE(1970,1,1)</f>
        <v>42157.652511574073</v>
      </c>
      <c r="Q3627" s="15">
        <f>(((I3627/60)/60)/24)+DATE(1970,1,1)</f>
        <v>42187.652511574073</v>
      </c>
      <c r="R3627" t="s">
        <v>8271</v>
      </c>
      <c r="S3627" t="s">
        <v>8315</v>
      </c>
      <c r="T3627" t="s">
        <v>8316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6">
        <v>4000</v>
      </c>
      <c r="E3628" s="16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6">
        <f>IFERROR(E3628/L3628, 0)</f>
        <v>84.854166666666671</v>
      </c>
      <c r="N3628" t="b">
        <v>1</v>
      </c>
      <c r="O3628" s="5">
        <f>E3628/D3628</f>
        <v>1.0182500000000001</v>
      </c>
      <c r="P3628" s="15">
        <f>(((J3628/60)/60)/24)+DATE(1970,1,1)</f>
        <v>41846.667326388888</v>
      </c>
      <c r="Q3628" s="15">
        <f>(((I3628/60)/60)/24)+DATE(1970,1,1)</f>
        <v>41867.667326388888</v>
      </c>
      <c r="R3628" t="s">
        <v>8271</v>
      </c>
      <c r="S3628" t="s">
        <v>8315</v>
      </c>
      <c r="T3628" t="s">
        <v>8316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6">
        <v>2000</v>
      </c>
      <c r="E3629" s="16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6">
        <f>IFERROR(E3629/L3629, 0)</f>
        <v>68.965517241379317</v>
      </c>
      <c r="N3629" t="b">
        <v>1</v>
      </c>
      <c r="O3629" s="5">
        <f>E3629/D3629</f>
        <v>1</v>
      </c>
      <c r="P3629" s="15">
        <f>(((J3629/60)/60)/24)+DATE(1970,1,1)</f>
        <v>42460.741747685184</v>
      </c>
      <c r="Q3629" s="15">
        <f>(((I3629/60)/60)/24)+DATE(1970,1,1)</f>
        <v>42511.165972222225</v>
      </c>
      <c r="R3629" t="s">
        <v>8271</v>
      </c>
      <c r="S3629" t="s">
        <v>8315</v>
      </c>
      <c r="T3629" t="s">
        <v>8316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6">
        <v>100000</v>
      </c>
      <c r="E3630" s="16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6">
        <f>IFERROR(E3630/L3630, 0)</f>
        <v>0</v>
      </c>
      <c r="N3630" t="b">
        <v>0</v>
      </c>
      <c r="O3630" s="5">
        <f>E3630/D3630</f>
        <v>0</v>
      </c>
      <c r="P3630" s="15">
        <f>(((J3630/60)/60)/24)+DATE(1970,1,1)</f>
        <v>42291.833287037036</v>
      </c>
      <c r="Q3630" s="15">
        <f>(((I3630/60)/60)/24)+DATE(1970,1,1)</f>
        <v>42351.874953703707</v>
      </c>
      <c r="R3630" t="s">
        <v>8305</v>
      </c>
      <c r="S3630" t="s">
        <v>8315</v>
      </c>
      <c r="T3630" t="s">
        <v>8357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6">
        <v>1000000</v>
      </c>
      <c r="E3631" s="16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6">
        <f>IFERROR(E3631/L3631, 0)</f>
        <v>1</v>
      </c>
      <c r="N3631" t="b">
        <v>0</v>
      </c>
      <c r="O3631" s="5">
        <f>E3631/D3631</f>
        <v>1.9999999999999999E-6</v>
      </c>
      <c r="P3631" s="15">
        <f>(((J3631/60)/60)/24)+DATE(1970,1,1)</f>
        <v>42437.094490740739</v>
      </c>
      <c r="Q3631" s="15">
        <f>(((I3631/60)/60)/24)+DATE(1970,1,1)</f>
        <v>42495.708333333328</v>
      </c>
      <c r="R3631" t="s">
        <v>8305</v>
      </c>
      <c r="S3631" t="s">
        <v>8315</v>
      </c>
      <c r="T3631" t="s">
        <v>8357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6">
        <v>3000</v>
      </c>
      <c r="E3632" s="16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6">
        <f>IFERROR(E3632/L3632, 0)</f>
        <v>1</v>
      </c>
      <c r="N3632" t="b">
        <v>0</v>
      </c>
      <c r="O3632" s="5">
        <f>E3632/D3632</f>
        <v>3.3333333333333332E-4</v>
      </c>
      <c r="P3632" s="15">
        <f>(((J3632/60)/60)/24)+DATE(1970,1,1)</f>
        <v>41942.84710648148</v>
      </c>
      <c r="Q3632" s="15">
        <f>(((I3632/60)/60)/24)+DATE(1970,1,1)</f>
        <v>41972.888773148152</v>
      </c>
      <c r="R3632" t="s">
        <v>8305</v>
      </c>
      <c r="S3632" t="s">
        <v>8315</v>
      </c>
      <c r="T3632" t="s">
        <v>8357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6">
        <v>17100</v>
      </c>
      <c r="E3633" s="16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6">
        <f>IFERROR(E3633/L3633, 0)</f>
        <v>147.88135593220338</v>
      </c>
      <c r="N3633" t="b">
        <v>0</v>
      </c>
      <c r="O3633" s="5">
        <f>E3633/D3633</f>
        <v>0.51023391812865493</v>
      </c>
      <c r="P3633" s="15">
        <f>(((J3633/60)/60)/24)+DATE(1970,1,1)</f>
        <v>41880.753437499996</v>
      </c>
      <c r="Q3633" s="15">
        <f>(((I3633/60)/60)/24)+DATE(1970,1,1)</f>
        <v>41905.165972222225</v>
      </c>
      <c r="R3633" t="s">
        <v>8305</v>
      </c>
      <c r="S3633" t="s">
        <v>8315</v>
      </c>
      <c r="T3633" t="s">
        <v>8357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6">
        <v>500</v>
      </c>
      <c r="E3634" s="16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6">
        <f>IFERROR(E3634/L3634, 0)</f>
        <v>100</v>
      </c>
      <c r="N3634" t="b">
        <v>0</v>
      </c>
      <c r="O3634" s="5">
        <f>E3634/D3634</f>
        <v>0.2</v>
      </c>
      <c r="P3634" s="15">
        <f>(((J3634/60)/60)/24)+DATE(1970,1,1)</f>
        <v>41946.936909722222</v>
      </c>
      <c r="Q3634" s="15">
        <f>(((I3634/60)/60)/24)+DATE(1970,1,1)</f>
        <v>41966.936909722222</v>
      </c>
      <c r="R3634" t="s">
        <v>8305</v>
      </c>
      <c r="S3634" t="s">
        <v>8315</v>
      </c>
      <c r="T3634" t="s">
        <v>8357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6">
        <v>5000</v>
      </c>
      <c r="E3635" s="16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6">
        <f>IFERROR(E3635/L3635, 0)</f>
        <v>56.838709677419352</v>
      </c>
      <c r="N3635" t="b">
        <v>0</v>
      </c>
      <c r="O3635" s="5">
        <f>E3635/D3635</f>
        <v>0.35239999999999999</v>
      </c>
      <c r="P3635" s="15">
        <f>(((J3635/60)/60)/24)+DATE(1970,1,1)</f>
        <v>42649.623460648145</v>
      </c>
      <c r="Q3635" s="15">
        <f>(((I3635/60)/60)/24)+DATE(1970,1,1)</f>
        <v>42693.041666666672</v>
      </c>
      <c r="R3635" t="s">
        <v>8305</v>
      </c>
      <c r="S3635" t="s">
        <v>8315</v>
      </c>
      <c r="T3635" t="s">
        <v>8357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6">
        <v>75000</v>
      </c>
      <c r="E3636" s="1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6">
        <f>IFERROR(E3636/L3636, 0)</f>
        <v>176.94444444444446</v>
      </c>
      <c r="N3636" t="b">
        <v>0</v>
      </c>
      <c r="O3636" s="5">
        <f>E3636/D3636</f>
        <v>4.2466666666666666E-2</v>
      </c>
      <c r="P3636" s="15">
        <f>(((J3636/60)/60)/24)+DATE(1970,1,1)</f>
        <v>42701.166365740741</v>
      </c>
      <c r="Q3636" s="15">
        <f>(((I3636/60)/60)/24)+DATE(1970,1,1)</f>
        <v>42749.165972222225</v>
      </c>
      <c r="R3636" t="s">
        <v>8305</v>
      </c>
      <c r="S3636" t="s">
        <v>8315</v>
      </c>
      <c r="T3636" t="s">
        <v>8357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6">
        <v>3500</v>
      </c>
      <c r="E3637" s="16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6">
        <f>IFERROR(E3637/L3637, 0)</f>
        <v>127.6</v>
      </c>
      <c r="N3637" t="b">
        <v>0</v>
      </c>
      <c r="O3637" s="5">
        <f>E3637/D3637</f>
        <v>0.36457142857142855</v>
      </c>
      <c r="P3637" s="15">
        <f>(((J3637/60)/60)/24)+DATE(1970,1,1)</f>
        <v>42450.88282407407</v>
      </c>
      <c r="Q3637" s="15">
        <f>(((I3637/60)/60)/24)+DATE(1970,1,1)</f>
        <v>42480.88282407407</v>
      </c>
      <c r="R3637" t="s">
        <v>8305</v>
      </c>
      <c r="S3637" t="s">
        <v>8315</v>
      </c>
      <c r="T3637" t="s">
        <v>8357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6">
        <v>150000</v>
      </c>
      <c r="E3638" s="16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6">
        <f>IFERROR(E3638/L3638, 0)</f>
        <v>0</v>
      </c>
      <c r="N3638" t="b">
        <v>0</v>
      </c>
      <c r="O3638" s="5">
        <f>E3638/D3638</f>
        <v>0</v>
      </c>
      <c r="P3638" s="15">
        <f>(((J3638/60)/60)/24)+DATE(1970,1,1)</f>
        <v>42226.694780092599</v>
      </c>
      <c r="Q3638" s="15">
        <f>(((I3638/60)/60)/24)+DATE(1970,1,1)</f>
        <v>42261.694780092599</v>
      </c>
      <c r="R3638" t="s">
        <v>8305</v>
      </c>
      <c r="S3638" t="s">
        <v>8315</v>
      </c>
      <c r="T3638" t="s">
        <v>8357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6">
        <v>3000</v>
      </c>
      <c r="E3639" s="16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6">
        <f>IFERROR(E3639/L3639, 0)</f>
        <v>66.142857142857139</v>
      </c>
      <c r="N3639" t="b">
        <v>0</v>
      </c>
      <c r="O3639" s="5">
        <f>E3639/D3639</f>
        <v>0.30866666666666664</v>
      </c>
      <c r="P3639" s="15">
        <f>(((J3639/60)/60)/24)+DATE(1970,1,1)</f>
        <v>41975.700636574074</v>
      </c>
      <c r="Q3639" s="15">
        <f>(((I3639/60)/60)/24)+DATE(1970,1,1)</f>
        <v>42005.700636574074</v>
      </c>
      <c r="R3639" t="s">
        <v>8305</v>
      </c>
      <c r="S3639" t="s">
        <v>8315</v>
      </c>
      <c r="T3639" t="s">
        <v>8357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6">
        <v>3300</v>
      </c>
      <c r="E3640" s="16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6">
        <f>IFERROR(E3640/L3640, 0)</f>
        <v>108</v>
      </c>
      <c r="N3640" t="b">
        <v>0</v>
      </c>
      <c r="O3640" s="5">
        <f>E3640/D3640</f>
        <v>6.545454545454546E-2</v>
      </c>
      <c r="P3640" s="15">
        <f>(((J3640/60)/60)/24)+DATE(1970,1,1)</f>
        <v>42053.672824074078</v>
      </c>
      <c r="Q3640" s="15">
        <f>(((I3640/60)/60)/24)+DATE(1970,1,1)</f>
        <v>42113.631157407406</v>
      </c>
      <c r="R3640" t="s">
        <v>8305</v>
      </c>
      <c r="S3640" t="s">
        <v>8315</v>
      </c>
      <c r="T3640" t="s">
        <v>8357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6">
        <v>25000</v>
      </c>
      <c r="E3641" s="16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6">
        <f>IFERROR(E3641/L3641, 0)</f>
        <v>1</v>
      </c>
      <c r="N3641" t="b">
        <v>0</v>
      </c>
      <c r="O3641" s="5">
        <f>E3641/D3641</f>
        <v>4.0000000000000003E-5</v>
      </c>
      <c r="P3641" s="15">
        <f>(((J3641/60)/60)/24)+DATE(1970,1,1)</f>
        <v>42590.677152777775</v>
      </c>
      <c r="Q3641" s="15">
        <f>(((I3641/60)/60)/24)+DATE(1970,1,1)</f>
        <v>42650.632638888885</v>
      </c>
      <c r="R3641" t="s">
        <v>8305</v>
      </c>
      <c r="S3641" t="s">
        <v>8315</v>
      </c>
      <c r="T3641" t="s">
        <v>8357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6">
        <v>1000</v>
      </c>
      <c r="E3642" s="16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6">
        <f>IFERROR(E3642/L3642, 0)</f>
        <v>18.333333333333332</v>
      </c>
      <c r="N3642" t="b">
        <v>0</v>
      </c>
      <c r="O3642" s="5">
        <f>E3642/D3642</f>
        <v>5.5E-2</v>
      </c>
      <c r="P3642" s="15">
        <f>(((J3642/60)/60)/24)+DATE(1970,1,1)</f>
        <v>42104.781597222223</v>
      </c>
      <c r="Q3642" s="15">
        <f>(((I3642/60)/60)/24)+DATE(1970,1,1)</f>
        <v>42134.781597222223</v>
      </c>
      <c r="R3642" t="s">
        <v>8305</v>
      </c>
      <c r="S3642" t="s">
        <v>8315</v>
      </c>
      <c r="T3642" t="s">
        <v>8357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6">
        <v>3000</v>
      </c>
      <c r="E3643" s="16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6">
        <f>IFERROR(E3643/L3643, 0)</f>
        <v>0</v>
      </c>
      <c r="N3643" t="b">
        <v>0</v>
      </c>
      <c r="O3643" s="5">
        <f>E3643/D3643</f>
        <v>0</v>
      </c>
      <c r="P3643" s="15">
        <f>(((J3643/60)/60)/24)+DATE(1970,1,1)</f>
        <v>41899.627071759263</v>
      </c>
      <c r="Q3643" s="15">
        <f>(((I3643/60)/60)/24)+DATE(1970,1,1)</f>
        <v>41917.208333333336</v>
      </c>
      <c r="R3643" t="s">
        <v>8305</v>
      </c>
      <c r="S3643" t="s">
        <v>8315</v>
      </c>
      <c r="T3643" t="s">
        <v>8357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6">
        <v>700</v>
      </c>
      <c r="E3644" s="16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6">
        <f>IFERROR(E3644/L3644, 0)</f>
        <v>7.5</v>
      </c>
      <c r="N3644" t="b">
        <v>0</v>
      </c>
      <c r="O3644" s="5">
        <f>E3644/D3644</f>
        <v>2.1428571428571429E-2</v>
      </c>
      <c r="P3644" s="15">
        <f>(((J3644/60)/60)/24)+DATE(1970,1,1)</f>
        <v>42297.816284722227</v>
      </c>
      <c r="Q3644" s="15">
        <f>(((I3644/60)/60)/24)+DATE(1970,1,1)</f>
        <v>42338.708333333328</v>
      </c>
      <c r="R3644" t="s">
        <v>8305</v>
      </c>
      <c r="S3644" t="s">
        <v>8315</v>
      </c>
      <c r="T3644" t="s">
        <v>8357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6">
        <v>25000</v>
      </c>
      <c r="E3645" s="16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6">
        <f>IFERROR(E3645/L3645, 0)</f>
        <v>0</v>
      </c>
      <c r="N3645" t="b">
        <v>0</v>
      </c>
      <c r="O3645" s="5">
        <f>E3645/D3645</f>
        <v>0</v>
      </c>
      <c r="P3645" s="15">
        <f>(((J3645/60)/60)/24)+DATE(1970,1,1)</f>
        <v>42285.143969907411</v>
      </c>
      <c r="Q3645" s="15">
        <f>(((I3645/60)/60)/24)+DATE(1970,1,1)</f>
        <v>42325.185636574075</v>
      </c>
      <c r="R3645" t="s">
        <v>8305</v>
      </c>
      <c r="S3645" t="s">
        <v>8315</v>
      </c>
      <c r="T3645" t="s">
        <v>8357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6">
        <v>5000</v>
      </c>
      <c r="E3646" s="1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6">
        <f>IFERROR(E3646/L3646, 0)</f>
        <v>68.416666666666671</v>
      </c>
      <c r="N3646" t="b">
        <v>0</v>
      </c>
      <c r="O3646" s="5">
        <f>E3646/D3646</f>
        <v>0.16420000000000001</v>
      </c>
      <c r="P3646" s="15">
        <f>(((J3646/60)/60)/24)+DATE(1970,1,1)</f>
        <v>42409.241747685184</v>
      </c>
      <c r="Q3646" s="15">
        <f>(((I3646/60)/60)/24)+DATE(1970,1,1)</f>
        <v>42437.207638888889</v>
      </c>
      <c r="R3646" t="s">
        <v>8305</v>
      </c>
      <c r="S3646" t="s">
        <v>8315</v>
      </c>
      <c r="T3646" t="s">
        <v>8357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6">
        <v>1000</v>
      </c>
      <c r="E3647" s="16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6">
        <f>IFERROR(E3647/L3647, 0)</f>
        <v>1</v>
      </c>
      <c r="N3647" t="b">
        <v>0</v>
      </c>
      <c r="O3647" s="5">
        <f>E3647/D3647</f>
        <v>1E-3</v>
      </c>
      <c r="P3647" s="15">
        <f>(((J3647/60)/60)/24)+DATE(1970,1,1)</f>
        <v>42665.970347222217</v>
      </c>
      <c r="Q3647" s="15">
        <f>(((I3647/60)/60)/24)+DATE(1970,1,1)</f>
        <v>42696.012013888889</v>
      </c>
      <c r="R3647" t="s">
        <v>8305</v>
      </c>
      <c r="S3647" t="s">
        <v>8315</v>
      </c>
      <c r="T3647" t="s">
        <v>8357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6">
        <v>10000</v>
      </c>
      <c r="E3648" s="16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6">
        <f>IFERROR(E3648/L3648, 0)</f>
        <v>60.125</v>
      </c>
      <c r="N3648" t="b">
        <v>0</v>
      </c>
      <c r="O3648" s="5">
        <f>E3648/D3648</f>
        <v>4.8099999999999997E-2</v>
      </c>
      <c r="P3648" s="15">
        <f>(((J3648/60)/60)/24)+DATE(1970,1,1)</f>
        <v>42140.421319444446</v>
      </c>
      <c r="Q3648" s="15">
        <f>(((I3648/60)/60)/24)+DATE(1970,1,1)</f>
        <v>42171.979166666672</v>
      </c>
      <c r="R3648" t="s">
        <v>8305</v>
      </c>
      <c r="S3648" t="s">
        <v>8315</v>
      </c>
      <c r="T3648" t="s">
        <v>8357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6">
        <v>500</v>
      </c>
      <c r="E3649" s="16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6">
        <f>IFERROR(E3649/L3649, 0)</f>
        <v>15</v>
      </c>
      <c r="N3649" t="b">
        <v>0</v>
      </c>
      <c r="O3649" s="5">
        <f>E3649/D3649</f>
        <v>0.06</v>
      </c>
      <c r="P3649" s="15">
        <f>(((J3649/60)/60)/24)+DATE(1970,1,1)</f>
        <v>42598.749155092592</v>
      </c>
      <c r="Q3649" s="15">
        <f>(((I3649/60)/60)/24)+DATE(1970,1,1)</f>
        <v>42643.749155092592</v>
      </c>
      <c r="R3649" t="s">
        <v>8305</v>
      </c>
      <c r="S3649" t="s">
        <v>8315</v>
      </c>
      <c r="T3649" t="s">
        <v>8357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6">
        <v>40000</v>
      </c>
      <c r="E3650" s="16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6">
        <f>IFERROR(E3650/L3650, 0)</f>
        <v>550.04109589041093</v>
      </c>
      <c r="N3650" t="b">
        <v>1</v>
      </c>
      <c r="O3650" s="5">
        <f>E3650/D3650</f>
        <v>1.003825</v>
      </c>
      <c r="P3650" s="15">
        <f>(((J3650/60)/60)/24)+DATE(1970,1,1)</f>
        <v>41887.292187500003</v>
      </c>
      <c r="Q3650" s="15">
        <f>(((I3650/60)/60)/24)+DATE(1970,1,1)</f>
        <v>41917.292187500003</v>
      </c>
      <c r="R3650" t="s">
        <v>8271</v>
      </c>
      <c r="S3650" t="s">
        <v>8315</v>
      </c>
      <c r="T3650" t="s">
        <v>8316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6">
        <v>750</v>
      </c>
      <c r="E3651" s="16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6">
        <f>IFERROR(E3651/L3651, 0)</f>
        <v>97.5</v>
      </c>
      <c r="N3651" t="b">
        <v>1</v>
      </c>
      <c r="O3651" s="5">
        <f>E3651/D3651</f>
        <v>1.04</v>
      </c>
      <c r="P3651" s="15">
        <f>(((J3651/60)/60)/24)+DATE(1970,1,1)</f>
        <v>41780.712893518517</v>
      </c>
      <c r="Q3651" s="15">
        <f>(((I3651/60)/60)/24)+DATE(1970,1,1)</f>
        <v>41806.712893518517</v>
      </c>
      <c r="R3651" t="s">
        <v>8271</v>
      </c>
      <c r="S3651" t="s">
        <v>8315</v>
      </c>
      <c r="T3651" t="s">
        <v>8316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6">
        <v>500</v>
      </c>
      <c r="E3652" s="16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6">
        <f>IFERROR(E3652/L3652, 0)</f>
        <v>29.411764705882351</v>
      </c>
      <c r="N3652" t="b">
        <v>1</v>
      </c>
      <c r="O3652" s="5">
        <f>E3652/D3652</f>
        <v>1</v>
      </c>
      <c r="P3652" s="15">
        <f>(((J3652/60)/60)/24)+DATE(1970,1,1)</f>
        <v>42381.478981481487</v>
      </c>
      <c r="Q3652" s="15">
        <f>(((I3652/60)/60)/24)+DATE(1970,1,1)</f>
        <v>42402.478981481487</v>
      </c>
      <c r="R3652" t="s">
        <v>8271</v>
      </c>
      <c r="S3652" t="s">
        <v>8315</v>
      </c>
      <c r="T3652" t="s">
        <v>8316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6">
        <v>500</v>
      </c>
      <c r="E3653" s="16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6">
        <f>IFERROR(E3653/L3653, 0)</f>
        <v>57.777777777777779</v>
      </c>
      <c r="N3653" t="b">
        <v>1</v>
      </c>
      <c r="O3653" s="5">
        <f>E3653/D3653</f>
        <v>1.04</v>
      </c>
      <c r="P3653" s="15">
        <f>(((J3653/60)/60)/24)+DATE(1970,1,1)</f>
        <v>41828.646319444444</v>
      </c>
      <c r="Q3653" s="15">
        <f>(((I3653/60)/60)/24)+DATE(1970,1,1)</f>
        <v>41861.665972222225</v>
      </c>
      <c r="R3653" t="s">
        <v>8271</v>
      </c>
      <c r="S3653" t="s">
        <v>8315</v>
      </c>
      <c r="T3653" t="s">
        <v>8316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6">
        <v>300</v>
      </c>
      <c r="E3654" s="16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6">
        <f>IFERROR(E3654/L3654, 0)</f>
        <v>44.235294117647058</v>
      </c>
      <c r="N3654" t="b">
        <v>1</v>
      </c>
      <c r="O3654" s="5">
        <f>E3654/D3654</f>
        <v>2.5066666666666668</v>
      </c>
      <c r="P3654" s="15">
        <f>(((J3654/60)/60)/24)+DATE(1970,1,1)</f>
        <v>42596.644699074073</v>
      </c>
      <c r="Q3654" s="15">
        <f>(((I3654/60)/60)/24)+DATE(1970,1,1)</f>
        <v>42607.165972222225</v>
      </c>
      <c r="R3654" t="s">
        <v>8271</v>
      </c>
      <c r="S3654" t="s">
        <v>8315</v>
      </c>
      <c r="T3654" t="s">
        <v>8316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6">
        <v>2000</v>
      </c>
      <c r="E3655" s="16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6">
        <f>IFERROR(E3655/L3655, 0)</f>
        <v>60.909090909090907</v>
      </c>
      <c r="N3655" t="b">
        <v>1</v>
      </c>
      <c r="O3655" s="5">
        <f>E3655/D3655</f>
        <v>1.0049999999999999</v>
      </c>
      <c r="P3655" s="15">
        <f>(((J3655/60)/60)/24)+DATE(1970,1,1)</f>
        <v>42191.363506944443</v>
      </c>
      <c r="Q3655" s="15">
        <f>(((I3655/60)/60)/24)+DATE(1970,1,1)</f>
        <v>42221.363506944443</v>
      </c>
      <c r="R3655" t="s">
        <v>8271</v>
      </c>
      <c r="S3655" t="s">
        <v>8315</v>
      </c>
      <c r="T3655" t="s">
        <v>8316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6">
        <v>1500</v>
      </c>
      <c r="E3656" s="1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6">
        <f>IFERROR(E3656/L3656, 0)</f>
        <v>68.84210526315789</v>
      </c>
      <c r="N3656" t="b">
        <v>1</v>
      </c>
      <c r="O3656" s="5">
        <f>E3656/D3656</f>
        <v>1.744</v>
      </c>
      <c r="P3656" s="15">
        <f>(((J3656/60)/60)/24)+DATE(1970,1,1)</f>
        <v>42440.416504629626</v>
      </c>
      <c r="Q3656" s="15">
        <f>(((I3656/60)/60)/24)+DATE(1970,1,1)</f>
        <v>42463.708333333328</v>
      </c>
      <c r="R3656" t="s">
        <v>8271</v>
      </c>
      <c r="S3656" t="s">
        <v>8315</v>
      </c>
      <c r="T3656" t="s">
        <v>8316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6">
        <v>5000</v>
      </c>
      <c r="E3657" s="16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6">
        <f>IFERROR(E3657/L3657, 0)</f>
        <v>73.582278481012665</v>
      </c>
      <c r="N3657" t="b">
        <v>1</v>
      </c>
      <c r="O3657" s="5">
        <f>E3657/D3657</f>
        <v>1.1626000000000001</v>
      </c>
      <c r="P3657" s="15">
        <f>(((J3657/60)/60)/24)+DATE(1970,1,1)</f>
        <v>42173.803217592591</v>
      </c>
      <c r="Q3657" s="15">
        <f>(((I3657/60)/60)/24)+DATE(1970,1,1)</f>
        <v>42203.290972222225</v>
      </c>
      <c r="R3657" t="s">
        <v>8271</v>
      </c>
      <c r="S3657" t="s">
        <v>8315</v>
      </c>
      <c r="T3657" t="s">
        <v>8316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6">
        <v>5000</v>
      </c>
      <c r="E3658" s="16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6">
        <f>IFERROR(E3658/L3658, 0)</f>
        <v>115.02173913043478</v>
      </c>
      <c r="N3658" t="b">
        <v>1</v>
      </c>
      <c r="O3658" s="5">
        <f>E3658/D3658</f>
        <v>1.0582</v>
      </c>
      <c r="P3658" s="15">
        <f>(((J3658/60)/60)/24)+DATE(1970,1,1)</f>
        <v>42737.910138888896</v>
      </c>
      <c r="Q3658" s="15">
        <f>(((I3658/60)/60)/24)+DATE(1970,1,1)</f>
        <v>42767.957638888889</v>
      </c>
      <c r="R3658" t="s">
        <v>8271</v>
      </c>
      <c r="S3658" t="s">
        <v>8315</v>
      </c>
      <c r="T3658" t="s">
        <v>8316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6">
        <v>2000</v>
      </c>
      <c r="E3659" s="16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6">
        <f>IFERROR(E3659/L3659, 0)</f>
        <v>110.75</v>
      </c>
      <c r="N3659" t="b">
        <v>1</v>
      </c>
      <c r="O3659" s="5">
        <f>E3659/D3659</f>
        <v>1.1074999999999999</v>
      </c>
      <c r="P3659" s="15">
        <f>(((J3659/60)/60)/24)+DATE(1970,1,1)</f>
        <v>42499.629849537043</v>
      </c>
      <c r="Q3659" s="15">
        <f>(((I3659/60)/60)/24)+DATE(1970,1,1)</f>
        <v>42522.904166666667</v>
      </c>
      <c r="R3659" t="s">
        <v>8271</v>
      </c>
      <c r="S3659" t="s">
        <v>8315</v>
      </c>
      <c r="T3659" t="s">
        <v>8316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6">
        <v>1500</v>
      </c>
      <c r="E3660" s="16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6">
        <f>IFERROR(E3660/L3660, 0)</f>
        <v>75.5</v>
      </c>
      <c r="N3660" t="b">
        <v>1</v>
      </c>
      <c r="O3660" s="5">
        <f>E3660/D3660</f>
        <v>1.0066666666666666</v>
      </c>
      <c r="P3660" s="15">
        <f>(((J3660/60)/60)/24)+DATE(1970,1,1)</f>
        <v>41775.858564814815</v>
      </c>
      <c r="Q3660" s="15">
        <f>(((I3660/60)/60)/24)+DATE(1970,1,1)</f>
        <v>41822.165972222225</v>
      </c>
      <c r="R3660" t="s">
        <v>8271</v>
      </c>
      <c r="S3660" t="s">
        <v>8315</v>
      </c>
      <c r="T3660" t="s">
        <v>8316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6">
        <v>3000</v>
      </c>
      <c r="E3661" s="16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6">
        <f>IFERROR(E3661/L3661, 0)</f>
        <v>235.46153846153845</v>
      </c>
      <c r="N3661" t="b">
        <v>1</v>
      </c>
      <c r="O3661" s="5">
        <f>E3661/D3661</f>
        <v>1.0203333333333333</v>
      </c>
      <c r="P3661" s="15">
        <f>(((J3661/60)/60)/24)+DATE(1970,1,1)</f>
        <v>42055.277199074073</v>
      </c>
      <c r="Q3661" s="15">
        <f>(((I3661/60)/60)/24)+DATE(1970,1,1)</f>
        <v>42082.610416666663</v>
      </c>
      <c r="R3661" t="s">
        <v>8271</v>
      </c>
      <c r="S3661" t="s">
        <v>8315</v>
      </c>
      <c r="T3661" t="s">
        <v>8316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6">
        <v>250</v>
      </c>
      <c r="E3662" s="16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6">
        <f>IFERROR(E3662/L3662, 0)</f>
        <v>11.363636363636363</v>
      </c>
      <c r="N3662" t="b">
        <v>1</v>
      </c>
      <c r="O3662" s="5">
        <f>E3662/D3662</f>
        <v>1</v>
      </c>
      <c r="P3662" s="15">
        <f>(((J3662/60)/60)/24)+DATE(1970,1,1)</f>
        <v>41971.881076388891</v>
      </c>
      <c r="Q3662" s="15">
        <f>(((I3662/60)/60)/24)+DATE(1970,1,1)</f>
        <v>41996.881076388891</v>
      </c>
      <c r="R3662" t="s">
        <v>8271</v>
      </c>
      <c r="S3662" t="s">
        <v>8315</v>
      </c>
      <c r="T3662" t="s">
        <v>8316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6">
        <v>3000</v>
      </c>
      <c r="E3663" s="16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6">
        <f>IFERROR(E3663/L3663, 0)</f>
        <v>92.5</v>
      </c>
      <c r="N3663" t="b">
        <v>1</v>
      </c>
      <c r="O3663" s="5">
        <f>E3663/D3663</f>
        <v>1.1100000000000001</v>
      </c>
      <c r="P3663" s="15">
        <f>(((J3663/60)/60)/24)+DATE(1970,1,1)</f>
        <v>42447.896666666667</v>
      </c>
      <c r="Q3663" s="15">
        <f>(((I3663/60)/60)/24)+DATE(1970,1,1)</f>
        <v>42470.166666666672</v>
      </c>
      <c r="R3663" t="s">
        <v>8271</v>
      </c>
      <c r="S3663" t="s">
        <v>8315</v>
      </c>
      <c r="T3663" t="s">
        <v>8316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6">
        <v>8000</v>
      </c>
      <c r="E3664" s="16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6">
        <f>IFERROR(E3664/L3664, 0)</f>
        <v>202.85</v>
      </c>
      <c r="N3664" t="b">
        <v>1</v>
      </c>
      <c r="O3664" s="5">
        <f>E3664/D3664</f>
        <v>1.0142500000000001</v>
      </c>
      <c r="P3664" s="15">
        <f>(((J3664/60)/60)/24)+DATE(1970,1,1)</f>
        <v>42064.220069444447</v>
      </c>
      <c r="Q3664" s="15">
        <f>(((I3664/60)/60)/24)+DATE(1970,1,1)</f>
        <v>42094.178402777776</v>
      </c>
      <c r="R3664" t="s">
        <v>8271</v>
      </c>
      <c r="S3664" t="s">
        <v>8315</v>
      </c>
      <c r="T3664" t="s">
        <v>8316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6">
        <v>225</v>
      </c>
      <c r="E3665" s="16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6">
        <f>IFERROR(E3665/L3665, 0)</f>
        <v>26</v>
      </c>
      <c r="N3665" t="b">
        <v>1</v>
      </c>
      <c r="O3665" s="5">
        <f>E3665/D3665</f>
        <v>1.04</v>
      </c>
      <c r="P3665" s="15">
        <f>(((J3665/60)/60)/24)+DATE(1970,1,1)</f>
        <v>42665.451736111107</v>
      </c>
      <c r="Q3665" s="15">
        <f>(((I3665/60)/60)/24)+DATE(1970,1,1)</f>
        <v>42725.493402777778</v>
      </c>
      <c r="R3665" t="s">
        <v>8271</v>
      </c>
      <c r="S3665" t="s">
        <v>8315</v>
      </c>
      <c r="T3665" t="s">
        <v>8316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6">
        <v>800</v>
      </c>
      <c r="E3666" s="1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6">
        <f>IFERROR(E3666/L3666, 0)</f>
        <v>46.05263157894737</v>
      </c>
      <c r="N3666" t="b">
        <v>1</v>
      </c>
      <c r="O3666" s="5">
        <f>E3666/D3666</f>
        <v>1.09375</v>
      </c>
      <c r="P3666" s="15">
        <f>(((J3666/60)/60)/24)+DATE(1970,1,1)</f>
        <v>42523.248715277776</v>
      </c>
      <c r="Q3666" s="15">
        <f>(((I3666/60)/60)/24)+DATE(1970,1,1)</f>
        <v>42537.248715277776</v>
      </c>
      <c r="R3666" t="s">
        <v>8271</v>
      </c>
      <c r="S3666" t="s">
        <v>8315</v>
      </c>
      <c r="T3666" t="s">
        <v>8316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6">
        <v>620</v>
      </c>
      <c r="E3667" s="16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6">
        <f>IFERROR(E3667/L3667, 0)</f>
        <v>51</v>
      </c>
      <c r="N3667" t="b">
        <v>1</v>
      </c>
      <c r="O3667" s="5">
        <f>E3667/D3667</f>
        <v>1.1516129032258065</v>
      </c>
      <c r="P3667" s="15">
        <f>(((J3667/60)/60)/24)+DATE(1970,1,1)</f>
        <v>42294.808124999996</v>
      </c>
      <c r="Q3667" s="15">
        <f>(((I3667/60)/60)/24)+DATE(1970,1,1)</f>
        <v>42305.829166666663</v>
      </c>
      <c r="R3667" t="s">
        <v>8271</v>
      </c>
      <c r="S3667" t="s">
        <v>8315</v>
      </c>
      <c r="T3667" t="s">
        <v>8316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6">
        <v>1200</v>
      </c>
      <c r="E3668" s="16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6">
        <f>IFERROR(E3668/L3668, 0)</f>
        <v>31.578947368421051</v>
      </c>
      <c r="N3668" t="b">
        <v>1</v>
      </c>
      <c r="O3668" s="5">
        <f>E3668/D3668</f>
        <v>1</v>
      </c>
      <c r="P3668" s="15">
        <f>(((J3668/60)/60)/24)+DATE(1970,1,1)</f>
        <v>41822.90488425926</v>
      </c>
      <c r="Q3668" s="15">
        <f>(((I3668/60)/60)/24)+DATE(1970,1,1)</f>
        <v>41844.291666666664</v>
      </c>
      <c r="R3668" t="s">
        <v>8271</v>
      </c>
      <c r="S3668" t="s">
        <v>8315</v>
      </c>
      <c r="T3668" t="s">
        <v>8316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6">
        <v>3000</v>
      </c>
      <c r="E3669" s="16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6">
        <f>IFERROR(E3669/L3669, 0)</f>
        <v>53.363965517241382</v>
      </c>
      <c r="N3669" t="b">
        <v>1</v>
      </c>
      <c r="O3669" s="5">
        <f>E3669/D3669</f>
        <v>1.0317033333333334</v>
      </c>
      <c r="P3669" s="15">
        <f>(((J3669/60)/60)/24)+DATE(1970,1,1)</f>
        <v>42173.970127314817</v>
      </c>
      <c r="Q3669" s="15">
        <f>(((I3669/60)/60)/24)+DATE(1970,1,1)</f>
        <v>42203.970127314817</v>
      </c>
      <c r="R3669" t="s">
        <v>8271</v>
      </c>
      <c r="S3669" t="s">
        <v>8315</v>
      </c>
      <c r="T3669" t="s">
        <v>8316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6">
        <v>1000</v>
      </c>
      <c r="E3670" s="16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6">
        <f>IFERROR(E3670/L3670, 0)</f>
        <v>36.964285714285715</v>
      </c>
      <c r="N3670" t="b">
        <v>1</v>
      </c>
      <c r="O3670" s="5">
        <f>E3670/D3670</f>
        <v>1.0349999999999999</v>
      </c>
      <c r="P3670" s="15">
        <f>(((J3670/60)/60)/24)+DATE(1970,1,1)</f>
        <v>42185.556157407409</v>
      </c>
      <c r="Q3670" s="15">
        <f>(((I3670/60)/60)/24)+DATE(1970,1,1)</f>
        <v>42208.772916666669</v>
      </c>
      <c r="R3670" t="s">
        <v>8271</v>
      </c>
      <c r="S3670" t="s">
        <v>8315</v>
      </c>
      <c r="T3670" t="s">
        <v>8316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6">
        <v>1000</v>
      </c>
      <c r="E3671" s="16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6">
        <f>IFERROR(E3671/L3671, 0)</f>
        <v>81.294117647058826</v>
      </c>
      <c r="N3671" t="b">
        <v>1</v>
      </c>
      <c r="O3671" s="5">
        <f>E3671/D3671</f>
        <v>1.3819999999999999</v>
      </c>
      <c r="P3671" s="15">
        <f>(((J3671/60)/60)/24)+DATE(1970,1,1)</f>
        <v>42136.675196759257</v>
      </c>
      <c r="Q3671" s="15">
        <f>(((I3671/60)/60)/24)+DATE(1970,1,1)</f>
        <v>42166.675196759257</v>
      </c>
      <c r="R3671" t="s">
        <v>8271</v>
      </c>
      <c r="S3671" t="s">
        <v>8315</v>
      </c>
      <c r="T3671" t="s">
        <v>8316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6">
        <v>220</v>
      </c>
      <c r="E3672" s="16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6">
        <f>IFERROR(E3672/L3672, 0)</f>
        <v>20.083333333333332</v>
      </c>
      <c r="N3672" t="b">
        <v>1</v>
      </c>
      <c r="O3672" s="5">
        <f>E3672/D3672</f>
        <v>1.0954545454545455</v>
      </c>
      <c r="P3672" s="15">
        <f>(((J3672/60)/60)/24)+DATE(1970,1,1)</f>
        <v>42142.514016203699</v>
      </c>
      <c r="Q3672" s="15">
        <f>(((I3672/60)/60)/24)+DATE(1970,1,1)</f>
        <v>42155.958333333328</v>
      </c>
      <c r="R3672" t="s">
        <v>8271</v>
      </c>
      <c r="S3672" t="s">
        <v>8315</v>
      </c>
      <c r="T3672" t="s">
        <v>8316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6">
        <v>3500</v>
      </c>
      <c r="E3673" s="16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6">
        <f>IFERROR(E3673/L3673, 0)</f>
        <v>88.25</v>
      </c>
      <c r="N3673" t="b">
        <v>1</v>
      </c>
      <c r="O3673" s="5">
        <f>E3673/D3673</f>
        <v>1.0085714285714287</v>
      </c>
      <c r="P3673" s="15">
        <f>(((J3673/60)/60)/24)+DATE(1970,1,1)</f>
        <v>41820.62809027778</v>
      </c>
      <c r="Q3673" s="15">
        <f>(((I3673/60)/60)/24)+DATE(1970,1,1)</f>
        <v>41841.165972222225</v>
      </c>
      <c r="R3673" t="s">
        <v>8271</v>
      </c>
      <c r="S3673" t="s">
        <v>8315</v>
      </c>
      <c r="T3673" t="s">
        <v>8316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6">
        <v>3000</v>
      </c>
      <c r="E3674" s="16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6">
        <f>IFERROR(E3674/L3674, 0)</f>
        <v>53.438596491228068</v>
      </c>
      <c r="N3674" t="b">
        <v>1</v>
      </c>
      <c r="O3674" s="5">
        <f>E3674/D3674</f>
        <v>1.0153333333333334</v>
      </c>
      <c r="P3674" s="15">
        <f>(((J3674/60)/60)/24)+DATE(1970,1,1)</f>
        <v>41878.946574074071</v>
      </c>
      <c r="Q3674" s="15">
        <f>(((I3674/60)/60)/24)+DATE(1970,1,1)</f>
        <v>41908.946574074071</v>
      </c>
      <c r="R3674" t="s">
        <v>8271</v>
      </c>
      <c r="S3674" t="s">
        <v>8315</v>
      </c>
      <c r="T3674" t="s">
        <v>8316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6">
        <v>4000</v>
      </c>
      <c r="E3675" s="16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6">
        <f>IFERROR(E3675/L3675, 0)</f>
        <v>39.868421052631582</v>
      </c>
      <c r="N3675" t="b">
        <v>1</v>
      </c>
      <c r="O3675" s="5">
        <f>E3675/D3675</f>
        <v>1.13625</v>
      </c>
      <c r="P3675" s="15">
        <f>(((J3675/60)/60)/24)+DATE(1970,1,1)</f>
        <v>41914.295104166667</v>
      </c>
      <c r="Q3675" s="15">
        <f>(((I3675/60)/60)/24)+DATE(1970,1,1)</f>
        <v>41948.536111111112</v>
      </c>
      <c r="R3675" t="s">
        <v>8271</v>
      </c>
      <c r="S3675" t="s">
        <v>8315</v>
      </c>
      <c r="T3675" t="s">
        <v>8316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6">
        <v>4500</v>
      </c>
      <c r="E3676" s="1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6">
        <f>IFERROR(E3676/L3676, 0)</f>
        <v>145.16129032258064</v>
      </c>
      <c r="N3676" t="b">
        <v>1</v>
      </c>
      <c r="O3676" s="5">
        <f>E3676/D3676</f>
        <v>1</v>
      </c>
      <c r="P3676" s="15">
        <f>(((J3676/60)/60)/24)+DATE(1970,1,1)</f>
        <v>42556.873020833329</v>
      </c>
      <c r="Q3676" s="15">
        <f>(((I3676/60)/60)/24)+DATE(1970,1,1)</f>
        <v>42616.873020833329</v>
      </c>
      <c r="R3676" t="s">
        <v>8271</v>
      </c>
      <c r="S3676" t="s">
        <v>8315</v>
      </c>
      <c r="T3676" t="s">
        <v>8316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6">
        <v>50</v>
      </c>
      <c r="E3677" s="16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6">
        <f>IFERROR(E3677/L3677, 0)</f>
        <v>23.333333333333332</v>
      </c>
      <c r="N3677" t="b">
        <v>1</v>
      </c>
      <c r="O3677" s="5">
        <f>E3677/D3677</f>
        <v>1.4</v>
      </c>
      <c r="P3677" s="15">
        <f>(((J3677/60)/60)/24)+DATE(1970,1,1)</f>
        <v>42493.597013888888</v>
      </c>
      <c r="Q3677" s="15">
        <f>(((I3677/60)/60)/24)+DATE(1970,1,1)</f>
        <v>42505.958333333328</v>
      </c>
      <c r="R3677" t="s">
        <v>8271</v>
      </c>
      <c r="S3677" t="s">
        <v>8315</v>
      </c>
      <c r="T3677" t="s">
        <v>8316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6">
        <v>800</v>
      </c>
      <c r="E3678" s="16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6">
        <f>IFERROR(E3678/L3678, 0)</f>
        <v>64.375</v>
      </c>
      <c r="N3678" t="b">
        <v>1</v>
      </c>
      <c r="O3678" s="5">
        <f>E3678/D3678</f>
        <v>1.2875000000000001</v>
      </c>
      <c r="P3678" s="15">
        <f>(((J3678/60)/60)/24)+DATE(1970,1,1)</f>
        <v>41876.815787037034</v>
      </c>
      <c r="Q3678" s="15">
        <f>(((I3678/60)/60)/24)+DATE(1970,1,1)</f>
        <v>41894.815787037034</v>
      </c>
      <c r="R3678" t="s">
        <v>8271</v>
      </c>
      <c r="S3678" t="s">
        <v>8315</v>
      </c>
      <c r="T3678" t="s">
        <v>8316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6">
        <v>12000</v>
      </c>
      <c r="E3679" s="16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6">
        <f>IFERROR(E3679/L3679, 0)</f>
        <v>62.052763819095475</v>
      </c>
      <c r="N3679" t="b">
        <v>1</v>
      </c>
      <c r="O3679" s="5">
        <f>E3679/D3679</f>
        <v>1.0290416666666666</v>
      </c>
      <c r="P3679" s="15">
        <f>(((J3679/60)/60)/24)+DATE(1970,1,1)</f>
        <v>41802.574282407404</v>
      </c>
      <c r="Q3679" s="15">
        <f>(((I3679/60)/60)/24)+DATE(1970,1,1)</f>
        <v>41823.165972222225</v>
      </c>
      <c r="R3679" t="s">
        <v>8271</v>
      </c>
      <c r="S3679" t="s">
        <v>8315</v>
      </c>
      <c r="T3679" t="s">
        <v>8316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6">
        <v>2000</v>
      </c>
      <c r="E3680" s="16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6">
        <f>IFERROR(E3680/L3680, 0)</f>
        <v>66.129032258064512</v>
      </c>
      <c r="N3680" t="b">
        <v>1</v>
      </c>
      <c r="O3680" s="5">
        <f>E3680/D3680</f>
        <v>1.0249999999999999</v>
      </c>
      <c r="P3680" s="15">
        <f>(((J3680/60)/60)/24)+DATE(1970,1,1)</f>
        <v>42120.531226851846</v>
      </c>
      <c r="Q3680" s="15">
        <f>(((I3680/60)/60)/24)+DATE(1970,1,1)</f>
        <v>42155.531226851846</v>
      </c>
      <c r="R3680" t="s">
        <v>8271</v>
      </c>
      <c r="S3680" t="s">
        <v>8315</v>
      </c>
      <c r="T3680" t="s">
        <v>8316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6">
        <v>2000</v>
      </c>
      <c r="E3681" s="16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6">
        <f>IFERROR(E3681/L3681, 0)</f>
        <v>73.400000000000006</v>
      </c>
      <c r="N3681" t="b">
        <v>1</v>
      </c>
      <c r="O3681" s="5">
        <f>E3681/D3681</f>
        <v>1.101</v>
      </c>
      <c r="P3681" s="15">
        <f>(((J3681/60)/60)/24)+DATE(1970,1,1)</f>
        <v>41786.761354166665</v>
      </c>
      <c r="Q3681" s="15">
        <f>(((I3681/60)/60)/24)+DATE(1970,1,1)</f>
        <v>41821.207638888889</v>
      </c>
      <c r="R3681" t="s">
        <v>8271</v>
      </c>
      <c r="S3681" t="s">
        <v>8315</v>
      </c>
      <c r="T3681" t="s">
        <v>8316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6">
        <v>3000</v>
      </c>
      <c r="E3682" s="16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6">
        <f>IFERROR(E3682/L3682, 0)</f>
        <v>99.5</v>
      </c>
      <c r="N3682" t="b">
        <v>1</v>
      </c>
      <c r="O3682" s="5">
        <f>E3682/D3682</f>
        <v>1.1276666666666666</v>
      </c>
      <c r="P3682" s="15">
        <f>(((J3682/60)/60)/24)+DATE(1970,1,1)</f>
        <v>42627.454097222217</v>
      </c>
      <c r="Q3682" s="15">
        <f>(((I3682/60)/60)/24)+DATE(1970,1,1)</f>
        <v>42648.454097222217</v>
      </c>
      <c r="R3682" t="s">
        <v>8271</v>
      </c>
      <c r="S3682" t="s">
        <v>8315</v>
      </c>
      <c r="T3682" t="s">
        <v>8316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6">
        <v>1000</v>
      </c>
      <c r="E3683" s="16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6">
        <f>IFERROR(E3683/L3683, 0)</f>
        <v>62.166666666666664</v>
      </c>
      <c r="N3683" t="b">
        <v>1</v>
      </c>
      <c r="O3683" s="5">
        <f>E3683/D3683</f>
        <v>1.119</v>
      </c>
      <c r="P3683" s="15">
        <f>(((J3683/60)/60)/24)+DATE(1970,1,1)</f>
        <v>42374.651504629626</v>
      </c>
      <c r="Q3683" s="15">
        <f>(((I3683/60)/60)/24)+DATE(1970,1,1)</f>
        <v>42384.651504629626</v>
      </c>
      <c r="R3683" t="s">
        <v>8271</v>
      </c>
      <c r="S3683" t="s">
        <v>8315</v>
      </c>
      <c r="T3683" t="s">
        <v>8316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6">
        <v>3000</v>
      </c>
      <c r="E3684" s="16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6">
        <f>IFERROR(E3684/L3684, 0)</f>
        <v>62.328358208955223</v>
      </c>
      <c r="N3684" t="b">
        <v>1</v>
      </c>
      <c r="O3684" s="5">
        <f>E3684/D3684</f>
        <v>1.3919999999999999</v>
      </c>
      <c r="P3684" s="15">
        <f>(((J3684/60)/60)/24)+DATE(1970,1,1)</f>
        <v>41772.685393518521</v>
      </c>
      <c r="Q3684" s="15">
        <f>(((I3684/60)/60)/24)+DATE(1970,1,1)</f>
        <v>41806.290972222225</v>
      </c>
      <c r="R3684" t="s">
        <v>8271</v>
      </c>
      <c r="S3684" t="s">
        <v>8315</v>
      </c>
      <c r="T3684" t="s">
        <v>8316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6">
        <v>3500</v>
      </c>
      <c r="E3685" s="16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6">
        <f>IFERROR(E3685/L3685, 0)</f>
        <v>58.787878787878789</v>
      </c>
      <c r="N3685" t="b">
        <v>1</v>
      </c>
      <c r="O3685" s="5">
        <f>E3685/D3685</f>
        <v>1.1085714285714285</v>
      </c>
      <c r="P3685" s="15">
        <f>(((J3685/60)/60)/24)+DATE(1970,1,1)</f>
        <v>42633.116851851853</v>
      </c>
      <c r="Q3685" s="15">
        <f>(((I3685/60)/60)/24)+DATE(1970,1,1)</f>
        <v>42663.116851851853</v>
      </c>
      <c r="R3685" t="s">
        <v>8271</v>
      </c>
      <c r="S3685" t="s">
        <v>8315</v>
      </c>
      <c r="T3685" t="s">
        <v>8316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6">
        <v>750</v>
      </c>
      <c r="E3686" s="1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6">
        <f>IFERROR(E3686/L3686, 0)</f>
        <v>45.347826086956523</v>
      </c>
      <c r="N3686" t="b">
        <v>1</v>
      </c>
      <c r="O3686" s="5">
        <f>E3686/D3686</f>
        <v>1.3906666666666667</v>
      </c>
      <c r="P3686" s="15">
        <f>(((J3686/60)/60)/24)+DATE(1970,1,1)</f>
        <v>42219.180393518516</v>
      </c>
      <c r="Q3686" s="15">
        <f>(((I3686/60)/60)/24)+DATE(1970,1,1)</f>
        <v>42249.180393518516</v>
      </c>
      <c r="R3686" t="s">
        <v>8271</v>
      </c>
      <c r="S3686" t="s">
        <v>8315</v>
      </c>
      <c r="T3686" t="s">
        <v>8316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6">
        <v>5000</v>
      </c>
      <c r="E3687" s="16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6">
        <f>IFERROR(E3687/L3687, 0)</f>
        <v>41.944444444444443</v>
      </c>
      <c r="N3687" t="b">
        <v>1</v>
      </c>
      <c r="O3687" s="5">
        <f>E3687/D3687</f>
        <v>1.0569999999999999</v>
      </c>
      <c r="P3687" s="15">
        <f>(((J3687/60)/60)/24)+DATE(1970,1,1)</f>
        <v>41753.593275462961</v>
      </c>
      <c r="Q3687" s="15">
        <f>(((I3687/60)/60)/24)+DATE(1970,1,1)</f>
        <v>41778.875</v>
      </c>
      <c r="R3687" t="s">
        <v>8271</v>
      </c>
      <c r="S3687" t="s">
        <v>8315</v>
      </c>
      <c r="T3687" t="s">
        <v>8316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6">
        <v>350</v>
      </c>
      <c r="E3688" s="16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6">
        <f>IFERROR(E3688/L3688, 0)</f>
        <v>59.166666666666664</v>
      </c>
      <c r="N3688" t="b">
        <v>1</v>
      </c>
      <c r="O3688" s="5">
        <f>E3688/D3688</f>
        <v>1.0142857142857142</v>
      </c>
      <c r="P3688" s="15">
        <f>(((J3688/60)/60)/24)+DATE(1970,1,1)</f>
        <v>42230.662731481483</v>
      </c>
      <c r="Q3688" s="15">
        <f>(((I3688/60)/60)/24)+DATE(1970,1,1)</f>
        <v>42245.165972222225</v>
      </c>
      <c r="R3688" t="s">
        <v>8271</v>
      </c>
      <c r="S3688" t="s">
        <v>8315</v>
      </c>
      <c r="T3688" t="s">
        <v>8316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6">
        <v>5000</v>
      </c>
      <c r="E3689" s="16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6">
        <f>IFERROR(E3689/L3689, 0)</f>
        <v>200.49</v>
      </c>
      <c r="N3689" t="b">
        <v>1</v>
      </c>
      <c r="O3689" s="5">
        <f>E3689/D3689</f>
        <v>1.0024500000000001</v>
      </c>
      <c r="P3689" s="15">
        <f>(((J3689/60)/60)/24)+DATE(1970,1,1)</f>
        <v>41787.218229166669</v>
      </c>
      <c r="Q3689" s="15">
        <f>(((I3689/60)/60)/24)+DATE(1970,1,1)</f>
        <v>41817.218229166669</v>
      </c>
      <c r="R3689" t="s">
        <v>8271</v>
      </c>
      <c r="S3689" t="s">
        <v>8315</v>
      </c>
      <c r="T3689" t="s">
        <v>8316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6">
        <v>3000</v>
      </c>
      <c r="E3690" s="16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6">
        <f>IFERROR(E3690/L3690, 0)</f>
        <v>83.974358974358978</v>
      </c>
      <c r="N3690" t="b">
        <v>1</v>
      </c>
      <c r="O3690" s="5">
        <f>E3690/D3690</f>
        <v>1.0916666666666666</v>
      </c>
      <c r="P3690" s="15">
        <f>(((J3690/60)/60)/24)+DATE(1970,1,1)</f>
        <v>41829.787083333329</v>
      </c>
      <c r="Q3690" s="15">
        <f>(((I3690/60)/60)/24)+DATE(1970,1,1)</f>
        <v>41859.787083333329</v>
      </c>
      <c r="R3690" t="s">
        <v>8271</v>
      </c>
      <c r="S3690" t="s">
        <v>8315</v>
      </c>
      <c r="T3690" t="s">
        <v>8316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6">
        <v>3000</v>
      </c>
      <c r="E3691" s="16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6">
        <f>IFERROR(E3691/L3691, 0)</f>
        <v>57.258064516129032</v>
      </c>
      <c r="N3691" t="b">
        <v>1</v>
      </c>
      <c r="O3691" s="5">
        <f>E3691/D3691</f>
        <v>1.1833333333333333</v>
      </c>
      <c r="P3691" s="15">
        <f>(((J3691/60)/60)/24)+DATE(1970,1,1)</f>
        <v>42147.826840277776</v>
      </c>
      <c r="Q3691" s="15">
        <f>(((I3691/60)/60)/24)+DATE(1970,1,1)</f>
        <v>42176.934027777781</v>
      </c>
      <c r="R3691" t="s">
        <v>8271</v>
      </c>
      <c r="S3691" t="s">
        <v>8315</v>
      </c>
      <c r="T3691" t="s">
        <v>8316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6">
        <v>1500</v>
      </c>
      <c r="E3692" s="16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6">
        <f>IFERROR(E3692/L3692, 0)</f>
        <v>58.064516129032256</v>
      </c>
      <c r="N3692" t="b">
        <v>1</v>
      </c>
      <c r="O3692" s="5">
        <f>E3692/D3692</f>
        <v>1.2</v>
      </c>
      <c r="P3692" s="15">
        <f>(((J3692/60)/60)/24)+DATE(1970,1,1)</f>
        <v>41940.598182870373</v>
      </c>
      <c r="Q3692" s="15">
        <f>(((I3692/60)/60)/24)+DATE(1970,1,1)</f>
        <v>41970.639849537038</v>
      </c>
      <c r="R3692" t="s">
        <v>8271</v>
      </c>
      <c r="S3692" t="s">
        <v>8315</v>
      </c>
      <c r="T3692" t="s">
        <v>8316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6">
        <v>40000</v>
      </c>
      <c r="E3693" s="16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6">
        <f>IFERROR(E3693/L3693, 0)</f>
        <v>186.80291970802921</v>
      </c>
      <c r="N3693" t="b">
        <v>1</v>
      </c>
      <c r="O3693" s="5">
        <f>E3693/D3693</f>
        <v>1.2796000000000001</v>
      </c>
      <c r="P3693" s="15">
        <f>(((J3693/60)/60)/24)+DATE(1970,1,1)</f>
        <v>42020.700567129628</v>
      </c>
      <c r="Q3693" s="15">
        <f>(((I3693/60)/60)/24)+DATE(1970,1,1)</f>
        <v>42065.207638888889</v>
      </c>
      <c r="R3693" t="s">
        <v>8271</v>
      </c>
      <c r="S3693" t="s">
        <v>8315</v>
      </c>
      <c r="T3693" t="s">
        <v>8316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6">
        <v>1000</v>
      </c>
      <c r="E3694" s="16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6">
        <f>IFERROR(E3694/L3694, 0)</f>
        <v>74.117647058823536</v>
      </c>
      <c r="N3694" t="b">
        <v>1</v>
      </c>
      <c r="O3694" s="5">
        <f>E3694/D3694</f>
        <v>1.26</v>
      </c>
      <c r="P3694" s="15">
        <f>(((J3694/60)/60)/24)+DATE(1970,1,1)</f>
        <v>41891.96503472222</v>
      </c>
      <c r="Q3694" s="15">
        <f>(((I3694/60)/60)/24)+DATE(1970,1,1)</f>
        <v>41901</v>
      </c>
      <c r="R3694" t="s">
        <v>8271</v>
      </c>
      <c r="S3694" t="s">
        <v>8315</v>
      </c>
      <c r="T3694" t="s">
        <v>8316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6">
        <v>333</v>
      </c>
      <c r="E3695" s="16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6">
        <f>IFERROR(E3695/L3695, 0)</f>
        <v>30.714285714285715</v>
      </c>
      <c r="N3695" t="b">
        <v>1</v>
      </c>
      <c r="O3695" s="5">
        <f>E3695/D3695</f>
        <v>1.2912912912912913</v>
      </c>
      <c r="P3695" s="15">
        <f>(((J3695/60)/60)/24)+DATE(1970,1,1)</f>
        <v>42309.191307870366</v>
      </c>
      <c r="Q3695" s="15">
        <f>(((I3695/60)/60)/24)+DATE(1970,1,1)</f>
        <v>42338.9375</v>
      </c>
      <c r="R3695" t="s">
        <v>8271</v>
      </c>
      <c r="S3695" t="s">
        <v>8315</v>
      </c>
      <c r="T3695" t="s">
        <v>8316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6">
        <v>3500</v>
      </c>
      <c r="E3696" s="1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6">
        <f>IFERROR(E3696/L3696, 0)</f>
        <v>62.666666666666664</v>
      </c>
      <c r="N3696" t="b">
        <v>1</v>
      </c>
      <c r="O3696" s="5">
        <f>E3696/D3696</f>
        <v>1.0742857142857143</v>
      </c>
      <c r="P3696" s="15">
        <f>(((J3696/60)/60)/24)+DATE(1970,1,1)</f>
        <v>42490.133877314816</v>
      </c>
      <c r="Q3696" s="15">
        <f>(((I3696/60)/60)/24)+DATE(1970,1,1)</f>
        <v>42527.083333333328</v>
      </c>
      <c r="R3696" t="s">
        <v>8271</v>
      </c>
      <c r="S3696" t="s">
        <v>8315</v>
      </c>
      <c r="T3696" t="s">
        <v>8316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6">
        <v>4000</v>
      </c>
      <c r="E3697" s="16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6">
        <f>IFERROR(E3697/L3697, 0)</f>
        <v>121.36363636363636</v>
      </c>
      <c r="N3697" t="b">
        <v>1</v>
      </c>
      <c r="O3697" s="5">
        <f>E3697/D3697</f>
        <v>1.00125</v>
      </c>
      <c r="P3697" s="15">
        <f>(((J3697/60)/60)/24)+DATE(1970,1,1)</f>
        <v>41995.870486111111</v>
      </c>
      <c r="Q3697" s="15">
        <f>(((I3697/60)/60)/24)+DATE(1970,1,1)</f>
        <v>42015.870486111111</v>
      </c>
      <c r="R3697" t="s">
        <v>8271</v>
      </c>
      <c r="S3697" t="s">
        <v>8315</v>
      </c>
      <c r="T3697" t="s">
        <v>8316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6">
        <v>2000</v>
      </c>
      <c r="E3698" s="16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6">
        <f>IFERROR(E3698/L3698, 0)</f>
        <v>39.743589743589745</v>
      </c>
      <c r="N3698" t="b">
        <v>1</v>
      </c>
      <c r="O3698" s="5">
        <f>E3698/D3698</f>
        <v>1.55</v>
      </c>
      <c r="P3698" s="15">
        <f>(((J3698/60)/60)/24)+DATE(1970,1,1)</f>
        <v>41988.617083333331</v>
      </c>
      <c r="Q3698" s="15">
        <f>(((I3698/60)/60)/24)+DATE(1970,1,1)</f>
        <v>42048.617083333331</v>
      </c>
      <c r="R3698" t="s">
        <v>8271</v>
      </c>
      <c r="S3698" t="s">
        <v>8315</v>
      </c>
      <c r="T3698" t="s">
        <v>8316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6">
        <v>2000</v>
      </c>
      <c r="E3699" s="16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6">
        <f>IFERROR(E3699/L3699, 0)</f>
        <v>72</v>
      </c>
      <c r="N3699" t="b">
        <v>1</v>
      </c>
      <c r="O3699" s="5">
        <f>E3699/D3699</f>
        <v>1.08</v>
      </c>
      <c r="P3699" s="15">
        <f>(((J3699/60)/60)/24)+DATE(1970,1,1)</f>
        <v>42479.465833333335</v>
      </c>
      <c r="Q3699" s="15">
        <f>(((I3699/60)/60)/24)+DATE(1970,1,1)</f>
        <v>42500.465833333335</v>
      </c>
      <c r="R3699" t="s">
        <v>8271</v>
      </c>
      <c r="S3699" t="s">
        <v>8315</v>
      </c>
      <c r="T3699" t="s">
        <v>8316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6">
        <v>5000</v>
      </c>
      <c r="E3700" s="16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6">
        <f>IFERROR(E3700/L3700, 0)</f>
        <v>40.632352941176471</v>
      </c>
      <c r="N3700" t="b">
        <v>1</v>
      </c>
      <c r="O3700" s="5">
        <f>E3700/D3700</f>
        <v>1.1052</v>
      </c>
      <c r="P3700" s="15">
        <f>(((J3700/60)/60)/24)+DATE(1970,1,1)</f>
        <v>42401.806562500002</v>
      </c>
      <c r="Q3700" s="15">
        <f>(((I3700/60)/60)/24)+DATE(1970,1,1)</f>
        <v>42431.806562500002</v>
      </c>
      <c r="R3700" t="s">
        <v>8271</v>
      </c>
      <c r="S3700" t="s">
        <v>8315</v>
      </c>
      <c r="T3700" t="s">
        <v>8316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6">
        <v>2500</v>
      </c>
      <c r="E3701" s="16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6">
        <f>IFERROR(E3701/L3701, 0)</f>
        <v>63</v>
      </c>
      <c r="N3701" t="b">
        <v>1</v>
      </c>
      <c r="O3701" s="5">
        <f>E3701/D3701</f>
        <v>1.008</v>
      </c>
      <c r="P3701" s="15">
        <f>(((J3701/60)/60)/24)+DATE(1970,1,1)</f>
        <v>41897.602037037039</v>
      </c>
      <c r="Q3701" s="15">
        <f>(((I3701/60)/60)/24)+DATE(1970,1,1)</f>
        <v>41927.602037037039</v>
      </c>
      <c r="R3701" t="s">
        <v>8271</v>
      </c>
      <c r="S3701" t="s">
        <v>8315</v>
      </c>
      <c r="T3701" t="s">
        <v>8316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6">
        <v>500</v>
      </c>
      <c r="E3702" s="16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6">
        <f>IFERROR(E3702/L3702, 0)</f>
        <v>33.666666666666664</v>
      </c>
      <c r="N3702" t="b">
        <v>1</v>
      </c>
      <c r="O3702" s="5">
        <f>E3702/D3702</f>
        <v>1.212</v>
      </c>
      <c r="P3702" s="15">
        <f>(((J3702/60)/60)/24)+DATE(1970,1,1)</f>
        <v>41882.585648148146</v>
      </c>
      <c r="Q3702" s="15">
        <f>(((I3702/60)/60)/24)+DATE(1970,1,1)</f>
        <v>41912.666666666664</v>
      </c>
      <c r="R3702" t="s">
        <v>8271</v>
      </c>
      <c r="S3702" t="s">
        <v>8315</v>
      </c>
      <c r="T3702" t="s">
        <v>8316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6">
        <v>1500</v>
      </c>
      <c r="E3703" s="16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6">
        <f>IFERROR(E3703/L3703, 0)</f>
        <v>38.589743589743591</v>
      </c>
      <c r="N3703" t="b">
        <v>1</v>
      </c>
      <c r="O3703" s="5">
        <f>E3703/D3703</f>
        <v>1.0033333333333334</v>
      </c>
      <c r="P3703" s="15">
        <f>(((J3703/60)/60)/24)+DATE(1970,1,1)</f>
        <v>42129.541585648149</v>
      </c>
      <c r="Q3703" s="15">
        <f>(((I3703/60)/60)/24)+DATE(1970,1,1)</f>
        <v>42159.541585648149</v>
      </c>
      <c r="R3703" t="s">
        <v>8271</v>
      </c>
      <c r="S3703" t="s">
        <v>8315</v>
      </c>
      <c r="T3703" t="s">
        <v>8316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6">
        <v>3000</v>
      </c>
      <c r="E3704" s="16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6">
        <f>IFERROR(E3704/L3704, 0)</f>
        <v>155.95238095238096</v>
      </c>
      <c r="N3704" t="b">
        <v>1</v>
      </c>
      <c r="O3704" s="5">
        <f>E3704/D3704</f>
        <v>1.0916666666666666</v>
      </c>
      <c r="P3704" s="15">
        <f>(((J3704/60)/60)/24)+DATE(1970,1,1)</f>
        <v>42524.53800925926</v>
      </c>
      <c r="Q3704" s="15">
        <f>(((I3704/60)/60)/24)+DATE(1970,1,1)</f>
        <v>42561.957638888889</v>
      </c>
      <c r="R3704" t="s">
        <v>8271</v>
      </c>
      <c r="S3704" t="s">
        <v>8315</v>
      </c>
      <c r="T3704" t="s">
        <v>8316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6">
        <v>1050</v>
      </c>
      <c r="E3705" s="16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6">
        <f>IFERROR(E3705/L3705, 0)</f>
        <v>43.2</v>
      </c>
      <c r="N3705" t="b">
        <v>1</v>
      </c>
      <c r="O3705" s="5">
        <f>E3705/D3705</f>
        <v>1.2342857142857142</v>
      </c>
      <c r="P3705" s="15">
        <f>(((J3705/60)/60)/24)+DATE(1970,1,1)</f>
        <v>42556.504490740743</v>
      </c>
      <c r="Q3705" s="15">
        <f>(((I3705/60)/60)/24)+DATE(1970,1,1)</f>
        <v>42595.290972222225</v>
      </c>
      <c r="R3705" t="s">
        <v>8271</v>
      </c>
      <c r="S3705" t="s">
        <v>8315</v>
      </c>
      <c r="T3705" t="s">
        <v>8316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6">
        <v>300</v>
      </c>
      <c r="E3706" s="1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6">
        <f>IFERROR(E3706/L3706, 0)</f>
        <v>15.148518518518518</v>
      </c>
      <c r="N3706" t="b">
        <v>1</v>
      </c>
      <c r="O3706" s="5">
        <f>E3706/D3706</f>
        <v>1.3633666666666666</v>
      </c>
      <c r="P3706" s="15">
        <f>(((J3706/60)/60)/24)+DATE(1970,1,1)</f>
        <v>42461.689745370371</v>
      </c>
      <c r="Q3706" s="15">
        <f>(((I3706/60)/60)/24)+DATE(1970,1,1)</f>
        <v>42521.689745370371</v>
      </c>
      <c r="R3706" t="s">
        <v>8271</v>
      </c>
      <c r="S3706" t="s">
        <v>8315</v>
      </c>
      <c r="T3706" t="s">
        <v>8316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6">
        <v>2827</v>
      </c>
      <c r="E3707" s="16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6">
        <f>IFERROR(E3707/L3707, 0)</f>
        <v>83.571428571428569</v>
      </c>
      <c r="N3707" t="b">
        <v>1</v>
      </c>
      <c r="O3707" s="5">
        <f>E3707/D3707</f>
        <v>1.0346657233816767</v>
      </c>
      <c r="P3707" s="15">
        <f>(((J3707/60)/60)/24)+DATE(1970,1,1)</f>
        <v>41792.542986111112</v>
      </c>
      <c r="Q3707" s="15">
        <f>(((I3707/60)/60)/24)+DATE(1970,1,1)</f>
        <v>41813.75</v>
      </c>
      <c r="R3707" t="s">
        <v>8271</v>
      </c>
      <c r="S3707" t="s">
        <v>8315</v>
      </c>
      <c r="T3707" t="s">
        <v>8316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6">
        <v>1500</v>
      </c>
      <c r="E3708" s="16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6">
        <f>IFERROR(E3708/L3708, 0)</f>
        <v>140</v>
      </c>
      <c r="N3708" t="b">
        <v>1</v>
      </c>
      <c r="O3708" s="5">
        <f>E3708/D3708</f>
        <v>1.2133333333333334</v>
      </c>
      <c r="P3708" s="15">
        <f>(((J3708/60)/60)/24)+DATE(1970,1,1)</f>
        <v>41879.913761574076</v>
      </c>
      <c r="Q3708" s="15">
        <f>(((I3708/60)/60)/24)+DATE(1970,1,1)</f>
        <v>41894.913761574076</v>
      </c>
      <c r="R3708" t="s">
        <v>8271</v>
      </c>
      <c r="S3708" t="s">
        <v>8315</v>
      </c>
      <c r="T3708" t="s">
        <v>8316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6">
        <v>1000</v>
      </c>
      <c r="E3709" s="16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6">
        <f>IFERROR(E3709/L3709, 0)</f>
        <v>80.869565217391298</v>
      </c>
      <c r="N3709" t="b">
        <v>1</v>
      </c>
      <c r="O3709" s="5">
        <f>E3709/D3709</f>
        <v>1.86</v>
      </c>
      <c r="P3709" s="15">
        <f>(((J3709/60)/60)/24)+DATE(1970,1,1)</f>
        <v>42552.048356481479</v>
      </c>
      <c r="Q3709" s="15">
        <f>(((I3709/60)/60)/24)+DATE(1970,1,1)</f>
        <v>42573.226388888885</v>
      </c>
      <c r="R3709" t="s">
        <v>8271</v>
      </c>
      <c r="S3709" t="s">
        <v>8315</v>
      </c>
      <c r="T3709" t="s">
        <v>8316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6">
        <v>700</v>
      </c>
      <c r="E3710" s="16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6">
        <f>IFERROR(E3710/L3710, 0)</f>
        <v>53.846153846153847</v>
      </c>
      <c r="N3710" t="b">
        <v>1</v>
      </c>
      <c r="O3710" s="5">
        <f>E3710/D3710</f>
        <v>3</v>
      </c>
      <c r="P3710" s="15">
        <f>(((J3710/60)/60)/24)+DATE(1970,1,1)</f>
        <v>41810.142199074071</v>
      </c>
      <c r="Q3710" s="15">
        <f>(((I3710/60)/60)/24)+DATE(1970,1,1)</f>
        <v>41824.142199074071</v>
      </c>
      <c r="R3710" t="s">
        <v>8271</v>
      </c>
      <c r="S3710" t="s">
        <v>8315</v>
      </c>
      <c r="T3710" t="s">
        <v>8316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6">
        <v>1000</v>
      </c>
      <c r="E3711" s="16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6">
        <f>IFERROR(E3711/L3711, 0)</f>
        <v>30.928571428571427</v>
      </c>
      <c r="N3711" t="b">
        <v>1</v>
      </c>
      <c r="O3711" s="5">
        <f>E3711/D3711</f>
        <v>1.0825</v>
      </c>
      <c r="P3711" s="15">
        <f>(((J3711/60)/60)/24)+DATE(1970,1,1)</f>
        <v>41785.707708333335</v>
      </c>
      <c r="Q3711" s="15">
        <f>(((I3711/60)/60)/24)+DATE(1970,1,1)</f>
        <v>41815.707708333335</v>
      </c>
      <c r="R3711" t="s">
        <v>8271</v>
      </c>
      <c r="S3711" t="s">
        <v>8315</v>
      </c>
      <c r="T3711" t="s">
        <v>8316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6">
        <v>1300</v>
      </c>
      <c r="E3712" s="16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6">
        <f>IFERROR(E3712/L3712, 0)</f>
        <v>67.962962962962962</v>
      </c>
      <c r="N3712" t="b">
        <v>1</v>
      </c>
      <c r="O3712" s="5">
        <f>E3712/D3712</f>
        <v>1.4115384615384616</v>
      </c>
      <c r="P3712" s="15">
        <f>(((J3712/60)/60)/24)+DATE(1970,1,1)</f>
        <v>42072.576249999998</v>
      </c>
      <c r="Q3712" s="15">
        <f>(((I3712/60)/60)/24)+DATE(1970,1,1)</f>
        <v>42097.576249999998</v>
      </c>
      <c r="R3712" t="s">
        <v>8271</v>
      </c>
      <c r="S3712" t="s">
        <v>8315</v>
      </c>
      <c r="T3712" t="s">
        <v>8316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6">
        <v>500</v>
      </c>
      <c r="E3713" s="16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6">
        <f>IFERROR(E3713/L3713, 0)</f>
        <v>27.142857142857142</v>
      </c>
      <c r="N3713" t="b">
        <v>1</v>
      </c>
      <c r="O3713" s="5">
        <f>E3713/D3713</f>
        <v>1.1399999999999999</v>
      </c>
      <c r="P3713" s="15">
        <f>(((J3713/60)/60)/24)+DATE(1970,1,1)</f>
        <v>41779.724224537036</v>
      </c>
      <c r="Q3713" s="15">
        <f>(((I3713/60)/60)/24)+DATE(1970,1,1)</f>
        <v>41805.666666666664</v>
      </c>
      <c r="R3713" t="s">
        <v>8271</v>
      </c>
      <c r="S3713" t="s">
        <v>8315</v>
      </c>
      <c r="T3713" t="s">
        <v>8316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6">
        <v>7500</v>
      </c>
      <c r="E3714" s="16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6">
        <f>IFERROR(E3714/L3714, 0)</f>
        <v>110.86538461538461</v>
      </c>
      <c r="N3714" t="b">
        <v>1</v>
      </c>
      <c r="O3714" s="5">
        <f>E3714/D3714</f>
        <v>1.5373333333333334</v>
      </c>
      <c r="P3714" s="15">
        <f>(((J3714/60)/60)/24)+DATE(1970,1,1)</f>
        <v>42134.172071759262</v>
      </c>
      <c r="Q3714" s="15">
        <f>(((I3714/60)/60)/24)+DATE(1970,1,1)</f>
        <v>42155.290972222225</v>
      </c>
      <c r="R3714" t="s">
        <v>8271</v>
      </c>
      <c r="S3714" t="s">
        <v>8315</v>
      </c>
      <c r="T3714" t="s">
        <v>8316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6">
        <v>2000</v>
      </c>
      <c r="E3715" s="16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6">
        <f>IFERROR(E3715/L3715, 0)</f>
        <v>106.84210526315789</v>
      </c>
      <c r="N3715" t="b">
        <v>1</v>
      </c>
      <c r="O3715" s="5">
        <f>E3715/D3715</f>
        <v>1.0149999999999999</v>
      </c>
      <c r="P3715" s="15">
        <f>(((J3715/60)/60)/24)+DATE(1970,1,1)</f>
        <v>42505.738032407404</v>
      </c>
      <c r="Q3715" s="15">
        <f>(((I3715/60)/60)/24)+DATE(1970,1,1)</f>
        <v>42525.738032407404</v>
      </c>
      <c r="R3715" t="s">
        <v>8271</v>
      </c>
      <c r="S3715" t="s">
        <v>8315</v>
      </c>
      <c r="T3715" t="s">
        <v>8316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6">
        <v>10000</v>
      </c>
      <c r="E3716" s="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6">
        <f>IFERROR(E3716/L3716, 0)</f>
        <v>105.51546391752578</v>
      </c>
      <c r="N3716" t="b">
        <v>1</v>
      </c>
      <c r="O3716" s="5">
        <f>E3716/D3716</f>
        <v>1.0235000000000001</v>
      </c>
      <c r="P3716" s="15">
        <f>(((J3716/60)/60)/24)+DATE(1970,1,1)</f>
        <v>42118.556331018524</v>
      </c>
      <c r="Q3716" s="15">
        <f>(((I3716/60)/60)/24)+DATE(1970,1,1)</f>
        <v>42150.165972222225</v>
      </c>
      <c r="R3716" t="s">
        <v>8271</v>
      </c>
      <c r="S3716" t="s">
        <v>8315</v>
      </c>
      <c r="T3716" t="s">
        <v>8316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6">
        <v>3500</v>
      </c>
      <c r="E3717" s="16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6">
        <f>IFERROR(E3717/L3717, 0)</f>
        <v>132.96296296296296</v>
      </c>
      <c r="N3717" t="b">
        <v>1</v>
      </c>
      <c r="O3717" s="5">
        <f>E3717/D3717</f>
        <v>1.0257142857142858</v>
      </c>
      <c r="P3717" s="15">
        <f>(((J3717/60)/60)/24)+DATE(1970,1,1)</f>
        <v>42036.995590277773</v>
      </c>
      <c r="Q3717" s="15">
        <f>(((I3717/60)/60)/24)+DATE(1970,1,1)</f>
        <v>42094.536111111112</v>
      </c>
      <c r="R3717" t="s">
        <v>8271</v>
      </c>
      <c r="S3717" t="s">
        <v>8315</v>
      </c>
      <c r="T3717" t="s">
        <v>8316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6">
        <v>800</v>
      </c>
      <c r="E3718" s="16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6">
        <f>IFERROR(E3718/L3718, 0)</f>
        <v>51.916666666666664</v>
      </c>
      <c r="N3718" t="b">
        <v>1</v>
      </c>
      <c r="O3718" s="5">
        <f>E3718/D3718</f>
        <v>1.5575000000000001</v>
      </c>
      <c r="P3718" s="15">
        <f>(((J3718/60)/60)/24)+DATE(1970,1,1)</f>
        <v>42360.887835648144</v>
      </c>
      <c r="Q3718" s="15">
        <f>(((I3718/60)/60)/24)+DATE(1970,1,1)</f>
        <v>42390.887835648144</v>
      </c>
      <c r="R3718" t="s">
        <v>8271</v>
      </c>
      <c r="S3718" t="s">
        <v>8315</v>
      </c>
      <c r="T3718" t="s">
        <v>8316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6">
        <v>4000</v>
      </c>
      <c r="E3719" s="16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6">
        <f>IFERROR(E3719/L3719, 0)</f>
        <v>310</v>
      </c>
      <c r="N3719" t="b">
        <v>1</v>
      </c>
      <c r="O3719" s="5">
        <f>E3719/D3719</f>
        <v>1.0075000000000001</v>
      </c>
      <c r="P3719" s="15">
        <f>(((J3719/60)/60)/24)+DATE(1970,1,1)</f>
        <v>42102.866307870368</v>
      </c>
      <c r="Q3719" s="15">
        <f>(((I3719/60)/60)/24)+DATE(1970,1,1)</f>
        <v>42133.866307870368</v>
      </c>
      <c r="R3719" t="s">
        <v>8271</v>
      </c>
      <c r="S3719" t="s">
        <v>8315</v>
      </c>
      <c r="T3719" t="s">
        <v>8316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6">
        <v>500</v>
      </c>
      <c r="E3720" s="16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6">
        <f>IFERROR(E3720/L3720, 0)</f>
        <v>26.021739130434781</v>
      </c>
      <c r="N3720" t="b">
        <v>1</v>
      </c>
      <c r="O3720" s="5">
        <f>E3720/D3720</f>
        <v>2.3940000000000001</v>
      </c>
      <c r="P3720" s="15">
        <f>(((J3720/60)/60)/24)+DATE(1970,1,1)</f>
        <v>42032.716145833328</v>
      </c>
      <c r="Q3720" s="15">
        <f>(((I3720/60)/60)/24)+DATE(1970,1,1)</f>
        <v>42062.716145833328</v>
      </c>
      <c r="R3720" t="s">
        <v>8271</v>
      </c>
      <c r="S3720" t="s">
        <v>8315</v>
      </c>
      <c r="T3720" t="s">
        <v>8316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6">
        <v>200</v>
      </c>
      <c r="E3721" s="16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6">
        <f>IFERROR(E3721/L3721, 0)</f>
        <v>105</v>
      </c>
      <c r="N3721" t="b">
        <v>1</v>
      </c>
      <c r="O3721" s="5">
        <f>E3721/D3721</f>
        <v>2.1</v>
      </c>
      <c r="P3721" s="15">
        <f>(((J3721/60)/60)/24)+DATE(1970,1,1)</f>
        <v>42147.729930555557</v>
      </c>
      <c r="Q3721" s="15">
        <f>(((I3721/60)/60)/24)+DATE(1970,1,1)</f>
        <v>42177.729930555557</v>
      </c>
      <c r="R3721" t="s">
        <v>8271</v>
      </c>
      <c r="S3721" t="s">
        <v>8315</v>
      </c>
      <c r="T3721" t="s">
        <v>8316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6">
        <v>3300</v>
      </c>
      <c r="E3722" s="16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6">
        <f>IFERROR(E3722/L3722, 0)</f>
        <v>86.224999999999994</v>
      </c>
      <c r="N3722" t="b">
        <v>1</v>
      </c>
      <c r="O3722" s="5">
        <f>E3722/D3722</f>
        <v>1.0451515151515152</v>
      </c>
      <c r="P3722" s="15">
        <f>(((J3722/60)/60)/24)+DATE(1970,1,1)</f>
        <v>42165.993125000001</v>
      </c>
      <c r="Q3722" s="15">
        <f>(((I3722/60)/60)/24)+DATE(1970,1,1)</f>
        <v>42187.993125000001</v>
      </c>
      <c r="R3722" t="s">
        <v>8271</v>
      </c>
      <c r="S3722" t="s">
        <v>8315</v>
      </c>
      <c r="T3722" t="s">
        <v>8316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6">
        <v>5000</v>
      </c>
      <c r="E3723" s="16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6">
        <f>IFERROR(E3723/L3723, 0)</f>
        <v>114.54545454545455</v>
      </c>
      <c r="N3723" t="b">
        <v>1</v>
      </c>
      <c r="O3723" s="5">
        <f>E3723/D3723</f>
        <v>1.008</v>
      </c>
      <c r="P3723" s="15">
        <f>(((J3723/60)/60)/24)+DATE(1970,1,1)</f>
        <v>41927.936157407406</v>
      </c>
      <c r="Q3723" s="15">
        <f>(((I3723/60)/60)/24)+DATE(1970,1,1)</f>
        <v>41948.977824074071</v>
      </c>
      <c r="R3723" t="s">
        <v>8271</v>
      </c>
      <c r="S3723" t="s">
        <v>8315</v>
      </c>
      <c r="T3723" t="s">
        <v>8316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6">
        <v>1500</v>
      </c>
      <c r="E3724" s="16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6">
        <f>IFERROR(E3724/L3724, 0)</f>
        <v>47.657142857142858</v>
      </c>
      <c r="N3724" t="b">
        <v>1</v>
      </c>
      <c r="O3724" s="5">
        <f>E3724/D3724</f>
        <v>1.1120000000000001</v>
      </c>
      <c r="P3724" s="15">
        <f>(((J3724/60)/60)/24)+DATE(1970,1,1)</f>
        <v>42381.671840277777</v>
      </c>
      <c r="Q3724" s="15">
        <f>(((I3724/60)/60)/24)+DATE(1970,1,1)</f>
        <v>42411.957638888889</v>
      </c>
      <c r="R3724" t="s">
        <v>8271</v>
      </c>
      <c r="S3724" t="s">
        <v>8315</v>
      </c>
      <c r="T3724" t="s">
        <v>8316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6">
        <v>4500</v>
      </c>
      <c r="E3725" s="16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6">
        <f>IFERROR(E3725/L3725, 0)</f>
        <v>72.888888888888886</v>
      </c>
      <c r="N3725" t="b">
        <v>1</v>
      </c>
      <c r="O3725" s="5">
        <f>E3725/D3725</f>
        <v>1.0204444444444445</v>
      </c>
      <c r="P3725" s="15">
        <f>(((J3725/60)/60)/24)+DATE(1970,1,1)</f>
        <v>41943.753032407411</v>
      </c>
      <c r="Q3725" s="15">
        <f>(((I3725/60)/60)/24)+DATE(1970,1,1)</f>
        <v>41973.794699074075</v>
      </c>
      <c r="R3725" t="s">
        <v>8271</v>
      </c>
      <c r="S3725" t="s">
        <v>8315</v>
      </c>
      <c r="T3725" t="s">
        <v>8316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6">
        <v>4300</v>
      </c>
      <c r="E3726" s="1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6">
        <f>IFERROR(E3726/L3726, 0)</f>
        <v>49.545505617977533</v>
      </c>
      <c r="N3726" t="b">
        <v>1</v>
      </c>
      <c r="O3726" s="5">
        <f>E3726/D3726</f>
        <v>1.0254767441860466</v>
      </c>
      <c r="P3726" s="15">
        <f>(((J3726/60)/60)/24)+DATE(1970,1,1)</f>
        <v>42465.491435185191</v>
      </c>
      <c r="Q3726" s="15">
        <f>(((I3726/60)/60)/24)+DATE(1970,1,1)</f>
        <v>42494.958333333328</v>
      </c>
      <c r="R3726" t="s">
        <v>8271</v>
      </c>
      <c r="S3726" t="s">
        <v>8315</v>
      </c>
      <c r="T3726" t="s">
        <v>8316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6">
        <v>300</v>
      </c>
      <c r="E3727" s="16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6">
        <f>IFERROR(E3727/L3727, 0)</f>
        <v>25.4</v>
      </c>
      <c r="N3727" t="b">
        <v>1</v>
      </c>
      <c r="O3727" s="5">
        <f>E3727/D3727</f>
        <v>1.27</v>
      </c>
      <c r="P3727" s="15">
        <f>(((J3727/60)/60)/24)+DATE(1970,1,1)</f>
        <v>42401.945219907408</v>
      </c>
      <c r="Q3727" s="15">
        <f>(((I3727/60)/60)/24)+DATE(1970,1,1)</f>
        <v>42418.895833333328</v>
      </c>
      <c r="R3727" t="s">
        <v>8271</v>
      </c>
      <c r="S3727" t="s">
        <v>8315</v>
      </c>
      <c r="T3727" t="s">
        <v>8316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6">
        <v>850</v>
      </c>
      <c r="E3728" s="16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6">
        <f>IFERROR(E3728/L3728, 0)</f>
        <v>62.586956521739133</v>
      </c>
      <c r="N3728" t="b">
        <v>1</v>
      </c>
      <c r="O3728" s="5">
        <f>E3728/D3728</f>
        <v>3.3870588235294119</v>
      </c>
      <c r="P3728" s="15">
        <f>(((J3728/60)/60)/24)+DATE(1970,1,1)</f>
        <v>42462.140868055561</v>
      </c>
      <c r="Q3728" s="15">
        <f>(((I3728/60)/60)/24)+DATE(1970,1,1)</f>
        <v>42489.875</v>
      </c>
      <c r="R3728" t="s">
        <v>8271</v>
      </c>
      <c r="S3728" t="s">
        <v>8315</v>
      </c>
      <c r="T3728" t="s">
        <v>8316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6">
        <v>2000</v>
      </c>
      <c r="E3729" s="16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6">
        <f>IFERROR(E3729/L3729, 0)</f>
        <v>61.060606060606062</v>
      </c>
      <c r="N3729" t="b">
        <v>1</v>
      </c>
      <c r="O3729" s="5">
        <f>E3729/D3729</f>
        <v>1.0075000000000001</v>
      </c>
      <c r="P3729" s="15">
        <f>(((J3729/60)/60)/24)+DATE(1970,1,1)</f>
        <v>42632.348310185189</v>
      </c>
      <c r="Q3729" s="15">
        <f>(((I3729/60)/60)/24)+DATE(1970,1,1)</f>
        <v>42663.204861111109</v>
      </c>
      <c r="R3729" t="s">
        <v>8271</v>
      </c>
      <c r="S3729" t="s">
        <v>8315</v>
      </c>
      <c r="T3729" t="s">
        <v>8316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6">
        <v>20000</v>
      </c>
      <c r="E3730" s="16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6">
        <f>IFERROR(E3730/L3730, 0)</f>
        <v>60.064516129032256</v>
      </c>
      <c r="N3730" t="b">
        <v>0</v>
      </c>
      <c r="O3730" s="5">
        <f>E3730/D3730</f>
        <v>9.3100000000000002E-2</v>
      </c>
      <c r="P3730" s="15">
        <f>(((J3730/60)/60)/24)+DATE(1970,1,1)</f>
        <v>42205.171018518522</v>
      </c>
      <c r="Q3730" s="15">
        <f>(((I3730/60)/60)/24)+DATE(1970,1,1)</f>
        <v>42235.171018518522</v>
      </c>
      <c r="R3730" t="s">
        <v>8271</v>
      </c>
      <c r="S3730" t="s">
        <v>8315</v>
      </c>
      <c r="T3730" t="s">
        <v>8316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6">
        <v>5000</v>
      </c>
      <c r="E3731" s="16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6">
        <f>IFERROR(E3731/L3731, 0)</f>
        <v>72.400000000000006</v>
      </c>
      <c r="N3731" t="b">
        <v>0</v>
      </c>
      <c r="O3731" s="5">
        <f>E3731/D3731</f>
        <v>7.2400000000000006E-2</v>
      </c>
      <c r="P3731" s="15">
        <f>(((J3731/60)/60)/24)+DATE(1970,1,1)</f>
        <v>42041.205000000002</v>
      </c>
      <c r="Q3731" s="15">
        <f>(((I3731/60)/60)/24)+DATE(1970,1,1)</f>
        <v>42086.16333333333</v>
      </c>
      <c r="R3731" t="s">
        <v>8271</v>
      </c>
      <c r="S3731" t="s">
        <v>8315</v>
      </c>
      <c r="T3731" t="s">
        <v>8316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6">
        <v>1000</v>
      </c>
      <c r="E3732" s="16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6">
        <f>IFERROR(E3732/L3732, 0)</f>
        <v>100</v>
      </c>
      <c r="N3732" t="b">
        <v>0</v>
      </c>
      <c r="O3732" s="5">
        <f>E3732/D3732</f>
        <v>0.1</v>
      </c>
      <c r="P3732" s="15">
        <f>(((J3732/60)/60)/24)+DATE(1970,1,1)</f>
        <v>42203.677766203706</v>
      </c>
      <c r="Q3732" s="15">
        <f>(((I3732/60)/60)/24)+DATE(1970,1,1)</f>
        <v>42233.677766203706</v>
      </c>
      <c r="R3732" t="s">
        <v>8271</v>
      </c>
      <c r="S3732" t="s">
        <v>8315</v>
      </c>
      <c r="T3732" t="s">
        <v>8316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6">
        <v>5500</v>
      </c>
      <c r="E3733" s="16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6">
        <f>IFERROR(E3733/L3733, 0)</f>
        <v>51.666666666666664</v>
      </c>
      <c r="N3733" t="b">
        <v>0</v>
      </c>
      <c r="O3733" s="5">
        <f>E3733/D3733</f>
        <v>0.11272727272727273</v>
      </c>
      <c r="P3733" s="15">
        <f>(((J3733/60)/60)/24)+DATE(1970,1,1)</f>
        <v>41983.752847222218</v>
      </c>
      <c r="Q3733" s="15">
        <f>(((I3733/60)/60)/24)+DATE(1970,1,1)</f>
        <v>42014.140972222223</v>
      </c>
      <c r="R3733" t="s">
        <v>8271</v>
      </c>
      <c r="S3733" t="s">
        <v>8315</v>
      </c>
      <c r="T3733" t="s">
        <v>8316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6">
        <v>850</v>
      </c>
      <c r="E3734" s="16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6">
        <f>IFERROR(E3734/L3734, 0)</f>
        <v>32.75</v>
      </c>
      <c r="N3734" t="b">
        <v>0</v>
      </c>
      <c r="O3734" s="5">
        <f>E3734/D3734</f>
        <v>0.15411764705882353</v>
      </c>
      <c r="P3734" s="15">
        <f>(((J3734/60)/60)/24)+DATE(1970,1,1)</f>
        <v>41968.677465277782</v>
      </c>
      <c r="Q3734" s="15">
        <f>(((I3734/60)/60)/24)+DATE(1970,1,1)</f>
        <v>42028.5</v>
      </c>
      <c r="R3734" t="s">
        <v>8271</v>
      </c>
      <c r="S3734" t="s">
        <v>8315</v>
      </c>
      <c r="T3734" t="s">
        <v>8316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6">
        <v>1500</v>
      </c>
      <c r="E3735" s="16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6">
        <f>IFERROR(E3735/L3735, 0)</f>
        <v>0</v>
      </c>
      <c r="N3735" t="b">
        <v>0</v>
      </c>
      <c r="O3735" s="5">
        <f>E3735/D3735</f>
        <v>0</v>
      </c>
      <c r="P3735" s="15">
        <f>(((J3735/60)/60)/24)+DATE(1970,1,1)</f>
        <v>42103.024398148147</v>
      </c>
      <c r="Q3735" s="15">
        <f>(((I3735/60)/60)/24)+DATE(1970,1,1)</f>
        <v>42112.9375</v>
      </c>
      <c r="R3735" t="s">
        <v>8271</v>
      </c>
      <c r="S3735" t="s">
        <v>8315</v>
      </c>
      <c r="T3735" t="s">
        <v>8316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6">
        <v>1500</v>
      </c>
      <c r="E3736" s="1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6">
        <f>IFERROR(E3736/L3736, 0)</f>
        <v>61</v>
      </c>
      <c r="N3736" t="b">
        <v>0</v>
      </c>
      <c r="O3736" s="5">
        <f>E3736/D3736</f>
        <v>0.28466666666666668</v>
      </c>
      <c r="P3736" s="15">
        <f>(((J3736/60)/60)/24)+DATE(1970,1,1)</f>
        <v>42089.901574074072</v>
      </c>
      <c r="Q3736" s="15">
        <f>(((I3736/60)/60)/24)+DATE(1970,1,1)</f>
        <v>42149.901574074072</v>
      </c>
      <c r="R3736" t="s">
        <v>8271</v>
      </c>
      <c r="S3736" t="s">
        <v>8315</v>
      </c>
      <c r="T3736" t="s">
        <v>8316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6">
        <v>150</v>
      </c>
      <c r="E3737" s="16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6">
        <f>IFERROR(E3737/L3737, 0)</f>
        <v>10</v>
      </c>
      <c r="N3737" t="b">
        <v>0</v>
      </c>
      <c r="O3737" s="5">
        <f>E3737/D3737</f>
        <v>0.13333333333333333</v>
      </c>
      <c r="P3737" s="15">
        <f>(((J3737/60)/60)/24)+DATE(1970,1,1)</f>
        <v>42122.693159722221</v>
      </c>
      <c r="Q3737" s="15">
        <f>(((I3737/60)/60)/24)+DATE(1970,1,1)</f>
        <v>42152.693159722221</v>
      </c>
      <c r="R3737" t="s">
        <v>8271</v>
      </c>
      <c r="S3737" t="s">
        <v>8315</v>
      </c>
      <c r="T3737" t="s">
        <v>8316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6">
        <v>1500</v>
      </c>
      <c r="E3738" s="16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6">
        <f>IFERROR(E3738/L3738, 0)</f>
        <v>10</v>
      </c>
      <c r="N3738" t="b">
        <v>0</v>
      </c>
      <c r="O3738" s="5">
        <f>E3738/D3738</f>
        <v>6.6666666666666671E-3</v>
      </c>
      <c r="P3738" s="15">
        <f>(((J3738/60)/60)/24)+DATE(1970,1,1)</f>
        <v>42048.711724537032</v>
      </c>
      <c r="Q3738" s="15">
        <f>(((I3738/60)/60)/24)+DATE(1970,1,1)</f>
        <v>42086.75</v>
      </c>
      <c r="R3738" t="s">
        <v>8271</v>
      </c>
      <c r="S3738" t="s">
        <v>8315</v>
      </c>
      <c r="T3738" t="s">
        <v>8316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6">
        <v>700</v>
      </c>
      <c r="E3739" s="16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6">
        <f>IFERROR(E3739/L3739, 0)</f>
        <v>37.5</v>
      </c>
      <c r="N3739" t="b">
        <v>0</v>
      </c>
      <c r="O3739" s="5">
        <f>E3739/D3739</f>
        <v>0.21428571428571427</v>
      </c>
      <c r="P3739" s="15">
        <f>(((J3739/60)/60)/24)+DATE(1970,1,1)</f>
        <v>42297.691006944442</v>
      </c>
      <c r="Q3739" s="15">
        <f>(((I3739/60)/60)/24)+DATE(1970,1,1)</f>
        <v>42320.290972222225</v>
      </c>
      <c r="R3739" t="s">
        <v>8271</v>
      </c>
      <c r="S3739" t="s">
        <v>8315</v>
      </c>
      <c r="T3739" t="s">
        <v>8316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6">
        <v>1500</v>
      </c>
      <c r="E3740" s="16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6">
        <f>IFERROR(E3740/L3740, 0)</f>
        <v>45</v>
      </c>
      <c r="N3740" t="b">
        <v>0</v>
      </c>
      <c r="O3740" s="5">
        <f>E3740/D3740</f>
        <v>0.18</v>
      </c>
      <c r="P3740" s="15">
        <f>(((J3740/60)/60)/24)+DATE(1970,1,1)</f>
        <v>41813.938715277778</v>
      </c>
      <c r="Q3740" s="15">
        <f>(((I3740/60)/60)/24)+DATE(1970,1,1)</f>
        <v>41835.916666666664</v>
      </c>
      <c r="R3740" t="s">
        <v>8271</v>
      </c>
      <c r="S3740" t="s">
        <v>8315</v>
      </c>
      <c r="T3740" t="s">
        <v>8316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6">
        <v>4000</v>
      </c>
      <c r="E3741" s="16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6">
        <f>IFERROR(E3741/L3741, 0)</f>
        <v>100.625</v>
      </c>
      <c r="N3741" t="b">
        <v>0</v>
      </c>
      <c r="O3741" s="5">
        <f>E3741/D3741</f>
        <v>0.20125000000000001</v>
      </c>
      <c r="P3741" s="15">
        <f>(((J3741/60)/60)/24)+DATE(1970,1,1)</f>
        <v>42548.449861111112</v>
      </c>
      <c r="Q3741" s="15">
        <f>(((I3741/60)/60)/24)+DATE(1970,1,1)</f>
        <v>42568.449861111112</v>
      </c>
      <c r="R3741" t="s">
        <v>8271</v>
      </c>
      <c r="S3741" t="s">
        <v>8315</v>
      </c>
      <c r="T3741" t="s">
        <v>8316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6">
        <v>2000</v>
      </c>
      <c r="E3742" s="16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6">
        <f>IFERROR(E3742/L3742, 0)</f>
        <v>25.571428571428573</v>
      </c>
      <c r="N3742" t="b">
        <v>0</v>
      </c>
      <c r="O3742" s="5">
        <f>E3742/D3742</f>
        <v>0.17899999999999999</v>
      </c>
      <c r="P3742" s="15">
        <f>(((J3742/60)/60)/24)+DATE(1970,1,1)</f>
        <v>41833.089756944442</v>
      </c>
      <c r="Q3742" s="15">
        <f>(((I3742/60)/60)/24)+DATE(1970,1,1)</f>
        <v>41863.079143518517</v>
      </c>
      <c r="R3742" t="s">
        <v>8271</v>
      </c>
      <c r="S3742" t="s">
        <v>8315</v>
      </c>
      <c r="T3742" t="s">
        <v>8316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6">
        <v>20000</v>
      </c>
      <c r="E3743" s="16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6">
        <f>IFERROR(E3743/L3743, 0)</f>
        <v>0</v>
      </c>
      <c r="N3743" t="b">
        <v>0</v>
      </c>
      <c r="O3743" s="5">
        <f>E3743/D3743</f>
        <v>0</v>
      </c>
      <c r="P3743" s="15">
        <f>(((J3743/60)/60)/24)+DATE(1970,1,1)</f>
        <v>42325.920717592591</v>
      </c>
      <c r="Q3743" s="15">
        <f>(((I3743/60)/60)/24)+DATE(1970,1,1)</f>
        <v>42355.920717592591</v>
      </c>
      <c r="R3743" t="s">
        <v>8271</v>
      </c>
      <c r="S3743" t="s">
        <v>8315</v>
      </c>
      <c r="T3743" t="s">
        <v>8316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6">
        <v>5000</v>
      </c>
      <c r="E3744" s="16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6">
        <f>IFERROR(E3744/L3744, 0)</f>
        <v>25</v>
      </c>
      <c r="N3744" t="b">
        <v>0</v>
      </c>
      <c r="O3744" s="5">
        <f>E3744/D3744</f>
        <v>0.02</v>
      </c>
      <c r="P3744" s="15">
        <f>(((J3744/60)/60)/24)+DATE(1970,1,1)</f>
        <v>41858.214629629627</v>
      </c>
      <c r="Q3744" s="15">
        <f>(((I3744/60)/60)/24)+DATE(1970,1,1)</f>
        <v>41888.214629629627</v>
      </c>
      <c r="R3744" t="s">
        <v>8271</v>
      </c>
      <c r="S3744" t="s">
        <v>8315</v>
      </c>
      <c r="T3744" t="s">
        <v>8316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6">
        <v>2200</v>
      </c>
      <c r="E3745" s="16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6">
        <f>IFERROR(E3745/L3745, 0)</f>
        <v>0</v>
      </c>
      <c r="N3745" t="b">
        <v>0</v>
      </c>
      <c r="O3745" s="5">
        <f>E3745/D3745</f>
        <v>0</v>
      </c>
      <c r="P3745" s="15">
        <f>(((J3745/60)/60)/24)+DATE(1970,1,1)</f>
        <v>41793.710231481484</v>
      </c>
      <c r="Q3745" s="15">
        <f>(((I3745/60)/60)/24)+DATE(1970,1,1)</f>
        <v>41823.710231481484</v>
      </c>
      <c r="R3745" t="s">
        <v>8271</v>
      </c>
      <c r="S3745" t="s">
        <v>8315</v>
      </c>
      <c r="T3745" t="s">
        <v>8316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6">
        <v>1200</v>
      </c>
      <c r="E3746" s="1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6">
        <f>IFERROR(E3746/L3746, 0)</f>
        <v>0</v>
      </c>
      <c r="N3746" t="b">
        <v>0</v>
      </c>
      <c r="O3746" s="5">
        <f>E3746/D3746</f>
        <v>0</v>
      </c>
      <c r="P3746" s="15">
        <f>(((J3746/60)/60)/24)+DATE(1970,1,1)</f>
        <v>41793.814259259263</v>
      </c>
      <c r="Q3746" s="15">
        <f>(((I3746/60)/60)/24)+DATE(1970,1,1)</f>
        <v>41825.165972222225</v>
      </c>
      <c r="R3746" t="s">
        <v>8271</v>
      </c>
      <c r="S3746" t="s">
        <v>8315</v>
      </c>
      <c r="T3746" t="s">
        <v>8316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6">
        <v>100</v>
      </c>
      <c r="E3747" s="16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6">
        <f>IFERROR(E3747/L3747, 0)</f>
        <v>10</v>
      </c>
      <c r="N3747" t="b">
        <v>0</v>
      </c>
      <c r="O3747" s="5">
        <f>E3747/D3747</f>
        <v>0.1</v>
      </c>
      <c r="P3747" s="15">
        <f>(((J3747/60)/60)/24)+DATE(1970,1,1)</f>
        <v>41831.697939814818</v>
      </c>
      <c r="Q3747" s="15">
        <f>(((I3747/60)/60)/24)+DATE(1970,1,1)</f>
        <v>41861.697939814818</v>
      </c>
      <c r="R3747" t="s">
        <v>8271</v>
      </c>
      <c r="S3747" t="s">
        <v>8315</v>
      </c>
      <c r="T3747" t="s">
        <v>8316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6">
        <v>8500</v>
      </c>
      <c r="E3748" s="16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6">
        <f>IFERROR(E3748/L3748, 0)</f>
        <v>202</v>
      </c>
      <c r="N3748" t="b">
        <v>0</v>
      </c>
      <c r="O3748" s="5">
        <f>E3748/D3748</f>
        <v>2.3764705882352941E-2</v>
      </c>
      <c r="P3748" s="15">
        <f>(((J3748/60)/60)/24)+DATE(1970,1,1)</f>
        <v>42621.389340277776</v>
      </c>
      <c r="Q3748" s="15">
        <f>(((I3748/60)/60)/24)+DATE(1970,1,1)</f>
        <v>42651.389340277776</v>
      </c>
      <c r="R3748" t="s">
        <v>8271</v>
      </c>
      <c r="S3748" t="s">
        <v>8315</v>
      </c>
      <c r="T3748" t="s">
        <v>8316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6">
        <v>2500</v>
      </c>
      <c r="E3749" s="16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6">
        <f>IFERROR(E3749/L3749, 0)</f>
        <v>25</v>
      </c>
      <c r="N3749" t="b">
        <v>0</v>
      </c>
      <c r="O3749" s="5">
        <f>E3749/D3749</f>
        <v>0.01</v>
      </c>
      <c r="P3749" s="15">
        <f>(((J3749/60)/60)/24)+DATE(1970,1,1)</f>
        <v>42164.299722222218</v>
      </c>
      <c r="Q3749" s="15">
        <f>(((I3749/60)/60)/24)+DATE(1970,1,1)</f>
        <v>42190.957638888889</v>
      </c>
      <c r="R3749" t="s">
        <v>8271</v>
      </c>
      <c r="S3749" t="s">
        <v>8315</v>
      </c>
      <c r="T3749" t="s">
        <v>8316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6">
        <v>5000</v>
      </c>
      <c r="E3750" s="16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6">
        <f>IFERROR(E3750/L3750, 0)</f>
        <v>99.538461538461533</v>
      </c>
      <c r="N3750" t="b">
        <v>1</v>
      </c>
      <c r="O3750" s="5">
        <f>E3750/D3750</f>
        <v>1.0351999999999999</v>
      </c>
      <c r="P3750" s="15">
        <f>(((J3750/60)/60)/24)+DATE(1970,1,1)</f>
        <v>42395.706435185188</v>
      </c>
      <c r="Q3750" s="15">
        <f>(((I3750/60)/60)/24)+DATE(1970,1,1)</f>
        <v>42416.249305555553</v>
      </c>
      <c r="R3750" t="s">
        <v>8305</v>
      </c>
      <c r="S3750" t="s">
        <v>8315</v>
      </c>
      <c r="T3750" t="s">
        <v>8357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6">
        <v>500</v>
      </c>
      <c r="E3751" s="16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6">
        <f>IFERROR(E3751/L3751, 0)</f>
        <v>75</v>
      </c>
      <c r="N3751" t="b">
        <v>1</v>
      </c>
      <c r="O3751" s="5">
        <f>E3751/D3751</f>
        <v>1.05</v>
      </c>
      <c r="P3751" s="15">
        <f>(((J3751/60)/60)/24)+DATE(1970,1,1)</f>
        <v>42458.127175925925</v>
      </c>
      <c r="Q3751" s="15">
        <f>(((I3751/60)/60)/24)+DATE(1970,1,1)</f>
        <v>42489.165972222225</v>
      </c>
      <c r="R3751" t="s">
        <v>8305</v>
      </c>
      <c r="S3751" t="s">
        <v>8315</v>
      </c>
      <c r="T3751" t="s">
        <v>8357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6">
        <v>6000</v>
      </c>
      <c r="E3752" s="16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6">
        <f>IFERROR(E3752/L3752, 0)</f>
        <v>215.25</v>
      </c>
      <c r="N3752" t="b">
        <v>1</v>
      </c>
      <c r="O3752" s="5">
        <f>E3752/D3752</f>
        <v>1.0044999999999999</v>
      </c>
      <c r="P3752" s="15">
        <f>(((J3752/60)/60)/24)+DATE(1970,1,1)</f>
        <v>42016.981574074074</v>
      </c>
      <c r="Q3752" s="15">
        <f>(((I3752/60)/60)/24)+DATE(1970,1,1)</f>
        <v>42045.332638888889</v>
      </c>
      <c r="R3752" t="s">
        <v>8305</v>
      </c>
      <c r="S3752" t="s">
        <v>8315</v>
      </c>
      <c r="T3752" t="s">
        <v>8357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6">
        <v>1000</v>
      </c>
      <c r="E3753" s="16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6">
        <f>IFERROR(E3753/L3753, 0)</f>
        <v>120.54545454545455</v>
      </c>
      <c r="N3753" t="b">
        <v>1</v>
      </c>
      <c r="O3753" s="5">
        <f>E3753/D3753</f>
        <v>1.3260000000000001</v>
      </c>
      <c r="P3753" s="15">
        <f>(((J3753/60)/60)/24)+DATE(1970,1,1)</f>
        <v>42403.035567129627</v>
      </c>
      <c r="Q3753" s="15">
        <f>(((I3753/60)/60)/24)+DATE(1970,1,1)</f>
        <v>42462.993900462956</v>
      </c>
      <c r="R3753" t="s">
        <v>8305</v>
      </c>
      <c r="S3753" t="s">
        <v>8315</v>
      </c>
      <c r="T3753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6">
        <v>500</v>
      </c>
      <c r="E3754" s="16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6">
        <f>IFERROR(E3754/L3754, 0)</f>
        <v>37.666666666666664</v>
      </c>
      <c r="N3754" t="b">
        <v>1</v>
      </c>
      <c r="O3754" s="5">
        <f>E3754/D3754</f>
        <v>1.1299999999999999</v>
      </c>
      <c r="P3754" s="15">
        <f>(((J3754/60)/60)/24)+DATE(1970,1,1)</f>
        <v>42619.802488425921</v>
      </c>
      <c r="Q3754" s="15">
        <f>(((I3754/60)/60)/24)+DATE(1970,1,1)</f>
        <v>42659.875</v>
      </c>
      <c r="R3754" t="s">
        <v>8305</v>
      </c>
      <c r="S3754" t="s">
        <v>8315</v>
      </c>
      <c r="T3754" t="s">
        <v>8357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6">
        <v>5000</v>
      </c>
      <c r="E3755" s="16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6">
        <f>IFERROR(E3755/L3755, 0)</f>
        <v>172.23333333333332</v>
      </c>
      <c r="N3755" t="b">
        <v>1</v>
      </c>
      <c r="O3755" s="5">
        <f>E3755/D3755</f>
        <v>1.0334000000000001</v>
      </c>
      <c r="P3755" s="15">
        <f>(((J3755/60)/60)/24)+DATE(1970,1,1)</f>
        <v>42128.824074074073</v>
      </c>
      <c r="Q3755" s="15">
        <f>(((I3755/60)/60)/24)+DATE(1970,1,1)</f>
        <v>42158</v>
      </c>
      <c r="R3755" t="s">
        <v>8305</v>
      </c>
      <c r="S3755" t="s">
        <v>8315</v>
      </c>
      <c r="T3755" t="s">
        <v>8357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6">
        <v>2500</v>
      </c>
      <c r="E3756" s="1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6">
        <f>IFERROR(E3756/L3756, 0)</f>
        <v>111.11111111111111</v>
      </c>
      <c r="N3756" t="b">
        <v>1</v>
      </c>
      <c r="O3756" s="5">
        <f>E3756/D3756</f>
        <v>1.2</v>
      </c>
      <c r="P3756" s="15">
        <f>(((J3756/60)/60)/24)+DATE(1970,1,1)</f>
        <v>41808.881215277775</v>
      </c>
      <c r="Q3756" s="15">
        <f>(((I3756/60)/60)/24)+DATE(1970,1,1)</f>
        <v>41846.207638888889</v>
      </c>
      <c r="R3756" t="s">
        <v>8305</v>
      </c>
      <c r="S3756" t="s">
        <v>8315</v>
      </c>
      <c r="T375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6">
        <v>550</v>
      </c>
      <c r="E3757" s="16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6">
        <f>IFERROR(E3757/L3757, 0)</f>
        <v>25.464285714285715</v>
      </c>
      <c r="N3757" t="b">
        <v>1</v>
      </c>
      <c r="O3757" s="5">
        <f>E3757/D3757</f>
        <v>1.2963636363636364</v>
      </c>
      <c r="P3757" s="15">
        <f>(((J3757/60)/60)/24)+DATE(1970,1,1)</f>
        <v>42445.866979166662</v>
      </c>
      <c r="Q3757" s="15">
        <f>(((I3757/60)/60)/24)+DATE(1970,1,1)</f>
        <v>42475.866979166662</v>
      </c>
      <c r="R3757" t="s">
        <v>8305</v>
      </c>
      <c r="S3757" t="s">
        <v>8315</v>
      </c>
      <c r="T3757" t="s">
        <v>8357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6">
        <v>4500</v>
      </c>
      <c r="E3758" s="16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6">
        <f>IFERROR(E3758/L3758, 0)</f>
        <v>267.64705882352939</v>
      </c>
      <c r="N3758" t="b">
        <v>1</v>
      </c>
      <c r="O3758" s="5">
        <f>E3758/D3758</f>
        <v>1.0111111111111111</v>
      </c>
      <c r="P3758" s="15">
        <f>(((J3758/60)/60)/24)+DATE(1970,1,1)</f>
        <v>41771.814791666664</v>
      </c>
      <c r="Q3758" s="15">
        <f>(((I3758/60)/60)/24)+DATE(1970,1,1)</f>
        <v>41801.814791666664</v>
      </c>
      <c r="R3758" t="s">
        <v>8305</v>
      </c>
      <c r="S3758" t="s">
        <v>8315</v>
      </c>
      <c r="T3758" t="s">
        <v>8357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6">
        <v>3500</v>
      </c>
      <c r="E3759" s="16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6">
        <f>IFERROR(E3759/L3759, 0)</f>
        <v>75.959999999999994</v>
      </c>
      <c r="N3759" t="b">
        <v>1</v>
      </c>
      <c r="O3759" s="5">
        <f>E3759/D3759</f>
        <v>1.0851428571428572</v>
      </c>
      <c r="P3759" s="15">
        <f>(((J3759/60)/60)/24)+DATE(1970,1,1)</f>
        <v>41954.850868055553</v>
      </c>
      <c r="Q3759" s="15">
        <f>(((I3759/60)/60)/24)+DATE(1970,1,1)</f>
        <v>41974.850868055553</v>
      </c>
      <c r="R3759" t="s">
        <v>8305</v>
      </c>
      <c r="S3759" t="s">
        <v>8315</v>
      </c>
      <c r="T3759" t="s">
        <v>8357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6">
        <v>1500</v>
      </c>
      <c r="E3760" s="16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6">
        <f>IFERROR(E3760/L3760, 0)</f>
        <v>59.03846153846154</v>
      </c>
      <c r="N3760" t="b">
        <v>1</v>
      </c>
      <c r="O3760" s="5">
        <f>E3760/D3760</f>
        <v>1.0233333333333334</v>
      </c>
      <c r="P3760" s="15">
        <f>(((J3760/60)/60)/24)+DATE(1970,1,1)</f>
        <v>41747.471504629626</v>
      </c>
      <c r="Q3760" s="15">
        <f>(((I3760/60)/60)/24)+DATE(1970,1,1)</f>
        <v>41778.208333333336</v>
      </c>
      <c r="R3760" t="s">
        <v>8305</v>
      </c>
      <c r="S3760" t="s">
        <v>8315</v>
      </c>
      <c r="T3760" t="s">
        <v>8357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6">
        <v>4000</v>
      </c>
      <c r="E3761" s="16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6">
        <f>IFERROR(E3761/L3761, 0)</f>
        <v>50.111022727272733</v>
      </c>
      <c r="N3761" t="b">
        <v>1</v>
      </c>
      <c r="O3761" s="5">
        <f>E3761/D3761</f>
        <v>1.1024425000000002</v>
      </c>
      <c r="P3761" s="15">
        <f>(((J3761/60)/60)/24)+DATE(1970,1,1)</f>
        <v>42182.108252314814</v>
      </c>
      <c r="Q3761" s="15">
        <f>(((I3761/60)/60)/24)+DATE(1970,1,1)</f>
        <v>42242.108252314814</v>
      </c>
      <c r="R3761" t="s">
        <v>8305</v>
      </c>
      <c r="S3761" t="s">
        <v>8315</v>
      </c>
      <c r="T3761" t="s">
        <v>8357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6">
        <v>5000</v>
      </c>
      <c r="E3762" s="16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6">
        <f>IFERROR(E3762/L3762, 0)</f>
        <v>55.502967032967035</v>
      </c>
      <c r="N3762" t="b">
        <v>1</v>
      </c>
      <c r="O3762" s="5">
        <f>E3762/D3762</f>
        <v>1.010154</v>
      </c>
      <c r="P3762" s="15">
        <f>(((J3762/60)/60)/24)+DATE(1970,1,1)</f>
        <v>41739.525300925925</v>
      </c>
      <c r="Q3762" s="15">
        <f>(((I3762/60)/60)/24)+DATE(1970,1,1)</f>
        <v>41764.525300925925</v>
      </c>
      <c r="R3762" t="s">
        <v>8305</v>
      </c>
      <c r="S3762" t="s">
        <v>8315</v>
      </c>
      <c r="T3762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6">
        <v>500</v>
      </c>
      <c r="E3763" s="16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6">
        <f>IFERROR(E3763/L3763, 0)</f>
        <v>166.66666666666666</v>
      </c>
      <c r="N3763" t="b">
        <v>1</v>
      </c>
      <c r="O3763" s="5">
        <f>E3763/D3763</f>
        <v>1</v>
      </c>
      <c r="P3763" s="15">
        <f>(((J3763/60)/60)/24)+DATE(1970,1,1)</f>
        <v>42173.466863425929</v>
      </c>
      <c r="Q3763" s="15">
        <f>(((I3763/60)/60)/24)+DATE(1970,1,1)</f>
        <v>42226.958333333328</v>
      </c>
      <c r="R3763" t="s">
        <v>8305</v>
      </c>
      <c r="S3763" t="s">
        <v>8315</v>
      </c>
      <c r="T3763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6">
        <v>1250</v>
      </c>
      <c r="E3764" s="16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6">
        <f>IFERROR(E3764/L3764, 0)</f>
        <v>47.428571428571431</v>
      </c>
      <c r="N3764" t="b">
        <v>1</v>
      </c>
      <c r="O3764" s="5">
        <f>E3764/D3764</f>
        <v>1.0624</v>
      </c>
      <c r="P3764" s="15">
        <f>(((J3764/60)/60)/24)+DATE(1970,1,1)</f>
        <v>42193.813530092593</v>
      </c>
      <c r="Q3764" s="15">
        <f>(((I3764/60)/60)/24)+DATE(1970,1,1)</f>
        <v>42218.813530092593</v>
      </c>
      <c r="R3764" t="s">
        <v>8305</v>
      </c>
      <c r="S3764" t="s">
        <v>8315</v>
      </c>
      <c r="T3764" t="s">
        <v>8357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6">
        <v>5000</v>
      </c>
      <c r="E3765" s="16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6">
        <f>IFERROR(E3765/L3765, 0)</f>
        <v>64.935064935064929</v>
      </c>
      <c r="N3765" t="b">
        <v>1</v>
      </c>
      <c r="O3765" s="5">
        <f>E3765/D3765</f>
        <v>1</v>
      </c>
      <c r="P3765" s="15">
        <f>(((J3765/60)/60)/24)+DATE(1970,1,1)</f>
        <v>42065.750300925924</v>
      </c>
      <c r="Q3765" s="15">
        <f>(((I3765/60)/60)/24)+DATE(1970,1,1)</f>
        <v>42095.708634259259</v>
      </c>
      <c r="R3765" t="s">
        <v>8305</v>
      </c>
      <c r="S3765" t="s">
        <v>8315</v>
      </c>
      <c r="T3765" t="s">
        <v>8357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6">
        <v>1500</v>
      </c>
      <c r="E3766" s="1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6">
        <f>IFERROR(E3766/L3766, 0)</f>
        <v>55.555555555555557</v>
      </c>
      <c r="N3766" t="b">
        <v>1</v>
      </c>
      <c r="O3766" s="5">
        <f>E3766/D3766</f>
        <v>1</v>
      </c>
      <c r="P3766" s="15">
        <f>(((J3766/60)/60)/24)+DATE(1970,1,1)</f>
        <v>42499.842962962968</v>
      </c>
      <c r="Q3766" s="15">
        <f>(((I3766/60)/60)/24)+DATE(1970,1,1)</f>
        <v>42519.024999999994</v>
      </c>
      <c r="R3766" t="s">
        <v>8305</v>
      </c>
      <c r="S3766" t="s">
        <v>8315</v>
      </c>
      <c r="T3766" t="s">
        <v>8357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6">
        <v>7000</v>
      </c>
      <c r="E3767" s="16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6">
        <f>IFERROR(E3767/L3767, 0)</f>
        <v>74.224299065420567</v>
      </c>
      <c r="N3767" t="b">
        <v>1</v>
      </c>
      <c r="O3767" s="5">
        <f>E3767/D3767</f>
        <v>1.1345714285714286</v>
      </c>
      <c r="P3767" s="15">
        <f>(((J3767/60)/60)/24)+DATE(1970,1,1)</f>
        <v>41820.776412037041</v>
      </c>
      <c r="Q3767" s="15">
        <f>(((I3767/60)/60)/24)+DATE(1970,1,1)</f>
        <v>41850.776412037041</v>
      </c>
      <c r="R3767" t="s">
        <v>8305</v>
      </c>
      <c r="S3767" t="s">
        <v>8315</v>
      </c>
      <c r="T3767" t="s">
        <v>8357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6">
        <v>10000</v>
      </c>
      <c r="E3768" s="16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6">
        <f>IFERROR(E3768/L3768, 0)</f>
        <v>106.9271875</v>
      </c>
      <c r="N3768" t="b">
        <v>1</v>
      </c>
      <c r="O3768" s="5">
        <f>E3768/D3768</f>
        <v>1.0265010000000001</v>
      </c>
      <c r="P3768" s="15">
        <f>(((J3768/60)/60)/24)+DATE(1970,1,1)</f>
        <v>41788.167187500003</v>
      </c>
      <c r="Q3768" s="15">
        <f>(((I3768/60)/60)/24)+DATE(1970,1,1)</f>
        <v>41823.167187500003</v>
      </c>
      <c r="R3768" t="s">
        <v>8305</v>
      </c>
      <c r="S3768" t="s">
        <v>8315</v>
      </c>
      <c r="T3768" t="s">
        <v>8357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6">
        <v>2000</v>
      </c>
      <c r="E3769" s="16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6">
        <f>IFERROR(E3769/L3769, 0)</f>
        <v>41.696428571428569</v>
      </c>
      <c r="N3769" t="b">
        <v>1</v>
      </c>
      <c r="O3769" s="5">
        <f>E3769/D3769</f>
        <v>1.1675</v>
      </c>
      <c r="P3769" s="15">
        <f>(((J3769/60)/60)/24)+DATE(1970,1,1)</f>
        <v>42050.019641203704</v>
      </c>
      <c r="Q3769" s="15">
        <f>(((I3769/60)/60)/24)+DATE(1970,1,1)</f>
        <v>42064.207638888889</v>
      </c>
      <c r="R3769" t="s">
        <v>8305</v>
      </c>
      <c r="S3769" t="s">
        <v>8315</v>
      </c>
      <c r="T3769" t="s">
        <v>8357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6">
        <v>4000</v>
      </c>
      <c r="E3770" s="16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6">
        <f>IFERROR(E3770/L3770, 0)</f>
        <v>74.243275862068955</v>
      </c>
      <c r="N3770" t="b">
        <v>1</v>
      </c>
      <c r="O3770" s="5">
        <f>E3770/D3770</f>
        <v>1.0765274999999999</v>
      </c>
      <c r="P3770" s="15">
        <f>(((J3770/60)/60)/24)+DATE(1970,1,1)</f>
        <v>41772.727893518517</v>
      </c>
      <c r="Q3770" s="15">
        <f>(((I3770/60)/60)/24)+DATE(1970,1,1)</f>
        <v>41802.727893518517</v>
      </c>
      <c r="R3770" t="s">
        <v>8305</v>
      </c>
      <c r="S3770" t="s">
        <v>8315</v>
      </c>
      <c r="T3770" t="s">
        <v>8357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6">
        <v>1100</v>
      </c>
      <c r="E3771" s="16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6">
        <f>IFERROR(E3771/L3771, 0)</f>
        <v>73.333333333333329</v>
      </c>
      <c r="N3771" t="b">
        <v>1</v>
      </c>
      <c r="O3771" s="5">
        <f>E3771/D3771</f>
        <v>1</v>
      </c>
      <c r="P3771" s="15">
        <f>(((J3771/60)/60)/24)+DATE(1970,1,1)</f>
        <v>42445.598136574074</v>
      </c>
      <c r="Q3771" s="15">
        <f>(((I3771/60)/60)/24)+DATE(1970,1,1)</f>
        <v>42475.598136574074</v>
      </c>
      <c r="R3771" t="s">
        <v>8305</v>
      </c>
      <c r="S3771" t="s">
        <v>8315</v>
      </c>
      <c r="T3771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6">
        <v>2000</v>
      </c>
      <c r="E3772" s="16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6">
        <f>IFERROR(E3772/L3772, 0)</f>
        <v>100</v>
      </c>
      <c r="N3772" t="b">
        <v>1</v>
      </c>
      <c r="O3772" s="5">
        <f>E3772/D3772</f>
        <v>1</v>
      </c>
      <c r="P3772" s="15">
        <f>(((J3772/60)/60)/24)+DATE(1970,1,1)</f>
        <v>42138.930671296301</v>
      </c>
      <c r="Q3772" s="15">
        <f>(((I3772/60)/60)/24)+DATE(1970,1,1)</f>
        <v>42168.930671296301</v>
      </c>
      <c r="R3772" t="s">
        <v>8305</v>
      </c>
      <c r="S3772" t="s">
        <v>8315</v>
      </c>
      <c r="T3772" t="s">
        <v>8357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6">
        <v>1000</v>
      </c>
      <c r="E3773" s="16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6">
        <f>IFERROR(E3773/L3773, 0)</f>
        <v>38.421052631578945</v>
      </c>
      <c r="N3773" t="b">
        <v>1</v>
      </c>
      <c r="O3773" s="5">
        <f>E3773/D3773</f>
        <v>1.46</v>
      </c>
      <c r="P3773" s="15">
        <f>(((J3773/60)/60)/24)+DATE(1970,1,1)</f>
        <v>42493.857083333336</v>
      </c>
      <c r="Q3773" s="15">
        <f>(((I3773/60)/60)/24)+DATE(1970,1,1)</f>
        <v>42508</v>
      </c>
      <c r="R3773" t="s">
        <v>8305</v>
      </c>
      <c r="S3773" t="s">
        <v>8315</v>
      </c>
      <c r="T3773" t="s">
        <v>8357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6">
        <v>5000</v>
      </c>
      <c r="E3774" s="16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6">
        <f>IFERROR(E3774/L3774, 0)</f>
        <v>166.96969696969697</v>
      </c>
      <c r="N3774" t="b">
        <v>1</v>
      </c>
      <c r="O3774" s="5">
        <f>E3774/D3774</f>
        <v>1.1020000000000001</v>
      </c>
      <c r="P3774" s="15">
        <f>(((J3774/60)/60)/24)+DATE(1970,1,1)</f>
        <v>42682.616967592592</v>
      </c>
      <c r="Q3774" s="15">
        <f>(((I3774/60)/60)/24)+DATE(1970,1,1)</f>
        <v>42703.25</v>
      </c>
      <c r="R3774" t="s">
        <v>8305</v>
      </c>
      <c r="S3774" t="s">
        <v>8315</v>
      </c>
      <c r="T3774" t="s">
        <v>8357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6">
        <v>5000</v>
      </c>
      <c r="E3775" s="16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6">
        <f>IFERROR(E3775/L3775, 0)</f>
        <v>94.912280701754383</v>
      </c>
      <c r="N3775" t="b">
        <v>1</v>
      </c>
      <c r="O3775" s="5">
        <f>E3775/D3775</f>
        <v>1.0820000000000001</v>
      </c>
      <c r="P3775" s="15">
        <f>(((J3775/60)/60)/24)+DATE(1970,1,1)</f>
        <v>42656.005173611105</v>
      </c>
      <c r="Q3775" s="15">
        <f>(((I3775/60)/60)/24)+DATE(1970,1,1)</f>
        <v>42689.088888888888</v>
      </c>
      <c r="R3775" t="s">
        <v>8305</v>
      </c>
      <c r="S3775" t="s">
        <v>8315</v>
      </c>
      <c r="T3775" t="s">
        <v>8357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6">
        <v>2500</v>
      </c>
      <c r="E3776" s="1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6">
        <f>IFERROR(E3776/L3776, 0)</f>
        <v>100</v>
      </c>
      <c r="N3776" t="b">
        <v>1</v>
      </c>
      <c r="O3776" s="5">
        <f>E3776/D3776</f>
        <v>1</v>
      </c>
      <c r="P3776" s="15">
        <f>(((J3776/60)/60)/24)+DATE(1970,1,1)</f>
        <v>42087.792303240742</v>
      </c>
      <c r="Q3776" s="15">
        <f>(((I3776/60)/60)/24)+DATE(1970,1,1)</f>
        <v>42103.792303240742</v>
      </c>
      <c r="R3776" t="s">
        <v>8305</v>
      </c>
      <c r="S3776" t="s">
        <v>8315</v>
      </c>
      <c r="T3776" t="s">
        <v>8357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6">
        <v>2000</v>
      </c>
      <c r="E3777" s="16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6">
        <f>IFERROR(E3777/L3777, 0)</f>
        <v>143.21428571428572</v>
      </c>
      <c r="N3777" t="b">
        <v>1</v>
      </c>
      <c r="O3777" s="5">
        <f>E3777/D3777</f>
        <v>1.0024999999999999</v>
      </c>
      <c r="P3777" s="15">
        <f>(((J3777/60)/60)/24)+DATE(1970,1,1)</f>
        <v>42075.942627314813</v>
      </c>
      <c r="Q3777" s="15">
        <f>(((I3777/60)/60)/24)+DATE(1970,1,1)</f>
        <v>42103.166666666672</v>
      </c>
      <c r="R3777" t="s">
        <v>8305</v>
      </c>
      <c r="S3777" t="s">
        <v>8315</v>
      </c>
      <c r="T3777" t="s">
        <v>8357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6">
        <v>8000</v>
      </c>
      <c r="E3778" s="16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6">
        <f>IFERROR(E3778/L3778, 0)</f>
        <v>90.819148936170208</v>
      </c>
      <c r="N3778" t="b">
        <v>1</v>
      </c>
      <c r="O3778" s="5">
        <f>E3778/D3778</f>
        <v>1.0671250000000001</v>
      </c>
      <c r="P3778" s="15">
        <f>(((J3778/60)/60)/24)+DATE(1970,1,1)</f>
        <v>41814.367800925924</v>
      </c>
      <c r="Q3778" s="15">
        <f>(((I3778/60)/60)/24)+DATE(1970,1,1)</f>
        <v>41852.041666666664</v>
      </c>
      <c r="R3778" t="s">
        <v>8305</v>
      </c>
      <c r="S3778" t="s">
        <v>8315</v>
      </c>
      <c r="T3778" t="s">
        <v>8357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6">
        <v>2000</v>
      </c>
      <c r="E3779" s="16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6">
        <f>IFERROR(E3779/L3779, 0)</f>
        <v>48.542372881355931</v>
      </c>
      <c r="N3779" t="b">
        <v>1</v>
      </c>
      <c r="O3779" s="5">
        <f>E3779/D3779</f>
        <v>1.4319999999999999</v>
      </c>
      <c r="P3779" s="15">
        <f>(((J3779/60)/60)/24)+DATE(1970,1,1)</f>
        <v>41887.111354166671</v>
      </c>
      <c r="Q3779" s="15">
        <f>(((I3779/60)/60)/24)+DATE(1970,1,1)</f>
        <v>41909.166666666664</v>
      </c>
      <c r="R3779" t="s">
        <v>8305</v>
      </c>
      <c r="S3779" t="s">
        <v>8315</v>
      </c>
      <c r="T3779" t="s">
        <v>8357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6">
        <v>2400</v>
      </c>
      <c r="E3780" s="16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6">
        <f>IFERROR(E3780/L3780, 0)</f>
        <v>70.027777777777771</v>
      </c>
      <c r="N3780" t="b">
        <v>1</v>
      </c>
      <c r="O3780" s="5">
        <f>E3780/D3780</f>
        <v>1.0504166666666668</v>
      </c>
      <c r="P3780" s="15">
        <f>(((J3780/60)/60)/24)+DATE(1970,1,1)</f>
        <v>41989.819212962961</v>
      </c>
      <c r="Q3780" s="15">
        <f>(((I3780/60)/60)/24)+DATE(1970,1,1)</f>
        <v>42049.819212962961</v>
      </c>
      <c r="R3780" t="s">
        <v>8305</v>
      </c>
      <c r="S3780" t="s">
        <v>8315</v>
      </c>
      <c r="T3780" t="s">
        <v>8357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6">
        <v>15000</v>
      </c>
      <c r="E3781" s="16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6">
        <f>IFERROR(E3781/L3781, 0)</f>
        <v>135.62608695652173</v>
      </c>
      <c r="N3781" t="b">
        <v>1</v>
      </c>
      <c r="O3781" s="5">
        <f>E3781/D3781</f>
        <v>1.0398000000000001</v>
      </c>
      <c r="P3781" s="15">
        <f>(((J3781/60)/60)/24)+DATE(1970,1,1)</f>
        <v>42425.735416666663</v>
      </c>
      <c r="Q3781" s="15">
        <f>(((I3781/60)/60)/24)+DATE(1970,1,1)</f>
        <v>42455.693750000006</v>
      </c>
      <c r="R3781" t="s">
        <v>8305</v>
      </c>
      <c r="S3781" t="s">
        <v>8315</v>
      </c>
      <c r="T3781" t="s">
        <v>8357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6">
        <v>2500</v>
      </c>
      <c r="E3782" s="16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6">
        <f>IFERROR(E3782/L3782, 0)</f>
        <v>100</v>
      </c>
      <c r="N3782" t="b">
        <v>1</v>
      </c>
      <c r="O3782" s="5">
        <f>E3782/D3782</f>
        <v>1.2</v>
      </c>
      <c r="P3782" s="15">
        <f>(((J3782/60)/60)/24)+DATE(1970,1,1)</f>
        <v>42166.219733796301</v>
      </c>
      <c r="Q3782" s="15">
        <f>(((I3782/60)/60)/24)+DATE(1970,1,1)</f>
        <v>42198.837499999994</v>
      </c>
      <c r="R3782" t="s">
        <v>8305</v>
      </c>
      <c r="S3782" t="s">
        <v>8315</v>
      </c>
      <c r="T3782" t="s">
        <v>8357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6">
        <v>4500</v>
      </c>
      <c r="E3783" s="16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6">
        <f>IFERROR(E3783/L3783, 0)</f>
        <v>94.90384615384616</v>
      </c>
      <c r="N3783" t="b">
        <v>1</v>
      </c>
      <c r="O3783" s="5">
        <f>E3783/D3783</f>
        <v>1.0966666666666667</v>
      </c>
      <c r="P3783" s="15">
        <f>(((J3783/60)/60)/24)+DATE(1970,1,1)</f>
        <v>41865.882928240739</v>
      </c>
      <c r="Q3783" s="15">
        <f>(((I3783/60)/60)/24)+DATE(1970,1,1)</f>
        <v>41890.882928240739</v>
      </c>
      <c r="R3783" t="s">
        <v>8305</v>
      </c>
      <c r="S3783" t="s">
        <v>8315</v>
      </c>
      <c r="T3783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6">
        <v>2000</v>
      </c>
      <c r="E3784" s="16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6">
        <f>IFERROR(E3784/L3784, 0)</f>
        <v>75.370370370370367</v>
      </c>
      <c r="N3784" t="b">
        <v>1</v>
      </c>
      <c r="O3784" s="5">
        <f>E3784/D3784</f>
        <v>1.0175000000000001</v>
      </c>
      <c r="P3784" s="15">
        <f>(((J3784/60)/60)/24)+DATE(1970,1,1)</f>
        <v>42546.862233796302</v>
      </c>
      <c r="Q3784" s="15">
        <f>(((I3784/60)/60)/24)+DATE(1970,1,1)</f>
        <v>42575.958333333328</v>
      </c>
      <c r="R3784" t="s">
        <v>8305</v>
      </c>
      <c r="S3784" t="s">
        <v>8315</v>
      </c>
      <c r="T3784" t="s">
        <v>8357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6">
        <v>1200</v>
      </c>
      <c r="E3785" s="16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6">
        <f>IFERROR(E3785/L3785, 0)</f>
        <v>64.458333333333329</v>
      </c>
      <c r="N3785" t="b">
        <v>1</v>
      </c>
      <c r="O3785" s="5">
        <f>E3785/D3785</f>
        <v>1.2891666666666666</v>
      </c>
      <c r="P3785" s="15">
        <f>(((J3785/60)/60)/24)+DATE(1970,1,1)</f>
        <v>42420.140277777777</v>
      </c>
      <c r="Q3785" s="15">
        <f>(((I3785/60)/60)/24)+DATE(1970,1,1)</f>
        <v>42444.666666666672</v>
      </c>
      <c r="R3785" t="s">
        <v>8305</v>
      </c>
      <c r="S3785" t="s">
        <v>8315</v>
      </c>
      <c r="T3785" t="s">
        <v>8357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6">
        <v>1000</v>
      </c>
      <c r="E3786" s="1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6">
        <f>IFERROR(E3786/L3786, 0)</f>
        <v>115</v>
      </c>
      <c r="N3786" t="b">
        <v>1</v>
      </c>
      <c r="O3786" s="5">
        <f>E3786/D3786</f>
        <v>1.1499999999999999</v>
      </c>
      <c r="P3786" s="15">
        <f>(((J3786/60)/60)/24)+DATE(1970,1,1)</f>
        <v>42531.980694444443</v>
      </c>
      <c r="Q3786" s="15">
        <f>(((I3786/60)/60)/24)+DATE(1970,1,1)</f>
        <v>42561.980694444443</v>
      </c>
      <c r="R3786" t="s">
        <v>8305</v>
      </c>
      <c r="S3786" t="s">
        <v>8315</v>
      </c>
      <c r="T378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6">
        <v>2000</v>
      </c>
      <c r="E3787" s="16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6">
        <f>IFERROR(E3787/L3787, 0)</f>
        <v>100.5</v>
      </c>
      <c r="N3787" t="b">
        <v>1</v>
      </c>
      <c r="O3787" s="5">
        <f>E3787/D3787</f>
        <v>1.5075000000000001</v>
      </c>
      <c r="P3787" s="15">
        <f>(((J3787/60)/60)/24)+DATE(1970,1,1)</f>
        <v>42548.63853009259</v>
      </c>
      <c r="Q3787" s="15">
        <f>(((I3787/60)/60)/24)+DATE(1970,1,1)</f>
        <v>42584.418749999997</v>
      </c>
      <c r="R3787" t="s">
        <v>8305</v>
      </c>
      <c r="S3787" t="s">
        <v>8315</v>
      </c>
      <c r="T3787" t="s">
        <v>8357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6">
        <v>6000</v>
      </c>
      <c r="E3788" s="16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6">
        <f>IFERROR(E3788/L3788, 0)</f>
        <v>93.774647887323937</v>
      </c>
      <c r="N3788" t="b">
        <v>1</v>
      </c>
      <c r="O3788" s="5">
        <f>E3788/D3788</f>
        <v>1.1096666666666666</v>
      </c>
      <c r="P3788" s="15">
        <f>(((J3788/60)/60)/24)+DATE(1970,1,1)</f>
        <v>42487.037905092591</v>
      </c>
      <c r="Q3788" s="15">
        <f>(((I3788/60)/60)/24)+DATE(1970,1,1)</f>
        <v>42517.037905092591</v>
      </c>
      <c r="R3788" t="s">
        <v>8305</v>
      </c>
      <c r="S3788" t="s">
        <v>8315</v>
      </c>
      <c r="T3788" t="s">
        <v>8357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6">
        <v>350</v>
      </c>
      <c r="E3789" s="16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6">
        <f>IFERROR(E3789/L3789, 0)</f>
        <v>35.1</v>
      </c>
      <c r="N3789" t="b">
        <v>1</v>
      </c>
      <c r="O3789" s="5">
        <f>E3789/D3789</f>
        <v>1.0028571428571429</v>
      </c>
      <c r="P3789" s="15">
        <f>(((J3789/60)/60)/24)+DATE(1970,1,1)</f>
        <v>42167.534791666665</v>
      </c>
      <c r="Q3789" s="15">
        <f>(((I3789/60)/60)/24)+DATE(1970,1,1)</f>
        <v>42196.165972222225</v>
      </c>
      <c r="R3789" t="s">
        <v>8305</v>
      </c>
      <c r="S3789" t="s">
        <v>8315</v>
      </c>
      <c r="T3789" t="s">
        <v>8357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6">
        <v>75000</v>
      </c>
      <c r="E3790" s="16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6">
        <f>IFERROR(E3790/L3790, 0)</f>
        <v>500</v>
      </c>
      <c r="N3790" t="b">
        <v>0</v>
      </c>
      <c r="O3790" s="5">
        <f>E3790/D3790</f>
        <v>6.6666666666666671E-3</v>
      </c>
      <c r="P3790" s="15">
        <f>(((J3790/60)/60)/24)+DATE(1970,1,1)</f>
        <v>42333.695821759262</v>
      </c>
      <c r="Q3790" s="15">
        <f>(((I3790/60)/60)/24)+DATE(1970,1,1)</f>
        <v>42361.679166666669</v>
      </c>
      <c r="R3790" t="s">
        <v>8305</v>
      </c>
      <c r="S3790" t="s">
        <v>8315</v>
      </c>
      <c r="T3790" t="s">
        <v>8357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6">
        <v>3550</v>
      </c>
      <c r="E3791" s="16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6">
        <f>IFERROR(E3791/L3791, 0)</f>
        <v>29</v>
      </c>
      <c r="N3791" t="b">
        <v>0</v>
      </c>
      <c r="O3791" s="5">
        <f>E3791/D3791</f>
        <v>3.267605633802817E-2</v>
      </c>
      <c r="P3791" s="15">
        <f>(((J3791/60)/60)/24)+DATE(1970,1,1)</f>
        <v>42138.798819444448</v>
      </c>
      <c r="Q3791" s="15">
        <f>(((I3791/60)/60)/24)+DATE(1970,1,1)</f>
        <v>42170.798819444448</v>
      </c>
      <c r="R3791" t="s">
        <v>8305</v>
      </c>
      <c r="S3791" t="s">
        <v>8315</v>
      </c>
      <c r="T3791" t="s">
        <v>8357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6">
        <v>15000</v>
      </c>
      <c r="E3792" s="16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6">
        <f>IFERROR(E3792/L3792, 0)</f>
        <v>0</v>
      </c>
      <c r="N3792" t="b">
        <v>0</v>
      </c>
      <c r="O3792" s="5">
        <f>E3792/D3792</f>
        <v>0</v>
      </c>
      <c r="P3792" s="15">
        <f>(((J3792/60)/60)/24)+DATE(1970,1,1)</f>
        <v>42666.666932870372</v>
      </c>
      <c r="Q3792" s="15">
        <f>(((I3792/60)/60)/24)+DATE(1970,1,1)</f>
        <v>42696.708599537036</v>
      </c>
      <c r="R3792" t="s">
        <v>8305</v>
      </c>
      <c r="S3792" t="s">
        <v>8315</v>
      </c>
      <c r="T3792" t="s">
        <v>8357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6">
        <v>1500</v>
      </c>
      <c r="E3793" s="16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6">
        <f>IFERROR(E3793/L3793, 0)</f>
        <v>0</v>
      </c>
      <c r="N3793" t="b">
        <v>0</v>
      </c>
      <c r="O3793" s="5">
        <f>E3793/D3793</f>
        <v>0</v>
      </c>
      <c r="P3793" s="15">
        <f>(((J3793/60)/60)/24)+DATE(1970,1,1)</f>
        <v>41766.692037037035</v>
      </c>
      <c r="Q3793" s="15">
        <f>(((I3793/60)/60)/24)+DATE(1970,1,1)</f>
        <v>41826.692037037035</v>
      </c>
      <c r="R3793" t="s">
        <v>8305</v>
      </c>
      <c r="S3793" t="s">
        <v>8315</v>
      </c>
      <c r="T3793" t="s">
        <v>8357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6">
        <v>12500</v>
      </c>
      <c r="E3794" s="16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6">
        <f>IFERROR(E3794/L3794, 0)</f>
        <v>17.5</v>
      </c>
      <c r="N3794" t="b">
        <v>0</v>
      </c>
      <c r="O3794" s="5">
        <f>E3794/D3794</f>
        <v>2.8E-3</v>
      </c>
      <c r="P3794" s="15">
        <f>(((J3794/60)/60)/24)+DATE(1970,1,1)</f>
        <v>42170.447013888886</v>
      </c>
      <c r="Q3794" s="15">
        <f>(((I3794/60)/60)/24)+DATE(1970,1,1)</f>
        <v>42200.447013888886</v>
      </c>
      <c r="R3794" t="s">
        <v>8305</v>
      </c>
      <c r="S3794" t="s">
        <v>8315</v>
      </c>
      <c r="T3794" t="s">
        <v>8357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6">
        <v>7000</v>
      </c>
      <c r="E3795" s="16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6">
        <f>IFERROR(E3795/L3795, 0)</f>
        <v>174</v>
      </c>
      <c r="N3795" t="b">
        <v>0</v>
      </c>
      <c r="O3795" s="5">
        <f>E3795/D3795</f>
        <v>0.59657142857142853</v>
      </c>
      <c r="P3795" s="15">
        <f>(((J3795/60)/60)/24)+DATE(1970,1,1)</f>
        <v>41968.938993055555</v>
      </c>
      <c r="Q3795" s="15">
        <f>(((I3795/60)/60)/24)+DATE(1970,1,1)</f>
        <v>41989.938993055555</v>
      </c>
      <c r="R3795" t="s">
        <v>8305</v>
      </c>
      <c r="S3795" t="s">
        <v>8315</v>
      </c>
      <c r="T3795" t="s">
        <v>8357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6">
        <v>5000</v>
      </c>
      <c r="E3796" s="1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6">
        <f>IFERROR(E3796/L3796, 0)</f>
        <v>50</v>
      </c>
      <c r="N3796" t="b">
        <v>0</v>
      </c>
      <c r="O3796" s="5">
        <f>E3796/D3796</f>
        <v>0.01</v>
      </c>
      <c r="P3796" s="15">
        <f>(((J3796/60)/60)/24)+DATE(1970,1,1)</f>
        <v>42132.58048611111</v>
      </c>
      <c r="Q3796" s="15">
        <f>(((I3796/60)/60)/24)+DATE(1970,1,1)</f>
        <v>42162.58048611111</v>
      </c>
      <c r="R3796" t="s">
        <v>8305</v>
      </c>
      <c r="S3796" t="s">
        <v>8315</v>
      </c>
      <c r="T3796" t="s">
        <v>8357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6">
        <v>600</v>
      </c>
      <c r="E3797" s="16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6">
        <f>IFERROR(E3797/L3797, 0)</f>
        <v>5</v>
      </c>
      <c r="N3797" t="b">
        <v>0</v>
      </c>
      <c r="O3797" s="5">
        <f>E3797/D3797</f>
        <v>1.6666666666666666E-2</v>
      </c>
      <c r="P3797" s="15">
        <f>(((J3797/60)/60)/24)+DATE(1970,1,1)</f>
        <v>42201.436226851853</v>
      </c>
      <c r="Q3797" s="15">
        <f>(((I3797/60)/60)/24)+DATE(1970,1,1)</f>
        <v>42244.9375</v>
      </c>
      <c r="R3797" t="s">
        <v>8305</v>
      </c>
      <c r="S3797" t="s">
        <v>8315</v>
      </c>
      <c r="T3797" t="s">
        <v>8357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6">
        <v>22500</v>
      </c>
      <c r="E3798" s="16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6">
        <f>IFERROR(E3798/L3798, 0)</f>
        <v>1</v>
      </c>
      <c r="N3798" t="b">
        <v>0</v>
      </c>
      <c r="O3798" s="5">
        <f>E3798/D3798</f>
        <v>4.4444444444444447E-5</v>
      </c>
      <c r="P3798" s="15">
        <f>(((J3798/60)/60)/24)+DATE(1970,1,1)</f>
        <v>42689.029583333337</v>
      </c>
      <c r="Q3798" s="15">
        <f>(((I3798/60)/60)/24)+DATE(1970,1,1)</f>
        <v>42749.029583333337</v>
      </c>
      <c r="R3798" t="s">
        <v>8305</v>
      </c>
      <c r="S3798" t="s">
        <v>8315</v>
      </c>
      <c r="T3798" t="s">
        <v>8357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6">
        <v>6000</v>
      </c>
      <c r="E3799" s="16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6">
        <f>IFERROR(E3799/L3799, 0)</f>
        <v>145.40540540540542</v>
      </c>
      <c r="N3799" t="b">
        <v>0</v>
      </c>
      <c r="O3799" s="5">
        <f>E3799/D3799</f>
        <v>0.89666666666666661</v>
      </c>
      <c r="P3799" s="15">
        <f>(((J3799/60)/60)/24)+DATE(1970,1,1)</f>
        <v>42084.881539351853</v>
      </c>
      <c r="Q3799" s="15">
        <f>(((I3799/60)/60)/24)+DATE(1970,1,1)</f>
        <v>42114.881539351853</v>
      </c>
      <c r="R3799" t="s">
        <v>8305</v>
      </c>
      <c r="S3799" t="s">
        <v>8315</v>
      </c>
      <c r="T3799" t="s">
        <v>8357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6">
        <v>70000</v>
      </c>
      <c r="E3800" s="16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6">
        <f>IFERROR(E3800/L3800, 0)</f>
        <v>205</v>
      </c>
      <c r="N3800" t="b">
        <v>0</v>
      </c>
      <c r="O3800" s="5">
        <f>E3800/D3800</f>
        <v>1.4642857142857143E-2</v>
      </c>
      <c r="P3800" s="15">
        <f>(((J3800/60)/60)/24)+DATE(1970,1,1)</f>
        <v>41831.722777777781</v>
      </c>
      <c r="Q3800" s="15">
        <f>(((I3800/60)/60)/24)+DATE(1970,1,1)</f>
        <v>41861.722777777781</v>
      </c>
      <c r="R3800" t="s">
        <v>8305</v>
      </c>
      <c r="S3800" t="s">
        <v>8315</v>
      </c>
      <c r="T3800" t="s">
        <v>8357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6">
        <v>10000</v>
      </c>
      <c r="E3801" s="16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6">
        <f>IFERROR(E3801/L3801, 0)</f>
        <v>100.5</v>
      </c>
      <c r="N3801" t="b">
        <v>0</v>
      </c>
      <c r="O3801" s="5">
        <f>E3801/D3801</f>
        <v>4.02E-2</v>
      </c>
      <c r="P3801" s="15">
        <f>(((J3801/60)/60)/24)+DATE(1970,1,1)</f>
        <v>42410.93105324074</v>
      </c>
      <c r="Q3801" s="15">
        <f>(((I3801/60)/60)/24)+DATE(1970,1,1)</f>
        <v>42440.93105324074</v>
      </c>
      <c r="R3801" t="s">
        <v>8305</v>
      </c>
      <c r="S3801" t="s">
        <v>8315</v>
      </c>
      <c r="T3801" t="s">
        <v>8357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6">
        <v>22000</v>
      </c>
      <c r="E3802" s="16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6">
        <f>IFERROR(E3802/L3802, 0)</f>
        <v>55.0625</v>
      </c>
      <c r="N3802" t="b">
        <v>0</v>
      </c>
      <c r="O3802" s="5">
        <f>E3802/D3802</f>
        <v>4.0045454545454544E-2</v>
      </c>
      <c r="P3802" s="15">
        <f>(((J3802/60)/60)/24)+DATE(1970,1,1)</f>
        <v>41982.737071759257</v>
      </c>
      <c r="Q3802" s="15">
        <f>(((I3802/60)/60)/24)+DATE(1970,1,1)</f>
        <v>42015.207638888889</v>
      </c>
      <c r="R3802" t="s">
        <v>8305</v>
      </c>
      <c r="S3802" t="s">
        <v>8315</v>
      </c>
      <c r="T3802" t="s">
        <v>8357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6">
        <v>5000</v>
      </c>
      <c r="E3803" s="16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6">
        <f>IFERROR(E3803/L3803, 0)</f>
        <v>47.333333333333336</v>
      </c>
      <c r="N3803" t="b">
        <v>0</v>
      </c>
      <c r="O3803" s="5">
        <f>E3803/D3803</f>
        <v>8.5199999999999998E-2</v>
      </c>
      <c r="P3803" s="15">
        <f>(((J3803/60)/60)/24)+DATE(1970,1,1)</f>
        <v>41975.676111111112</v>
      </c>
      <c r="Q3803" s="15">
        <f>(((I3803/60)/60)/24)+DATE(1970,1,1)</f>
        <v>42006.676111111112</v>
      </c>
      <c r="R3803" t="s">
        <v>8305</v>
      </c>
      <c r="S3803" t="s">
        <v>8315</v>
      </c>
      <c r="T3803" t="s">
        <v>8357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6">
        <v>3000</v>
      </c>
      <c r="E3804" s="16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6">
        <f>IFERROR(E3804/L3804, 0)</f>
        <v>0</v>
      </c>
      <c r="N3804" t="b">
        <v>0</v>
      </c>
      <c r="O3804" s="5">
        <f>E3804/D3804</f>
        <v>0</v>
      </c>
      <c r="P3804" s="15">
        <f>(((J3804/60)/60)/24)+DATE(1970,1,1)</f>
        <v>42269.126226851848</v>
      </c>
      <c r="Q3804" s="15">
        <f>(((I3804/60)/60)/24)+DATE(1970,1,1)</f>
        <v>42299.126226851848</v>
      </c>
      <c r="R3804" t="s">
        <v>8305</v>
      </c>
      <c r="S3804" t="s">
        <v>8315</v>
      </c>
      <c r="T3804" t="s">
        <v>8357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6">
        <v>12000</v>
      </c>
      <c r="E3805" s="16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6">
        <f>IFERROR(E3805/L3805, 0)</f>
        <v>58.95</v>
      </c>
      <c r="N3805" t="b">
        <v>0</v>
      </c>
      <c r="O3805" s="5">
        <f>E3805/D3805</f>
        <v>0.19650000000000001</v>
      </c>
      <c r="P3805" s="15">
        <f>(((J3805/60)/60)/24)+DATE(1970,1,1)</f>
        <v>42403.971851851849</v>
      </c>
      <c r="Q3805" s="15">
        <f>(((I3805/60)/60)/24)+DATE(1970,1,1)</f>
        <v>42433.971851851849</v>
      </c>
      <c r="R3805" t="s">
        <v>8305</v>
      </c>
      <c r="S3805" t="s">
        <v>8315</v>
      </c>
      <c r="T3805" t="s">
        <v>8357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6">
        <v>8000</v>
      </c>
      <c r="E3806" s="1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6">
        <f>IFERROR(E3806/L3806, 0)</f>
        <v>0</v>
      </c>
      <c r="N3806" t="b">
        <v>0</v>
      </c>
      <c r="O3806" s="5">
        <f>E3806/D3806</f>
        <v>0</v>
      </c>
      <c r="P3806" s="15">
        <f>(((J3806/60)/60)/24)+DATE(1970,1,1)</f>
        <v>42527.00953703704</v>
      </c>
      <c r="Q3806" s="15">
        <f>(((I3806/60)/60)/24)+DATE(1970,1,1)</f>
        <v>42582.291666666672</v>
      </c>
      <c r="R3806" t="s">
        <v>8305</v>
      </c>
      <c r="S3806" t="s">
        <v>8315</v>
      </c>
      <c r="T3806" t="s">
        <v>8357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6">
        <v>150000</v>
      </c>
      <c r="E3807" s="16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6">
        <f>IFERROR(E3807/L3807, 0)</f>
        <v>1.5</v>
      </c>
      <c r="N3807" t="b">
        <v>0</v>
      </c>
      <c r="O3807" s="5">
        <f>E3807/D3807</f>
        <v>2.0000000000000002E-5</v>
      </c>
      <c r="P3807" s="15">
        <f>(((J3807/60)/60)/24)+DATE(1970,1,1)</f>
        <v>41849.887037037035</v>
      </c>
      <c r="Q3807" s="15">
        <f>(((I3807/60)/60)/24)+DATE(1970,1,1)</f>
        <v>41909.887037037035</v>
      </c>
      <c r="R3807" t="s">
        <v>8305</v>
      </c>
      <c r="S3807" t="s">
        <v>8315</v>
      </c>
      <c r="T3807" t="s">
        <v>8357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6">
        <v>7500</v>
      </c>
      <c r="E3808" s="16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6">
        <f>IFERROR(E3808/L3808, 0)</f>
        <v>5</v>
      </c>
      <c r="N3808" t="b">
        <v>0</v>
      </c>
      <c r="O3808" s="5">
        <f>E3808/D3808</f>
        <v>6.6666666666666664E-4</v>
      </c>
      <c r="P3808" s="15">
        <f>(((J3808/60)/60)/24)+DATE(1970,1,1)</f>
        <v>41799.259039351848</v>
      </c>
      <c r="Q3808" s="15">
        <f>(((I3808/60)/60)/24)+DATE(1970,1,1)</f>
        <v>41819.259039351848</v>
      </c>
      <c r="R3808" t="s">
        <v>8305</v>
      </c>
      <c r="S3808" t="s">
        <v>8315</v>
      </c>
      <c r="T3808" t="s">
        <v>8357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6">
        <v>1500</v>
      </c>
      <c r="E3809" s="16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6">
        <f>IFERROR(E3809/L3809, 0)</f>
        <v>50.555555555555557</v>
      </c>
      <c r="N3809" t="b">
        <v>0</v>
      </c>
      <c r="O3809" s="5">
        <f>E3809/D3809</f>
        <v>0.30333333333333334</v>
      </c>
      <c r="P3809" s="15">
        <f>(((J3809/60)/60)/24)+DATE(1970,1,1)</f>
        <v>42090.909016203703</v>
      </c>
      <c r="Q3809" s="15">
        <f>(((I3809/60)/60)/24)+DATE(1970,1,1)</f>
        <v>42097.909016203703</v>
      </c>
      <c r="R3809" t="s">
        <v>8305</v>
      </c>
      <c r="S3809" t="s">
        <v>8315</v>
      </c>
      <c r="T3809" t="s">
        <v>8357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6">
        <v>1000</v>
      </c>
      <c r="E3810" s="16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6">
        <f>IFERROR(E3810/L3810, 0)</f>
        <v>41.666666666666664</v>
      </c>
      <c r="N3810" t="b">
        <v>1</v>
      </c>
      <c r="O3810" s="5">
        <f>E3810/D3810</f>
        <v>1</v>
      </c>
      <c r="P3810" s="15">
        <f>(((J3810/60)/60)/24)+DATE(1970,1,1)</f>
        <v>42059.453923611116</v>
      </c>
      <c r="Q3810" s="15">
        <f>(((I3810/60)/60)/24)+DATE(1970,1,1)</f>
        <v>42119.412256944444</v>
      </c>
      <c r="R3810" t="s">
        <v>8271</v>
      </c>
      <c r="S3810" t="s">
        <v>8315</v>
      </c>
      <c r="T3810" t="s">
        <v>8316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6">
        <v>2000</v>
      </c>
      <c r="E3811" s="16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6">
        <f>IFERROR(E3811/L3811, 0)</f>
        <v>53.289473684210527</v>
      </c>
      <c r="N3811" t="b">
        <v>1</v>
      </c>
      <c r="O3811" s="5">
        <f>E3811/D3811</f>
        <v>1.0125</v>
      </c>
      <c r="P3811" s="15">
        <f>(((J3811/60)/60)/24)+DATE(1970,1,1)</f>
        <v>41800.526701388888</v>
      </c>
      <c r="Q3811" s="15">
        <f>(((I3811/60)/60)/24)+DATE(1970,1,1)</f>
        <v>41850.958333333336</v>
      </c>
      <c r="R3811" t="s">
        <v>8271</v>
      </c>
      <c r="S3811" t="s">
        <v>8315</v>
      </c>
      <c r="T3811" t="s">
        <v>8316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6">
        <v>1500</v>
      </c>
      <c r="E3812" s="16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6">
        <f>IFERROR(E3812/L3812, 0)</f>
        <v>70.230769230769226</v>
      </c>
      <c r="N3812" t="b">
        <v>1</v>
      </c>
      <c r="O3812" s="5">
        <f>E3812/D3812</f>
        <v>1.2173333333333334</v>
      </c>
      <c r="P3812" s="15">
        <f>(((J3812/60)/60)/24)+DATE(1970,1,1)</f>
        <v>42054.849050925928</v>
      </c>
      <c r="Q3812" s="15">
        <f>(((I3812/60)/60)/24)+DATE(1970,1,1)</f>
        <v>42084.807384259257</v>
      </c>
      <c r="R3812" t="s">
        <v>8271</v>
      </c>
      <c r="S3812" t="s">
        <v>8315</v>
      </c>
      <c r="T3812" t="s">
        <v>8316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6">
        <v>250</v>
      </c>
      <c r="E3813" s="16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6">
        <f>IFERROR(E3813/L3813, 0)</f>
        <v>43.421052631578945</v>
      </c>
      <c r="N3813" t="b">
        <v>1</v>
      </c>
      <c r="O3813" s="5">
        <f>E3813/D3813</f>
        <v>3.3</v>
      </c>
      <c r="P3813" s="15">
        <f>(((J3813/60)/60)/24)+DATE(1970,1,1)</f>
        <v>42487.62700231481</v>
      </c>
      <c r="Q3813" s="15">
        <f>(((I3813/60)/60)/24)+DATE(1970,1,1)</f>
        <v>42521.458333333328</v>
      </c>
      <c r="R3813" t="s">
        <v>8271</v>
      </c>
      <c r="S3813" t="s">
        <v>8315</v>
      </c>
      <c r="T3813" t="s">
        <v>8316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6">
        <v>2000</v>
      </c>
      <c r="E3814" s="16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6">
        <f>IFERROR(E3814/L3814, 0)</f>
        <v>199.18181818181819</v>
      </c>
      <c r="N3814" t="b">
        <v>1</v>
      </c>
      <c r="O3814" s="5">
        <f>E3814/D3814</f>
        <v>1.0954999999999999</v>
      </c>
      <c r="P3814" s="15">
        <f>(((J3814/60)/60)/24)+DATE(1970,1,1)</f>
        <v>42109.751250000001</v>
      </c>
      <c r="Q3814" s="15">
        <f>(((I3814/60)/60)/24)+DATE(1970,1,1)</f>
        <v>42156.165972222225</v>
      </c>
      <c r="R3814" t="s">
        <v>8271</v>
      </c>
      <c r="S3814" t="s">
        <v>8315</v>
      </c>
      <c r="T3814" t="s">
        <v>8316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6">
        <v>2100</v>
      </c>
      <c r="E3815" s="16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6">
        <f>IFERROR(E3815/L3815, 0)</f>
        <v>78.518148148148143</v>
      </c>
      <c r="N3815" t="b">
        <v>1</v>
      </c>
      <c r="O3815" s="5">
        <f>E3815/D3815</f>
        <v>1.0095190476190474</v>
      </c>
      <c r="P3815" s="15">
        <f>(((J3815/60)/60)/24)+DATE(1970,1,1)</f>
        <v>42497.275706018518</v>
      </c>
      <c r="Q3815" s="15">
        <f>(((I3815/60)/60)/24)+DATE(1970,1,1)</f>
        <v>42535.904861111107</v>
      </c>
      <c r="R3815" t="s">
        <v>8271</v>
      </c>
      <c r="S3815" t="s">
        <v>8315</v>
      </c>
      <c r="T3815" t="s">
        <v>8316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6">
        <v>1500</v>
      </c>
      <c r="E3816" s="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6">
        <f>IFERROR(E3816/L3816, 0)</f>
        <v>61.823529411764703</v>
      </c>
      <c r="N3816" t="b">
        <v>1</v>
      </c>
      <c r="O3816" s="5">
        <f>E3816/D3816</f>
        <v>1.4013333333333333</v>
      </c>
      <c r="P3816" s="15">
        <f>(((J3816/60)/60)/24)+DATE(1970,1,1)</f>
        <v>42058.904074074075</v>
      </c>
      <c r="Q3816" s="15">
        <f>(((I3816/60)/60)/24)+DATE(1970,1,1)</f>
        <v>42095.165972222225</v>
      </c>
      <c r="R3816" t="s">
        <v>8271</v>
      </c>
      <c r="S3816" t="s">
        <v>8315</v>
      </c>
      <c r="T3816" t="s">
        <v>8316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6">
        <v>1000</v>
      </c>
      <c r="E3817" s="16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6">
        <f>IFERROR(E3817/L3817, 0)</f>
        <v>50.000500000000002</v>
      </c>
      <c r="N3817" t="b">
        <v>1</v>
      </c>
      <c r="O3817" s="5">
        <f>E3817/D3817</f>
        <v>1.0000100000000001</v>
      </c>
      <c r="P3817" s="15">
        <f>(((J3817/60)/60)/24)+DATE(1970,1,1)</f>
        <v>42207.259918981479</v>
      </c>
      <c r="Q3817" s="15">
        <f>(((I3817/60)/60)/24)+DATE(1970,1,1)</f>
        <v>42236.958333333328</v>
      </c>
      <c r="R3817" t="s">
        <v>8271</v>
      </c>
      <c r="S3817" t="s">
        <v>8315</v>
      </c>
      <c r="T3817" t="s">
        <v>8316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6">
        <v>1500</v>
      </c>
      <c r="E3818" s="16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6">
        <f>IFERROR(E3818/L3818, 0)</f>
        <v>48.339729729729726</v>
      </c>
      <c r="N3818" t="b">
        <v>1</v>
      </c>
      <c r="O3818" s="5">
        <f>E3818/D3818</f>
        <v>1.19238</v>
      </c>
      <c r="P3818" s="15">
        <f>(((J3818/60)/60)/24)+DATE(1970,1,1)</f>
        <v>41807.690081018518</v>
      </c>
      <c r="Q3818" s="15">
        <f>(((I3818/60)/60)/24)+DATE(1970,1,1)</f>
        <v>41837.690081018518</v>
      </c>
      <c r="R3818" t="s">
        <v>8271</v>
      </c>
      <c r="S3818" t="s">
        <v>8315</v>
      </c>
      <c r="T3818" t="s">
        <v>8316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6">
        <v>2000</v>
      </c>
      <c r="E3819" s="16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6">
        <f>IFERROR(E3819/L3819, 0)</f>
        <v>107.25</v>
      </c>
      <c r="N3819" t="b">
        <v>1</v>
      </c>
      <c r="O3819" s="5">
        <f>E3819/D3819</f>
        <v>1.0725</v>
      </c>
      <c r="P3819" s="15">
        <f>(((J3819/60)/60)/24)+DATE(1970,1,1)</f>
        <v>42284.69694444444</v>
      </c>
      <c r="Q3819" s="15">
        <f>(((I3819/60)/60)/24)+DATE(1970,1,1)</f>
        <v>42301.165972222225</v>
      </c>
      <c r="R3819" t="s">
        <v>8271</v>
      </c>
      <c r="S3819" t="s">
        <v>8315</v>
      </c>
      <c r="T3819" t="s">
        <v>8316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6">
        <v>250</v>
      </c>
      <c r="E3820" s="16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6">
        <f>IFERROR(E3820/L3820, 0)</f>
        <v>57</v>
      </c>
      <c r="N3820" t="b">
        <v>1</v>
      </c>
      <c r="O3820" s="5">
        <f>E3820/D3820</f>
        <v>2.2799999999999998</v>
      </c>
      <c r="P3820" s="15">
        <f>(((J3820/60)/60)/24)+DATE(1970,1,1)</f>
        <v>42045.84238425926</v>
      </c>
      <c r="Q3820" s="15">
        <f>(((I3820/60)/60)/24)+DATE(1970,1,1)</f>
        <v>42075.800717592589</v>
      </c>
      <c r="R3820" t="s">
        <v>8271</v>
      </c>
      <c r="S3820" t="s">
        <v>8315</v>
      </c>
      <c r="T3820" t="s">
        <v>8316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6">
        <v>1000</v>
      </c>
      <c r="E3821" s="16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6">
        <f>IFERROR(E3821/L3821, 0)</f>
        <v>40.92307692307692</v>
      </c>
      <c r="N3821" t="b">
        <v>1</v>
      </c>
      <c r="O3821" s="5">
        <f>E3821/D3821</f>
        <v>1.0640000000000001</v>
      </c>
      <c r="P3821" s="15">
        <f>(((J3821/60)/60)/24)+DATE(1970,1,1)</f>
        <v>42184.209537037037</v>
      </c>
      <c r="Q3821" s="15">
        <f>(((I3821/60)/60)/24)+DATE(1970,1,1)</f>
        <v>42202.876388888893</v>
      </c>
      <c r="R3821" t="s">
        <v>8271</v>
      </c>
      <c r="S3821" t="s">
        <v>8315</v>
      </c>
      <c r="T3821" t="s">
        <v>8316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6">
        <v>300</v>
      </c>
      <c r="E3822" s="16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6">
        <f>IFERROR(E3822/L3822, 0)</f>
        <v>21.5</v>
      </c>
      <c r="N3822" t="b">
        <v>1</v>
      </c>
      <c r="O3822" s="5">
        <f>E3822/D3822</f>
        <v>1.4333333333333333</v>
      </c>
      <c r="P3822" s="15">
        <f>(((J3822/60)/60)/24)+DATE(1970,1,1)</f>
        <v>42160.651817129634</v>
      </c>
      <c r="Q3822" s="15">
        <f>(((I3822/60)/60)/24)+DATE(1970,1,1)</f>
        <v>42190.651817129634</v>
      </c>
      <c r="R3822" t="s">
        <v>8271</v>
      </c>
      <c r="S3822" t="s">
        <v>8315</v>
      </c>
      <c r="T3822" t="s">
        <v>8316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6">
        <v>3500</v>
      </c>
      <c r="E3823" s="16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6">
        <f>IFERROR(E3823/L3823, 0)</f>
        <v>79.543478260869563</v>
      </c>
      <c r="N3823" t="b">
        <v>1</v>
      </c>
      <c r="O3823" s="5">
        <f>E3823/D3823</f>
        <v>1.0454285714285714</v>
      </c>
      <c r="P3823" s="15">
        <f>(((J3823/60)/60)/24)+DATE(1970,1,1)</f>
        <v>42341.180636574078</v>
      </c>
      <c r="Q3823" s="15">
        <f>(((I3823/60)/60)/24)+DATE(1970,1,1)</f>
        <v>42373.180636574078</v>
      </c>
      <c r="R3823" t="s">
        <v>8271</v>
      </c>
      <c r="S3823" t="s">
        <v>8315</v>
      </c>
      <c r="T3823" t="s">
        <v>8316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6">
        <v>5000</v>
      </c>
      <c r="E3824" s="16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6">
        <f>IFERROR(E3824/L3824, 0)</f>
        <v>72.381578947368425</v>
      </c>
      <c r="N3824" t="b">
        <v>1</v>
      </c>
      <c r="O3824" s="5">
        <f>E3824/D3824</f>
        <v>1.1002000000000001</v>
      </c>
      <c r="P3824" s="15">
        <f>(((J3824/60)/60)/24)+DATE(1970,1,1)</f>
        <v>42329.838159722218</v>
      </c>
      <c r="Q3824" s="15">
        <f>(((I3824/60)/60)/24)+DATE(1970,1,1)</f>
        <v>42388.957638888889</v>
      </c>
      <c r="R3824" t="s">
        <v>8271</v>
      </c>
      <c r="S3824" t="s">
        <v>8315</v>
      </c>
      <c r="T3824" t="s">
        <v>8316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6">
        <v>2500</v>
      </c>
      <c r="E3825" s="16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6">
        <f>IFERROR(E3825/L3825, 0)</f>
        <v>64.634146341463421</v>
      </c>
      <c r="N3825" t="b">
        <v>1</v>
      </c>
      <c r="O3825" s="5">
        <f>E3825/D3825</f>
        <v>1.06</v>
      </c>
      <c r="P3825" s="15">
        <f>(((J3825/60)/60)/24)+DATE(1970,1,1)</f>
        <v>42170.910231481481</v>
      </c>
      <c r="Q3825" s="15">
        <f>(((I3825/60)/60)/24)+DATE(1970,1,1)</f>
        <v>42205.165972222225</v>
      </c>
      <c r="R3825" t="s">
        <v>8271</v>
      </c>
      <c r="S3825" t="s">
        <v>8315</v>
      </c>
      <c r="T3825" t="s">
        <v>8316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6">
        <v>250</v>
      </c>
      <c r="E3826" s="1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6">
        <f>IFERROR(E3826/L3826, 0)</f>
        <v>38.571428571428569</v>
      </c>
      <c r="N3826" t="b">
        <v>1</v>
      </c>
      <c r="O3826" s="5">
        <f>E3826/D3826</f>
        <v>1.08</v>
      </c>
      <c r="P3826" s="15">
        <f>(((J3826/60)/60)/24)+DATE(1970,1,1)</f>
        <v>42571.626192129625</v>
      </c>
      <c r="Q3826" s="15">
        <f>(((I3826/60)/60)/24)+DATE(1970,1,1)</f>
        <v>42583.570138888885</v>
      </c>
      <c r="R3826" t="s">
        <v>8271</v>
      </c>
      <c r="S3826" t="s">
        <v>8315</v>
      </c>
      <c r="T3826" t="s">
        <v>8316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6">
        <v>5000</v>
      </c>
      <c r="E3827" s="16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6">
        <f>IFERROR(E3827/L3827, 0)</f>
        <v>107.57142857142857</v>
      </c>
      <c r="N3827" t="b">
        <v>1</v>
      </c>
      <c r="O3827" s="5">
        <f>E3827/D3827</f>
        <v>1.0542</v>
      </c>
      <c r="P3827" s="15">
        <f>(((J3827/60)/60)/24)+DATE(1970,1,1)</f>
        <v>42151.069606481484</v>
      </c>
      <c r="Q3827" s="15">
        <f>(((I3827/60)/60)/24)+DATE(1970,1,1)</f>
        <v>42172.069606481484</v>
      </c>
      <c r="R3827" t="s">
        <v>8271</v>
      </c>
      <c r="S3827" t="s">
        <v>8315</v>
      </c>
      <c r="T3827" t="s">
        <v>8316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6">
        <v>600</v>
      </c>
      <c r="E3828" s="16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6">
        <f>IFERROR(E3828/L3828, 0)</f>
        <v>27.5</v>
      </c>
      <c r="N3828" t="b">
        <v>1</v>
      </c>
      <c r="O3828" s="5">
        <f>E3828/D3828</f>
        <v>1.1916666666666667</v>
      </c>
      <c r="P3828" s="15">
        <f>(((J3828/60)/60)/24)+DATE(1970,1,1)</f>
        <v>42101.423541666663</v>
      </c>
      <c r="Q3828" s="15">
        <f>(((I3828/60)/60)/24)+DATE(1970,1,1)</f>
        <v>42131.423541666663</v>
      </c>
      <c r="R3828" t="s">
        <v>8271</v>
      </c>
      <c r="S3828" t="s">
        <v>8315</v>
      </c>
      <c r="T3828" t="s">
        <v>8316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6">
        <v>3000</v>
      </c>
      <c r="E3829" s="16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6">
        <f>IFERROR(E3829/L3829, 0)</f>
        <v>70.461538461538467</v>
      </c>
      <c r="N3829" t="b">
        <v>1</v>
      </c>
      <c r="O3829" s="5">
        <f>E3829/D3829</f>
        <v>1.5266666666666666</v>
      </c>
      <c r="P3829" s="15">
        <f>(((J3829/60)/60)/24)+DATE(1970,1,1)</f>
        <v>42034.928252314814</v>
      </c>
      <c r="Q3829" s="15">
        <f>(((I3829/60)/60)/24)+DATE(1970,1,1)</f>
        <v>42090</v>
      </c>
      <c r="R3829" t="s">
        <v>8271</v>
      </c>
      <c r="S3829" t="s">
        <v>8315</v>
      </c>
      <c r="T3829" t="s">
        <v>8316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6">
        <v>5000</v>
      </c>
      <c r="E3830" s="16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6">
        <f>IFERROR(E3830/L3830, 0)</f>
        <v>178.57142857142858</v>
      </c>
      <c r="N3830" t="b">
        <v>1</v>
      </c>
      <c r="O3830" s="5">
        <f>E3830/D3830</f>
        <v>1</v>
      </c>
      <c r="P3830" s="15">
        <f>(((J3830/60)/60)/24)+DATE(1970,1,1)</f>
        <v>41944.527627314819</v>
      </c>
      <c r="Q3830" s="15">
        <f>(((I3830/60)/60)/24)+DATE(1970,1,1)</f>
        <v>42004.569293981483</v>
      </c>
      <c r="R3830" t="s">
        <v>8271</v>
      </c>
      <c r="S3830" t="s">
        <v>8315</v>
      </c>
      <c r="T3830" t="s">
        <v>8316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6">
        <v>500</v>
      </c>
      <c r="E3831" s="16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6">
        <f>IFERROR(E3831/L3831, 0)</f>
        <v>62.625</v>
      </c>
      <c r="N3831" t="b">
        <v>1</v>
      </c>
      <c r="O3831" s="5">
        <f>E3831/D3831</f>
        <v>1.002</v>
      </c>
      <c r="P3831" s="15">
        <f>(((J3831/60)/60)/24)+DATE(1970,1,1)</f>
        <v>42593.865405092598</v>
      </c>
      <c r="Q3831" s="15">
        <f>(((I3831/60)/60)/24)+DATE(1970,1,1)</f>
        <v>42613.865405092598</v>
      </c>
      <c r="R3831" t="s">
        <v>8271</v>
      </c>
      <c r="S3831" t="s">
        <v>8315</v>
      </c>
      <c r="T3831" t="s">
        <v>8316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6">
        <v>100</v>
      </c>
      <c r="E3832" s="16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6">
        <f>IFERROR(E3832/L3832, 0)</f>
        <v>75</v>
      </c>
      <c r="N3832" t="b">
        <v>1</v>
      </c>
      <c r="O3832" s="5">
        <f>E3832/D3832</f>
        <v>2.25</v>
      </c>
      <c r="P3832" s="15">
        <f>(((J3832/60)/60)/24)+DATE(1970,1,1)</f>
        <v>42503.740868055553</v>
      </c>
      <c r="Q3832" s="15">
        <f>(((I3832/60)/60)/24)+DATE(1970,1,1)</f>
        <v>42517.740868055553</v>
      </c>
      <c r="R3832" t="s">
        <v>8271</v>
      </c>
      <c r="S3832" t="s">
        <v>8315</v>
      </c>
      <c r="T3832" t="s">
        <v>8316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6">
        <v>500</v>
      </c>
      <c r="E3833" s="16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6">
        <f>IFERROR(E3833/L3833, 0)</f>
        <v>58.901111111111113</v>
      </c>
      <c r="N3833" t="b">
        <v>1</v>
      </c>
      <c r="O3833" s="5">
        <f>E3833/D3833</f>
        <v>1.0602199999999999</v>
      </c>
      <c r="P3833" s="15">
        <f>(((J3833/60)/60)/24)+DATE(1970,1,1)</f>
        <v>41927.848900462966</v>
      </c>
      <c r="Q3833" s="15">
        <f>(((I3833/60)/60)/24)+DATE(1970,1,1)</f>
        <v>41948.890567129631</v>
      </c>
      <c r="R3833" t="s">
        <v>8271</v>
      </c>
      <c r="S3833" t="s">
        <v>8315</v>
      </c>
      <c r="T3833" t="s">
        <v>8316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6">
        <v>1200</v>
      </c>
      <c r="E3834" s="16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6">
        <f>IFERROR(E3834/L3834, 0)</f>
        <v>139.55555555555554</v>
      </c>
      <c r="N3834" t="b">
        <v>1</v>
      </c>
      <c r="O3834" s="5">
        <f>E3834/D3834</f>
        <v>1.0466666666666666</v>
      </c>
      <c r="P3834" s="15">
        <f>(((J3834/60)/60)/24)+DATE(1970,1,1)</f>
        <v>42375.114988425921</v>
      </c>
      <c r="Q3834" s="15">
        <f>(((I3834/60)/60)/24)+DATE(1970,1,1)</f>
        <v>42420.114988425921</v>
      </c>
      <c r="R3834" t="s">
        <v>8271</v>
      </c>
      <c r="S3834" t="s">
        <v>8315</v>
      </c>
      <c r="T3834" t="s">
        <v>8316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6">
        <v>1200</v>
      </c>
      <c r="E3835" s="16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6">
        <f>IFERROR(E3835/L3835, 0)</f>
        <v>70</v>
      </c>
      <c r="N3835" t="b">
        <v>1</v>
      </c>
      <c r="O3835" s="5">
        <f>E3835/D3835</f>
        <v>1.1666666666666667</v>
      </c>
      <c r="P3835" s="15">
        <f>(((J3835/60)/60)/24)+DATE(1970,1,1)</f>
        <v>41963.872361111105</v>
      </c>
      <c r="Q3835" s="15">
        <f>(((I3835/60)/60)/24)+DATE(1970,1,1)</f>
        <v>41974.797916666663</v>
      </c>
      <c r="R3835" t="s">
        <v>8271</v>
      </c>
      <c r="S3835" t="s">
        <v>8315</v>
      </c>
      <c r="T3835" t="s">
        <v>8316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6">
        <v>3000</v>
      </c>
      <c r="E3836" s="1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6">
        <f>IFERROR(E3836/L3836, 0)</f>
        <v>57.385964912280699</v>
      </c>
      <c r="N3836" t="b">
        <v>1</v>
      </c>
      <c r="O3836" s="5">
        <f>E3836/D3836</f>
        <v>1.0903333333333334</v>
      </c>
      <c r="P3836" s="15">
        <f>(((J3836/60)/60)/24)+DATE(1970,1,1)</f>
        <v>42143.445219907408</v>
      </c>
      <c r="Q3836" s="15">
        <f>(((I3836/60)/60)/24)+DATE(1970,1,1)</f>
        <v>42173.445219907408</v>
      </c>
      <c r="R3836" t="s">
        <v>8271</v>
      </c>
      <c r="S3836" t="s">
        <v>8315</v>
      </c>
      <c r="T3836" t="s">
        <v>8316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6">
        <v>200</v>
      </c>
      <c r="E3837" s="16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6">
        <f>IFERROR(E3837/L3837, 0)</f>
        <v>40</v>
      </c>
      <c r="N3837" t="b">
        <v>1</v>
      </c>
      <c r="O3837" s="5">
        <f>E3837/D3837</f>
        <v>1.6</v>
      </c>
      <c r="P3837" s="15">
        <f>(((J3837/60)/60)/24)+DATE(1970,1,1)</f>
        <v>42460.94222222222</v>
      </c>
      <c r="Q3837" s="15">
        <f>(((I3837/60)/60)/24)+DATE(1970,1,1)</f>
        <v>42481.94222222222</v>
      </c>
      <c r="R3837" t="s">
        <v>8271</v>
      </c>
      <c r="S3837" t="s">
        <v>8315</v>
      </c>
      <c r="T3837" t="s">
        <v>8316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6">
        <v>800</v>
      </c>
      <c r="E3838" s="16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6">
        <f>IFERROR(E3838/L3838, 0)</f>
        <v>64.285714285714292</v>
      </c>
      <c r="N3838" t="b">
        <v>1</v>
      </c>
      <c r="O3838" s="5">
        <f>E3838/D3838</f>
        <v>1.125</v>
      </c>
      <c r="P3838" s="15">
        <f>(((J3838/60)/60)/24)+DATE(1970,1,1)</f>
        <v>42553.926527777774</v>
      </c>
      <c r="Q3838" s="15">
        <f>(((I3838/60)/60)/24)+DATE(1970,1,1)</f>
        <v>42585.172916666663</v>
      </c>
      <c r="R3838" t="s">
        <v>8271</v>
      </c>
      <c r="S3838" t="s">
        <v>8315</v>
      </c>
      <c r="T3838" t="s">
        <v>8316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6">
        <v>2000</v>
      </c>
      <c r="E3839" s="16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6">
        <f>IFERROR(E3839/L3839, 0)</f>
        <v>120.11764705882354</v>
      </c>
      <c r="N3839" t="b">
        <v>1</v>
      </c>
      <c r="O3839" s="5">
        <f>E3839/D3839</f>
        <v>1.0209999999999999</v>
      </c>
      <c r="P3839" s="15">
        <f>(((J3839/60)/60)/24)+DATE(1970,1,1)</f>
        <v>42152.765717592592</v>
      </c>
      <c r="Q3839" s="15">
        <f>(((I3839/60)/60)/24)+DATE(1970,1,1)</f>
        <v>42188.765717592592</v>
      </c>
      <c r="R3839" t="s">
        <v>8271</v>
      </c>
      <c r="S3839" t="s">
        <v>8315</v>
      </c>
      <c r="T3839" t="s">
        <v>8316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6">
        <v>100000</v>
      </c>
      <c r="E3840" s="16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6">
        <f>IFERROR(E3840/L3840, 0)</f>
        <v>1008.24</v>
      </c>
      <c r="N3840" t="b">
        <v>1</v>
      </c>
      <c r="O3840" s="5">
        <f>E3840/D3840</f>
        <v>1.00824</v>
      </c>
      <c r="P3840" s="15">
        <f>(((J3840/60)/60)/24)+DATE(1970,1,1)</f>
        <v>42116.710752314815</v>
      </c>
      <c r="Q3840" s="15">
        <f>(((I3840/60)/60)/24)+DATE(1970,1,1)</f>
        <v>42146.710752314815</v>
      </c>
      <c r="R3840" t="s">
        <v>8271</v>
      </c>
      <c r="S3840" t="s">
        <v>8315</v>
      </c>
      <c r="T3840" t="s">
        <v>8316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6">
        <v>2000</v>
      </c>
      <c r="E3841" s="16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6">
        <f>IFERROR(E3841/L3841, 0)</f>
        <v>63.28125</v>
      </c>
      <c r="N3841" t="b">
        <v>1</v>
      </c>
      <c r="O3841" s="5">
        <f>E3841/D3841</f>
        <v>1.0125</v>
      </c>
      <c r="P3841" s="15">
        <f>(((J3841/60)/60)/24)+DATE(1970,1,1)</f>
        <v>42155.142638888887</v>
      </c>
      <c r="Q3841" s="15">
        <f>(((I3841/60)/60)/24)+DATE(1970,1,1)</f>
        <v>42215.142638888887</v>
      </c>
      <c r="R3841" t="s">
        <v>8271</v>
      </c>
      <c r="S3841" t="s">
        <v>8315</v>
      </c>
      <c r="T3841" t="s">
        <v>8316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6">
        <v>1</v>
      </c>
      <c r="E3842" s="16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6">
        <f>IFERROR(E3842/L3842, 0)</f>
        <v>21.666666666666668</v>
      </c>
      <c r="N3842" t="b">
        <v>1</v>
      </c>
      <c r="O3842" s="5">
        <f>E3842/D3842</f>
        <v>65</v>
      </c>
      <c r="P3842" s="15">
        <f>(((J3842/60)/60)/24)+DATE(1970,1,1)</f>
        <v>42432.701724537037</v>
      </c>
      <c r="Q3842" s="15">
        <f>(((I3842/60)/60)/24)+DATE(1970,1,1)</f>
        <v>42457.660057870366</v>
      </c>
      <c r="R3842" t="s">
        <v>8271</v>
      </c>
      <c r="S3842" t="s">
        <v>8315</v>
      </c>
      <c r="T3842" t="s">
        <v>8316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6">
        <v>10000</v>
      </c>
      <c r="E3843" s="16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6">
        <f>IFERROR(E3843/L3843, 0)</f>
        <v>25.647058823529413</v>
      </c>
      <c r="N3843" t="b">
        <v>0</v>
      </c>
      <c r="O3843" s="5">
        <f>E3843/D3843</f>
        <v>8.72E-2</v>
      </c>
      <c r="P3843" s="15">
        <f>(((J3843/60)/60)/24)+DATE(1970,1,1)</f>
        <v>41780.785729166666</v>
      </c>
      <c r="Q3843" s="15">
        <f>(((I3843/60)/60)/24)+DATE(1970,1,1)</f>
        <v>41840.785729166666</v>
      </c>
      <c r="R3843" t="s">
        <v>8271</v>
      </c>
      <c r="S3843" t="s">
        <v>8315</v>
      </c>
      <c r="T3843" t="s">
        <v>8316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6">
        <v>5000</v>
      </c>
      <c r="E3844" s="16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6">
        <f>IFERROR(E3844/L3844, 0)</f>
        <v>47.695652173913047</v>
      </c>
      <c r="N3844" t="b">
        <v>0</v>
      </c>
      <c r="O3844" s="5">
        <f>E3844/D3844</f>
        <v>0.21940000000000001</v>
      </c>
      <c r="P3844" s="15">
        <f>(((J3844/60)/60)/24)+DATE(1970,1,1)</f>
        <v>41740.493657407409</v>
      </c>
      <c r="Q3844" s="15">
        <f>(((I3844/60)/60)/24)+DATE(1970,1,1)</f>
        <v>41770.493657407409</v>
      </c>
      <c r="R3844" t="s">
        <v>8271</v>
      </c>
      <c r="S3844" t="s">
        <v>8315</v>
      </c>
      <c r="T3844" t="s">
        <v>8316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6">
        <v>5000</v>
      </c>
      <c r="E3845" s="16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6">
        <f>IFERROR(E3845/L3845, 0)</f>
        <v>56.05263157894737</v>
      </c>
      <c r="N3845" t="b">
        <v>0</v>
      </c>
      <c r="O3845" s="5">
        <f>E3845/D3845</f>
        <v>0.21299999999999999</v>
      </c>
      <c r="P3845" s="15">
        <f>(((J3845/60)/60)/24)+DATE(1970,1,1)</f>
        <v>41766.072500000002</v>
      </c>
      <c r="Q3845" s="15">
        <f>(((I3845/60)/60)/24)+DATE(1970,1,1)</f>
        <v>41791.072500000002</v>
      </c>
      <c r="R3845" t="s">
        <v>8271</v>
      </c>
      <c r="S3845" t="s">
        <v>8315</v>
      </c>
      <c r="T3845" t="s">
        <v>8316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6">
        <v>9800</v>
      </c>
      <c r="E3846" s="1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6">
        <f>IFERROR(E3846/L3846, 0)</f>
        <v>81.319999999999993</v>
      </c>
      <c r="N3846" t="b">
        <v>0</v>
      </c>
      <c r="O3846" s="5">
        <f>E3846/D3846</f>
        <v>0.41489795918367345</v>
      </c>
      <c r="P3846" s="15">
        <f>(((J3846/60)/60)/24)+DATE(1970,1,1)</f>
        <v>41766.617291666669</v>
      </c>
      <c r="Q3846" s="15">
        <f>(((I3846/60)/60)/24)+DATE(1970,1,1)</f>
        <v>41793.290972222225</v>
      </c>
      <c r="R3846" t="s">
        <v>8271</v>
      </c>
      <c r="S3846" t="s">
        <v>8315</v>
      </c>
      <c r="T3846" t="s">
        <v>8316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6">
        <v>40000</v>
      </c>
      <c r="E3847" s="16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6">
        <f>IFERROR(E3847/L3847, 0)</f>
        <v>70.166666666666671</v>
      </c>
      <c r="N3847" t="b">
        <v>0</v>
      </c>
      <c r="O3847" s="5">
        <f>E3847/D3847</f>
        <v>2.1049999999999999E-2</v>
      </c>
      <c r="P3847" s="15">
        <f>(((J3847/60)/60)/24)+DATE(1970,1,1)</f>
        <v>42248.627013888887</v>
      </c>
      <c r="Q3847" s="15">
        <f>(((I3847/60)/60)/24)+DATE(1970,1,1)</f>
        <v>42278.627013888887</v>
      </c>
      <c r="R3847" t="s">
        <v>8271</v>
      </c>
      <c r="S3847" t="s">
        <v>8315</v>
      </c>
      <c r="T3847" t="s">
        <v>8316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6">
        <v>7000</v>
      </c>
      <c r="E3848" s="16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6">
        <f>IFERROR(E3848/L3848, 0)</f>
        <v>23.625</v>
      </c>
      <c r="N3848" t="b">
        <v>0</v>
      </c>
      <c r="O3848" s="5">
        <f>E3848/D3848</f>
        <v>2.7E-2</v>
      </c>
      <c r="P3848" s="15">
        <f>(((J3848/60)/60)/24)+DATE(1970,1,1)</f>
        <v>41885.221550925926</v>
      </c>
      <c r="Q3848" s="15">
        <f>(((I3848/60)/60)/24)+DATE(1970,1,1)</f>
        <v>41916.290972222225</v>
      </c>
      <c r="R3848" t="s">
        <v>8271</v>
      </c>
      <c r="S3848" t="s">
        <v>8315</v>
      </c>
      <c r="T3848" t="s">
        <v>8316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6">
        <v>10500</v>
      </c>
      <c r="E3849" s="16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6">
        <f>IFERROR(E3849/L3849, 0)</f>
        <v>188.55555555555554</v>
      </c>
      <c r="N3849" t="b">
        <v>0</v>
      </c>
      <c r="O3849" s="5">
        <f>E3849/D3849</f>
        <v>0.16161904761904761</v>
      </c>
      <c r="P3849" s="15">
        <f>(((J3849/60)/60)/24)+DATE(1970,1,1)</f>
        <v>42159.224432870367</v>
      </c>
      <c r="Q3849" s="15">
        <f>(((I3849/60)/60)/24)+DATE(1970,1,1)</f>
        <v>42204.224432870367</v>
      </c>
      <c r="R3849" t="s">
        <v>8271</v>
      </c>
      <c r="S3849" t="s">
        <v>8315</v>
      </c>
      <c r="T3849" t="s">
        <v>8316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6">
        <v>13000</v>
      </c>
      <c r="E3850" s="16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6">
        <f>IFERROR(E3850/L3850, 0)</f>
        <v>49.511627906976742</v>
      </c>
      <c r="N3850" t="b">
        <v>0</v>
      </c>
      <c r="O3850" s="5">
        <f>E3850/D3850</f>
        <v>0.16376923076923078</v>
      </c>
      <c r="P3850" s="15">
        <f>(((J3850/60)/60)/24)+DATE(1970,1,1)</f>
        <v>42265.817002314812</v>
      </c>
      <c r="Q3850" s="15">
        <f>(((I3850/60)/60)/24)+DATE(1970,1,1)</f>
        <v>42295.817002314812</v>
      </c>
      <c r="R3850" t="s">
        <v>8271</v>
      </c>
      <c r="S3850" t="s">
        <v>8315</v>
      </c>
      <c r="T3850" t="s">
        <v>8316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6">
        <v>30000</v>
      </c>
      <c r="E3851" s="16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6">
        <f>IFERROR(E3851/L3851, 0)</f>
        <v>75.464285714285708</v>
      </c>
      <c r="N3851" t="b">
        <v>0</v>
      </c>
      <c r="O3851" s="5">
        <f>E3851/D3851</f>
        <v>7.0433333333333334E-2</v>
      </c>
      <c r="P3851" s="15">
        <f>(((J3851/60)/60)/24)+DATE(1970,1,1)</f>
        <v>42136.767175925925</v>
      </c>
      <c r="Q3851" s="15">
        <f>(((I3851/60)/60)/24)+DATE(1970,1,1)</f>
        <v>42166.767175925925</v>
      </c>
      <c r="R3851" t="s">
        <v>8271</v>
      </c>
      <c r="S3851" t="s">
        <v>8315</v>
      </c>
      <c r="T3851" t="s">
        <v>8316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6">
        <v>1000</v>
      </c>
      <c r="E3852" s="16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6">
        <f>IFERROR(E3852/L3852, 0)</f>
        <v>9.5</v>
      </c>
      <c r="N3852" t="b">
        <v>0</v>
      </c>
      <c r="O3852" s="5">
        <f>E3852/D3852</f>
        <v>3.7999999999999999E-2</v>
      </c>
      <c r="P3852" s="15">
        <f>(((J3852/60)/60)/24)+DATE(1970,1,1)</f>
        <v>41975.124340277776</v>
      </c>
      <c r="Q3852" s="15">
        <f>(((I3852/60)/60)/24)+DATE(1970,1,1)</f>
        <v>42005.124340277776</v>
      </c>
      <c r="R3852" t="s">
        <v>8271</v>
      </c>
      <c r="S3852" t="s">
        <v>8315</v>
      </c>
      <c r="T3852" t="s">
        <v>8316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6">
        <v>2500</v>
      </c>
      <c r="E3853" s="16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6">
        <f>IFERROR(E3853/L3853, 0)</f>
        <v>35.5</v>
      </c>
      <c r="N3853" t="b">
        <v>0</v>
      </c>
      <c r="O3853" s="5">
        <f>E3853/D3853</f>
        <v>0.34079999999999999</v>
      </c>
      <c r="P3853" s="15">
        <f>(((J3853/60)/60)/24)+DATE(1970,1,1)</f>
        <v>42172.439571759256</v>
      </c>
      <c r="Q3853" s="15">
        <f>(((I3853/60)/60)/24)+DATE(1970,1,1)</f>
        <v>42202.439571759256</v>
      </c>
      <c r="R3853" t="s">
        <v>8271</v>
      </c>
      <c r="S3853" t="s">
        <v>8315</v>
      </c>
      <c r="T3853" t="s">
        <v>8316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6">
        <v>10000</v>
      </c>
      <c r="E3854" s="16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6">
        <f>IFERROR(E3854/L3854, 0)</f>
        <v>10</v>
      </c>
      <c r="N3854" t="b">
        <v>0</v>
      </c>
      <c r="O3854" s="5">
        <f>E3854/D3854</f>
        <v>2E-3</v>
      </c>
      <c r="P3854" s="15">
        <f>(((J3854/60)/60)/24)+DATE(1970,1,1)</f>
        <v>42065.190694444449</v>
      </c>
      <c r="Q3854" s="15">
        <f>(((I3854/60)/60)/24)+DATE(1970,1,1)</f>
        <v>42090.149027777778</v>
      </c>
      <c r="R3854" t="s">
        <v>8271</v>
      </c>
      <c r="S3854" t="s">
        <v>8315</v>
      </c>
      <c r="T3854" t="s">
        <v>8316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6">
        <v>100000</v>
      </c>
      <c r="E3855" s="16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6">
        <f>IFERROR(E3855/L3855, 0)</f>
        <v>13</v>
      </c>
      <c r="N3855" t="b">
        <v>0</v>
      </c>
      <c r="O3855" s="5">
        <f>E3855/D3855</f>
        <v>2.5999999999999998E-4</v>
      </c>
      <c r="P3855" s="15">
        <f>(((J3855/60)/60)/24)+DATE(1970,1,1)</f>
        <v>41848.84002314815</v>
      </c>
      <c r="Q3855" s="15">
        <f>(((I3855/60)/60)/24)+DATE(1970,1,1)</f>
        <v>41883.84002314815</v>
      </c>
      <c r="R3855" t="s">
        <v>8271</v>
      </c>
      <c r="S3855" t="s">
        <v>8315</v>
      </c>
      <c r="T3855" t="s">
        <v>8316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6">
        <v>11000</v>
      </c>
      <c r="E3856" s="1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6">
        <f>IFERROR(E3856/L3856, 0)</f>
        <v>89.4</v>
      </c>
      <c r="N3856" t="b">
        <v>0</v>
      </c>
      <c r="O3856" s="5">
        <f>E3856/D3856</f>
        <v>0.16254545454545455</v>
      </c>
      <c r="P3856" s="15">
        <f>(((J3856/60)/60)/24)+DATE(1970,1,1)</f>
        <v>42103.884930555556</v>
      </c>
      <c r="Q3856" s="15">
        <f>(((I3856/60)/60)/24)+DATE(1970,1,1)</f>
        <v>42133.884930555556</v>
      </c>
      <c r="R3856" t="s">
        <v>8271</v>
      </c>
      <c r="S3856" t="s">
        <v>8315</v>
      </c>
      <c r="T3856" t="s">
        <v>8316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6">
        <v>1000</v>
      </c>
      <c r="E3857" s="16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6">
        <f>IFERROR(E3857/L3857, 0)</f>
        <v>25</v>
      </c>
      <c r="N3857" t="b">
        <v>0</v>
      </c>
      <c r="O3857" s="5">
        <f>E3857/D3857</f>
        <v>2.5000000000000001E-2</v>
      </c>
      <c r="P3857" s="15">
        <f>(((J3857/60)/60)/24)+DATE(1970,1,1)</f>
        <v>42059.970729166671</v>
      </c>
      <c r="Q3857" s="15">
        <f>(((I3857/60)/60)/24)+DATE(1970,1,1)</f>
        <v>42089.929062499999</v>
      </c>
      <c r="R3857" t="s">
        <v>8271</v>
      </c>
      <c r="S3857" t="s">
        <v>8315</v>
      </c>
      <c r="T3857" t="s">
        <v>8316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6">
        <v>5000</v>
      </c>
      <c r="E3858" s="16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6">
        <f>IFERROR(E3858/L3858, 0)</f>
        <v>1</v>
      </c>
      <c r="N3858" t="b">
        <v>0</v>
      </c>
      <c r="O3858" s="5">
        <f>E3858/D3858</f>
        <v>2.0000000000000001E-4</v>
      </c>
      <c r="P3858" s="15">
        <f>(((J3858/60)/60)/24)+DATE(1970,1,1)</f>
        <v>42041.743090277778</v>
      </c>
      <c r="Q3858" s="15">
        <f>(((I3858/60)/60)/24)+DATE(1970,1,1)</f>
        <v>42071.701423611114</v>
      </c>
      <c r="R3858" t="s">
        <v>8271</v>
      </c>
      <c r="S3858" t="s">
        <v>8315</v>
      </c>
      <c r="T3858" t="s">
        <v>8316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6">
        <v>5000</v>
      </c>
      <c r="E3859" s="16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6">
        <f>IFERROR(E3859/L3859, 0)</f>
        <v>65</v>
      </c>
      <c r="N3859" t="b">
        <v>0</v>
      </c>
      <c r="O3859" s="5">
        <f>E3859/D3859</f>
        <v>5.1999999999999998E-2</v>
      </c>
      <c r="P3859" s="15">
        <f>(((J3859/60)/60)/24)+DATE(1970,1,1)</f>
        <v>41829.73715277778</v>
      </c>
      <c r="Q3859" s="15">
        <f>(((I3859/60)/60)/24)+DATE(1970,1,1)</f>
        <v>41852.716666666667</v>
      </c>
      <c r="R3859" t="s">
        <v>8271</v>
      </c>
      <c r="S3859" t="s">
        <v>8315</v>
      </c>
      <c r="T3859" t="s">
        <v>8316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6">
        <v>500</v>
      </c>
      <c r="E3860" s="16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6">
        <f>IFERROR(E3860/L3860, 0)</f>
        <v>10</v>
      </c>
      <c r="N3860" t="b">
        <v>0</v>
      </c>
      <c r="O3860" s="5">
        <f>E3860/D3860</f>
        <v>0.02</v>
      </c>
      <c r="P3860" s="15">
        <f>(((J3860/60)/60)/24)+DATE(1970,1,1)</f>
        <v>42128.431064814817</v>
      </c>
      <c r="Q3860" s="15">
        <f>(((I3860/60)/60)/24)+DATE(1970,1,1)</f>
        <v>42146.875</v>
      </c>
      <c r="R3860" t="s">
        <v>8271</v>
      </c>
      <c r="S3860" t="s">
        <v>8315</v>
      </c>
      <c r="T3860" t="s">
        <v>8316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6">
        <v>2500</v>
      </c>
      <c r="E3861" s="16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6">
        <f>IFERROR(E3861/L3861, 0)</f>
        <v>1</v>
      </c>
      <c r="N3861" t="b">
        <v>0</v>
      </c>
      <c r="O3861" s="5">
        <f>E3861/D3861</f>
        <v>4.0000000000000002E-4</v>
      </c>
      <c r="P3861" s="15">
        <f>(((J3861/60)/60)/24)+DATE(1970,1,1)</f>
        <v>41789.893599537041</v>
      </c>
      <c r="Q3861" s="15">
        <f>(((I3861/60)/60)/24)+DATE(1970,1,1)</f>
        <v>41815.875</v>
      </c>
      <c r="R3861" t="s">
        <v>8271</v>
      </c>
      <c r="S3861" t="s">
        <v>8315</v>
      </c>
      <c r="T3861" t="s">
        <v>8316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6">
        <v>6000</v>
      </c>
      <c r="E3862" s="16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6">
        <f>IFERROR(E3862/L3862, 0)</f>
        <v>81.538461538461533</v>
      </c>
      <c r="N3862" t="b">
        <v>0</v>
      </c>
      <c r="O3862" s="5">
        <f>E3862/D3862</f>
        <v>0.17666666666666667</v>
      </c>
      <c r="P3862" s="15">
        <f>(((J3862/60)/60)/24)+DATE(1970,1,1)</f>
        <v>41833.660995370366</v>
      </c>
      <c r="Q3862" s="15">
        <f>(((I3862/60)/60)/24)+DATE(1970,1,1)</f>
        <v>41863.660995370366</v>
      </c>
      <c r="R3862" t="s">
        <v>8271</v>
      </c>
      <c r="S3862" t="s">
        <v>8315</v>
      </c>
      <c r="T3862" t="s">
        <v>8316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6">
        <v>2000</v>
      </c>
      <c r="E3863" s="16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6">
        <f>IFERROR(E3863/L3863, 0)</f>
        <v>100</v>
      </c>
      <c r="N3863" t="b">
        <v>0</v>
      </c>
      <c r="O3863" s="5">
        <f>E3863/D3863</f>
        <v>0.05</v>
      </c>
      <c r="P3863" s="15">
        <f>(((J3863/60)/60)/24)+DATE(1970,1,1)</f>
        <v>41914.590011574073</v>
      </c>
      <c r="Q3863" s="15">
        <f>(((I3863/60)/60)/24)+DATE(1970,1,1)</f>
        <v>41955.907638888893</v>
      </c>
      <c r="R3863" t="s">
        <v>8271</v>
      </c>
      <c r="S3863" t="s">
        <v>8315</v>
      </c>
      <c r="T3863" t="s">
        <v>8316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6">
        <v>7500</v>
      </c>
      <c r="E3864" s="16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6">
        <f>IFERROR(E3864/L3864, 0)</f>
        <v>1</v>
      </c>
      <c r="N3864" t="b">
        <v>0</v>
      </c>
      <c r="O3864" s="5">
        <f>E3864/D3864</f>
        <v>1.3333333333333334E-4</v>
      </c>
      <c r="P3864" s="15">
        <f>(((J3864/60)/60)/24)+DATE(1970,1,1)</f>
        <v>42611.261064814811</v>
      </c>
      <c r="Q3864" s="15">
        <f>(((I3864/60)/60)/24)+DATE(1970,1,1)</f>
        <v>42625.707638888889</v>
      </c>
      <c r="R3864" t="s">
        <v>8271</v>
      </c>
      <c r="S3864" t="s">
        <v>8315</v>
      </c>
      <c r="T3864" t="s">
        <v>8316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6">
        <v>6000</v>
      </c>
      <c r="E3865" s="16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6">
        <f>IFERROR(E3865/L3865, 0)</f>
        <v>0</v>
      </c>
      <c r="N3865" t="b">
        <v>0</v>
      </c>
      <c r="O3865" s="5">
        <f>E3865/D3865</f>
        <v>0</v>
      </c>
      <c r="P3865" s="15">
        <f>(((J3865/60)/60)/24)+DATE(1970,1,1)</f>
        <v>42253.633159722223</v>
      </c>
      <c r="Q3865" s="15">
        <f>(((I3865/60)/60)/24)+DATE(1970,1,1)</f>
        <v>42313.674826388888</v>
      </c>
      <c r="R3865" t="s">
        <v>8271</v>
      </c>
      <c r="S3865" t="s">
        <v>8315</v>
      </c>
      <c r="T3865" t="s">
        <v>8316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6">
        <v>5000</v>
      </c>
      <c r="E3866" s="1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6">
        <f>IFERROR(E3866/L3866, 0)</f>
        <v>20</v>
      </c>
      <c r="N3866" t="b">
        <v>0</v>
      </c>
      <c r="O3866" s="5">
        <f>E3866/D3866</f>
        <v>1.2E-2</v>
      </c>
      <c r="P3866" s="15">
        <f>(((J3866/60)/60)/24)+DATE(1970,1,1)</f>
        <v>42295.891828703709</v>
      </c>
      <c r="Q3866" s="15">
        <f>(((I3866/60)/60)/24)+DATE(1970,1,1)</f>
        <v>42325.933495370366</v>
      </c>
      <c r="R3866" t="s">
        <v>8271</v>
      </c>
      <c r="S3866" t="s">
        <v>8315</v>
      </c>
      <c r="T3866" t="s">
        <v>8316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6">
        <v>2413</v>
      </c>
      <c r="E3867" s="16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6">
        <f>IFERROR(E3867/L3867, 0)</f>
        <v>46.428571428571431</v>
      </c>
      <c r="N3867" t="b">
        <v>0</v>
      </c>
      <c r="O3867" s="5">
        <f>E3867/D3867</f>
        <v>0.26937422295897223</v>
      </c>
      <c r="P3867" s="15">
        <f>(((J3867/60)/60)/24)+DATE(1970,1,1)</f>
        <v>41841.651597222226</v>
      </c>
      <c r="Q3867" s="15">
        <f>(((I3867/60)/60)/24)+DATE(1970,1,1)</f>
        <v>41881.229166666664</v>
      </c>
      <c r="R3867" t="s">
        <v>8271</v>
      </c>
      <c r="S3867" t="s">
        <v>8315</v>
      </c>
      <c r="T3867" t="s">
        <v>8316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6">
        <v>2000</v>
      </c>
      <c r="E3868" s="16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6">
        <f>IFERROR(E3868/L3868, 0)</f>
        <v>5.5</v>
      </c>
      <c r="N3868" t="b">
        <v>0</v>
      </c>
      <c r="O3868" s="5">
        <f>E3868/D3868</f>
        <v>5.4999999999999997E-3</v>
      </c>
      <c r="P3868" s="15">
        <f>(((J3868/60)/60)/24)+DATE(1970,1,1)</f>
        <v>42402.947002314817</v>
      </c>
      <c r="Q3868" s="15">
        <f>(((I3868/60)/60)/24)+DATE(1970,1,1)</f>
        <v>42452.145138888889</v>
      </c>
      <c r="R3868" t="s">
        <v>8271</v>
      </c>
      <c r="S3868" t="s">
        <v>8315</v>
      </c>
      <c r="T3868" t="s">
        <v>8316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6">
        <v>2000</v>
      </c>
      <c r="E3869" s="16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6">
        <f>IFERROR(E3869/L3869, 0)</f>
        <v>50.2</v>
      </c>
      <c r="N3869" t="b">
        <v>0</v>
      </c>
      <c r="O3869" s="5">
        <f>E3869/D3869</f>
        <v>0.1255</v>
      </c>
      <c r="P3869" s="15">
        <f>(((J3869/60)/60)/24)+DATE(1970,1,1)</f>
        <v>42509.814108796301</v>
      </c>
      <c r="Q3869" s="15">
        <f>(((I3869/60)/60)/24)+DATE(1970,1,1)</f>
        <v>42539.814108796301</v>
      </c>
      <c r="R3869" t="s">
        <v>8271</v>
      </c>
      <c r="S3869" t="s">
        <v>8315</v>
      </c>
      <c r="T3869" t="s">
        <v>8316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6">
        <v>5000</v>
      </c>
      <c r="E3870" s="16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6">
        <f>IFERROR(E3870/L3870, 0)</f>
        <v>10</v>
      </c>
      <c r="N3870" t="b">
        <v>0</v>
      </c>
      <c r="O3870" s="5">
        <f>E3870/D3870</f>
        <v>2E-3</v>
      </c>
      <c r="P3870" s="15">
        <f>(((J3870/60)/60)/24)+DATE(1970,1,1)</f>
        <v>41865.659780092588</v>
      </c>
      <c r="Q3870" s="15">
        <f>(((I3870/60)/60)/24)+DATE(1970,1,1)</f>
        <v>41890.659780092588</v>
      </c>
      <c r="R3870" t="s">
        <v>8305</v>
      </c>
      <c r="S3870" t="s">
        <v>8315</v>
      </c>
      <c r="T3870" t="s">
        <v>8357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6">
        <v>13111</v>
      </c>
      <c r="E3871" s="16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6">
        <f>IFERROR(E3871/L3871, 0)</f>
        <v>30.133333333333333</v>
      </c>
      <c r="N3871" t="b">
        <v>0</v>
      </c>
      <c r="O3871" s="5">
        <f>E3871/D3871</f>
        <v>3.44748684310884E-2</v>
      </c>
      <c r="P3871" s="15">
        <f>(((J3871/60)/60)/24)+DATE(1970,1,1)</f>
        <v>42047.724444444444</v>
      </c>
      <c r="Q3871" s="15">
        <f>(((I3871/60)/60)/24)+DATE(1970,1,1)</f>
        <v>42077.132638888885</v>
      </c>
      <c r="R3871" t="s">
        <v>8305</v>
      </c>
      <c r="S3871" t="s">
        <v>8315</v>
      </c>
      <c r="T3871" t="s">
        <v>8357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6">
        <v>10000</v>
      </c>
      <c r="E3872" s="16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6">
        <f>IFERROR(E3872/L3872, 0)</f>
        <v>150</v>
      </c>
      <c r="N3872" t="b">
        <v>0</v>
      </c>
      <c r="O3872" s="5">
        <f>E3872/D3872</f>
        <v>0.15</v>
      </c>
      <c r="P3872" s="15">
        <f>(((J3872/60)/60)/24)+DATE(1970,1,1)</f>
        <v>41793.17219907407</v>
      </c>
      <c r="Q3872" s="15">
        <f>(((I3872/60)/60)/24)+DATE(1970,1,1)</f>
        <v>41823.17219907407</v>
      </c>
      <c r="R3872" t="s">
        <v>8305</v>
      </c>
      <c r="S3872" t="s">
        <v>8315</v>
      </c>
      <c r="T3872" t="s">
        <v>8357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6">
        <v>1500</v>
      </c>
      <c r="E3873" s="16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6">
        <f>IFERROR(E3873/L3873, 0)</f>
        <v>13.333333333333334</v>
      </c>
      <c r="N3873" t="b">
        <v>0</v>
      </c>
      <c r="O3873" s="5">
        <f>E3873/D3873</f>
        <v>2.6666666666666668E-2</v>
      </c>
      <c r="P3873" s="15">
        <f>(((J3873/60)/60)/24)+DATE(1970,1,1)</f>
        <v>42763.780671296292</v>
      </c>
      <c r="Q3873" s="15">
        <f>(((I3873/60)/60)/24)+DATE(1970,1,1)</f>
        <v>42823.739004629635</v>
      </c>
      <c r="R3873" t="s">
        <v>8305</v>
      </c>
      <c r="S3873" t="s">
        <v>8315</v>
      </c>
      <c r="T3873" t="s">
        <v>8357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6">
        <v>15000</v>
      </c>
      <c r="E3874" s="16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6">
        <f>IFERROR(E3874/L3874, 0)</f>
        <v>0</v>
      </c>
      <c r="N3874" t="b">
        <v>0</v>
      </c>
      <c r="O3874" s="5">
        <f>E3874/D3874</f>
        <v>0</v>
      </c>
      <c r="P3874" s="15">
        <f>(((J3874/60)/60)/24)+DATE(1970,1,1)</f>
        <v>42180.145787037036</v>
      </c>
      <c r="Q3874" s="15">
        <f>(((I3874/60)/60)/24)+DATE(1970,1,1)</f>
        <v>42230.145787037036</v>
      </c>
      <c r="R3874" t="s">
        <v>8305</v>
      </c>
      <c r="S3874" t="s">
        <v>8315</v>
      </c>
      <c r="T3874" t="s">
        <v>8357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6">
        <v>5500</v>
      </c>
      <c r="E3875" s="16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6">
        <f>IFERROR(E3875/L3875, 0)</f>
        <v>0</v>
      </c>
      <c r="N3875" t="b">
        <v>0</v>
      </c>
      <c r="O3875" s="5">
        <f>E3875/D3875</f>
        <v>0</v>
      </c>
      <c r="P3875" s="15">
        <f>(((J3875/60)/60)/24)+DATE(1970,1,1)</f>
        <v>42255.696006944447</v>
      </c>
      <c r="Q3875" s="15">
        <f>(((I3875/60)/60)/24)+DATE(1970,1,1)</f>
        <v>42285.696006944447</v>
      </c>
      <c r="R3875" t="s">
        <v>8305</v>
      </c>
      <c r="S3875" t="s">
        <v>8315</v>
      </c>
      <c r="T3875" t="s">
        <v>8357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6">
        <v>620</v>
      </c>
      <c r="E3876" s="1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6">
        <f>IFERROR(E3876/L3876, 0)</f>
        <v>0</v>
      </c>
      <c r="N3876" t="b">
        <v>0</v>
      </c>
      <c r="O3876" s="5">
        <f>E3876/D3876</f>
        <v>0</v>
      </c>
      <c r="P3876" s="15">
        <f>(((J3876/60)/60)/24)+DATE(1970,1,1)</f>
        <v>42007.016458333332</v>
      </c>
      <c r="Q3876" s="15">
        <f>(((I3876/60)/60)/24)+DATE(1970,1,1)</f>
        <v>42028.041666666672</v>
      </c>
      <c r="R3876" t="s">
        <v>8305</v>
      </c>
      <c r="S3876" t="s">
        <v>8315</v>
      </c>
      <c r="T3876" t="s">
        <v>8357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6">
        <v>30000</v>
      </c>
      <c r="E3877" s="16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6">
        <f>IFERROR(E3877/L3877, 0)</f>
        <v>0</v>
      </c>
      <c r="N3877" t="b">
        <v>0</v>
      </c>
      <c r="O3877" s="5">
        <f>E3877/D3877</f>
        <v>0</v>
      </c>
      <c r="P3877" s="15">
        <f>(((J3877/60)/60)/24)+DATE(1970,1,1)</f>
        <v>42615.346817129626</v>
      </c>
      <c r="Q3877" s="15">
        <f>(((I3877/60)/60)/24)+DATE(1970,1,1)</f>
        <v>42616.416666666672</v>
      </c>
      <c r="R3877" t="s">
        <v>8305</v>
      </c>
      <c r="S3877" t="s">
        <v>8315</v>
      </c>
      <c r="T3877" t="s">
        <v>8357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6">
        <v>3900</v>
      </c>
      <c r="E3878" s="16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6">
        <f>IFERROR(E3878/L3878, 0)</f>
        <v>44.760869565217391</v>
      </c>
      <c r="N3878" t="b">
        <v>0</v>
      </c>
      <c r="O3878" s="5">
        <f>E3878/D3878</f>
        <v>0.52794871794871789</v>
      </c>
      <c r="P3878" s="15">
        <f>(((J3878/60)/60)/24)+DATE(1970,1,1)</f>
        <v>42372.624166666668</v>
      </c>
      <c r="Q3878" s="15">
        <f>(((I3878/60)/60)/24)+DATE(1970,1,1)</f>
        <v>42402.624166666668</v>
      </c>
      <c r="R3878" t="s">
        <v>8305</v>
      </c>
      <c r="S3878" t="s">
        <v>8315</v>
      </c>
      <c r="T3878" t="s">
        <v>8357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6">
        <v>25000</v>
      </c>
      <c r="E3879" s="16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6">
        <f>IFERROR(E3879/L3879, 0)</f>
        <v>88.642857142857139</v>
      </c>
      <c r="N3879" t="b">
        <v>0</v>
      </c>
      <c r="O3879" s="5">
        <f>E3879/D3879</f>
        <v>4.9639999999999997E-2</v>
      </c>
      <c r="P3879" s="15">
        <f>(((J3879/60)/60)/24)+DATE(1970,1,1)</f>
        <v>42682.67768518519</v>
      </c>
      <c r="Q3879" s="15">
        <f>(((I3879/60)/60)/24)+DATE(1970,1,1)</f>
        <v>42712.67768518519</v>
      </c>
      <c r="R3879" t="s">
        <v>8305</v>
      </c>
      <c r="S3879" t="s">
        <v>8315</v>
      </c>
      <c r="T3879" t="s">
        <v>8357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6">
        <v>18000</v>
      </c>
      <c r="E3880" s="16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6">
        <f>IFERROR(E3880/L3880, 0)</f>
        <v>10</v>
      </c>
      <c r="N3880" t="b">
        <v>0</v>
      </c>
      <c r="O3880" s="5">
        <f>E3880/D3880</f>
        <v>5.5555555555555556E-4</v>
      </c>
      <c r="P3880" s="15">
        <f>(((J3880/60)/60)/24)+DATE(1970,1,1)</f>
        <v>42154.818819444445</v>
      </c>
      <c r="Q3880" s="15">
        <f>(((I3880/60)/60)/24)+DATE(1970,1,1)</f>
        <v>42185.165972222225</v>
      </c>
      <c r="R3880" t="s">
        <v>8305</v>
      </c>
      <c r="S3880" t="s">
        <v>8315</v>
      </c>
      <c r="T3880" t="s">
        <v>8357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6">
        <v>15000</v>
      </c>
      <c r="E3881" s="16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6">
        <f>IFERROR(E3881/L3881, 0)</f>
        <v>0</v>
      </c>
      <c r="N3881" t="b">
        <v>0</v>
      </c>
      <c r="O3881" s="5">
        <f>E3881/D3881</f>
        <v>0</v>
      </c>
      <c r="P3881" s="15">
        <f>(((J3881/60)/60)/24)+DATE(1970,1,1)</f>
        <v>41999.861064814817</v>
      </c>
      <c r="Q3881" s="15">
        <f>(((I3881/60)/60)/24)+DATE(1970,1,1)</f>
        <v>42029.861064814817</v>
      </c>
      <c r="R3881" t="s">
        <v>8305</v>
      </c>
      <c r="S3881" t="s">
        <v>8315</v>
      </c>
      <c r="T3881" t="s">
        <v>8357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6">
        <v>7500</v>
      </c>
      <c r="E3882" s="16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6">
        <f>IFERROR(E3882/L3882, 0)</f>
        <v>57.647058823529413</v>
      </c>
      <c r="N3882" t="b">
        <v>0</v>
      </c>
      <c r="O3882" s="5">
        <f>E3882/D3882</f>
        <v>0.13066666666666665</v>
      </c>
      <c r="P3882" s="15">
        <f>(((J3882/60)/60)/24)+DATE(1970,1,1)</f>
        <v>41815.815046296295</v>
      </c>
      <c r="Q3882" s="15">
        <f>(((I3882/60)/60)/24)+DATE(1970,1,1)</f>
        <v>41850.958333333336</v>
      </c>
      <c r="R3882" t="s">
        <v>8305</v>
      </c>
      <c r="S3882" t="s">
        <v>8315</v>
      </c>
      <c r="T3882" t="s">
        <v>8357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6">
        <v>500</v>
      </c>
      <c r="E3883" s="16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6">
        <f>IFERROR(E3883/L3883, 0)</f>
        <v>25</v>
      </c>
      <c r="N3883" t="b">
        <v>0</v>
      </c>
      <c r="O3883" s="5">
        <f>E3883/D3883</f>
        <v>0.05</v>
      </c>
      <c r="P3883" s="15">
        <f>(((J3883/60)/60)/24)+DATE(1970,1,1)</f>
        <v>42756.018506944441</v>
      </c>
      <c r="Q3883" s="15">
        <f>(((I3883/60)/60)/24)+DATE(1970,1,1)</f>
        <v>42786.018506944441</v>
      </c>
      <c r="R3883" t="s">
        <v>8305</v>
      </c>
      <c r="S3883" t="s">
        <v>8315</v>
      </c>
      <c r="T3883" t="s">
        <v>8357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6">
        <v>30000</v>
      </c>
      <c r="E3884" s="16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6">
        <f>IFERROR(E3884/L3884, 0)</f>
        <v>0</v>
      </c>
      <c r="N3884" t="b">
        <v>0</v>
      </c>
      <c r="O3884" s="5">
        <f>E3884/D3884</f>
        <v>0</v>
      </c>
      <c r="P3884" s="15">
        <f>(((J3884/60)/60)/24)+DATE(1970,1,1)</f>
        <v>42373.983449074076</v>
      </c>
      <c r="Q3884" s="15">
        <f>(((I3884/60)/60)/24)+DATE(1970,1,1)</f>
        <v>42400.960416666669</v>
      </c>
      <c r="R3884" t="s">
        <v>8305</v>
      </c>
      <c r="S3884" t="s">
        <v>8315</v>
      </c>
      <c r="T3884" t="s">
        <v>8357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6">
        <v>15000</v>
      </c>
      <c r="E3885" s="16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6">
        <f>IFERROR(E3885/L3885, 0)</f>
        <v>0</v>
      </c>
      <c r="N3885" t="b">
        <v>0</v>
      </c>
      <c r="O3885" s="5">
        <f>E3885/D3885</f>
        <v>0</v>
      </c>
      <c r="P3885" s="15">
        <f>(((J3885/60)/60)/24)+DATE(1970,1,1)</f>
        <v>41854.602650462963</v>
      </c>
      <c r="Q3885" s="15">
        <f>(((I3885/60)/60)/24)+DATE(1970,1,1)</f>
        <v>41884.602650462963</v>
      </c>
      <c r="R3885" t="s">
        <v>8305</v>
      </c>
      <c r="S3885" t="s">
        <v>8315</v>
      </c>
      <c r="T3885" t="s">
        <v>8357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6">
        <v>10000</v>
      </c>
      <c r="E3886" s="1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6">
        <f>IFERROR(E3886/L3886, 0)</f>
        <v>0</v>
      </c>
      <c r="N3886" t="b">
        <v>0</v>
      </c>
      <c r="O3886" s="5">
        <f>E3886/D3886</f>
        <v>0</v>
      </c>
      <c r="P3886" s="15">
        <f>(((J3886/60)/60)/24)+DATE(1970,1,1)</f>
        <v>42065.791574074072</v>
      </c>
      <c r="Q3886" s="15">
        <f>(((I3886/60)/60)/24)+DATE(1970,1,1)</f>
        <v>42090.749907407408</v>
      </c>
      <c r="R3886" t="s">
        <v>8305</v>
      </c>
      <c r="S3886" t="s">
        <v>8315</v>
      </c>
      <c r="T3886" t="s">
        <v>8357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6">
        <v>375000</v>
      </c>
      <c r="E3887" s="16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6">
        <f>IFERROR(E3887/L3887, 0)</f>
        <v>0</v>
      </c>
      <c r="N3887" t="b">
        <v>0</v>
      </c>
      <c r="O3887" s="5">
        <f>E3887/D3887</f>
        <v>0</v>
      </c>
      <c r="P3887" s="15">
        <f>(((J3887/60)/60)/24)+DATE(1970,1,1)</f>
        <v>42469.951284722221</v>
      </c>
      <c r="Q3887" s="15">
        <f>(((I3887/60)/60)/24)+DATE(1970,1,1)</f>
        <v>42499.951284722221</v>
      </c>
      <c r="R3887" t="s">
        <v>8305</v>
      </c>
      <c r="S3887" t="s">
        <v>8315</v>
      </c>
      <c r="T3887" t="s">
        <v>8357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6">
        <v>10000</v>
      </c>
      <c r="E3888" s="16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6">
        <f>IFERROR(E3888/L3888, 0)</f>
        <v>0</v>
      </c>
      <c r="N3888" t="b">
        <v>0</v>
      </c>
      <c r="O3888" s="5">
        <f>E3888/D3888</f>
        <v>0</v>
      </c>
      <c r="P3888" s="15">
        <f>(((J3888/60)/60)/24)+DATE(1970,1,1)</f>
        <v>41954.228032407409</v>
      </c>
      <c r="Q3888" s="15">
        <f>(((I3888/60)/60)/24)+DATE(1970,1,1)</f>
        <v>41984.228032407409</v>
      </c>
      <c r="R3888" t="s">
        <v>8305</v>
      </c>
      <c r="S3888" t="s">
        <v>8315</v>
      </c>
      <c r="T3888" t="s">
        <v>8357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6">
        <v>2000</v>
      </c>
      <c r="E3889" s="16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6">
        <f>IFERROR(E3889/L3889, 0)</f>
        <v>17.5</v>
      </c>
      <c r="N3889" t="b">
        <v>0</v>
      </c>
      <c r="O3889" s="5">
        <f>E3889/D3889</f>
        <v>1.7500000000000002E-2</v>
      </c>
      <c r="P3889" s="15">
        <f>(((J3889/60)/60)/24)+DATE(1970,1,1)</f>
        <v>42079.857974537037</v>
      </c>
      <c r="Q3889" s="15">
        <f>(((I3889/60)/60)/24)+DATE(1970,1,1)</f>
        <v>42125.916666666672</v>
      </c>
      <c r="R3889" t="s">
        <v>8305</v>
      </c>
      <c r="S3889" t="s">
        <v>8315</v>
      </c>
      <c r="T3889" t="s">
        <v>8357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6">
        <v>2000</v>
      </c>
      <c r="E3890" s="16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6">
        <f>IFERROR(E3890/L3890, 0)</f>
        <v>38.714285714285715</v>
      </c>
      <c r="N3890" t="b">
        <v>0</v>
      </c>
      <c r="O3890" s="5">
        <f>E3890/D3890</f>
        <v>0.27100000000000002</v>
      </c>
      <c r="P3890" s="15">
        <f>(((J3890/60)/60)/24)+DATE(1970,1,1)</f>
        <v>42762.545810185184</v>
      </c>
      <c r="Q3890" s="15">
        <f>(((I3890/60)/60)/24)+DATE(1970,1,1)</f>
        <v>42792.545810185184</v>
      </c>
      <c r="R3890" t="s">
        <v>8271</v>
      </c>
      <c r="S3890" t="s">
        <v>8315</v>
      </c>
      <c r="T3890" t="s">
        <v>8316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6">
        <v>8000</v>
      </c>
      <c r="E3891" s="16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6">
        <f>IFERROR(E3891/L3891, 0)</f>
        <v>13.111111111111111</v>
      </c>
      <c r="N3891" t="b">
        <v>0</v>
      </c>
      <c r="O3891" s="5">
        <f>E3891/D3891</f>
        <v>1.4749999999999999E-2</v>
      </c>
      <c r="P3891" s="15">
        <f>(((J3891/60)/60)/24)+DATE(1970,1,1)</f>
        <v>41977.004976851851</v>
      </c>
      <c r="Q3891" s="15">
        <f>(((I3891/60)/60)/24)+DATE(1970,1,1)</f>
        <v>42008.976388888885</v>
      </c>
      <c r="R3891" t="s">
        <v>8271</v>
      </c>
      <c r="S3891" t="s">
        <v>8315</v>
      </c>
      <c r="T3891" t="s">
        <v>8316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6">
        <v>15000</v>
      </c>
      <c r="E3892" s="16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6">
        <f>IFERROR(E3892/L3892, 0)</f>
        <v>315.5</v>
      </c>
      <c r="N3892" t="b">
        <v>0</v>
      </c>
      <c r="O3892" s="5">
        <f>E3892/D3892</f>
        <v>0.16826666666666668</v>
      </c>
      <c r="P3892" s="15">
        <f>(((J3892/60)/60)/24)+DATE(1970,1,1)</f>
        <v>42171.758611111116</v>
      </c>
      <c r="Q3892" s="15">
        <f>(((I3892/60)/60)/24)+DATE(1970,1,1)</f>
        <v>42231.758611111116</v>
      </c>
      <c r="R3892" t="s">
        <v>8271</v>
      </c>
      <c r="S3892" t="s">
        <v>8315</v>
      </c>
      <c r="T3892" t="s">
        <v>8316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6">
        <v>800</v>
      </c>
      <c r="E3893" s="16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6">
        <f>IFERROR(E3893/L3893, 0)</f>
        <v>37.142857142857146</v>
      </c>
      <c r="N3893" t="b">
        <v>0</v>
      </c>
      <c r="O3893" s="5">
        <f>E3893/D3893</f>
        <v>0.32500000000000001</v>
      </c>
      <c r="P3893" s="15">
        <f>(((J3893/60)/60)/24)+DATE(1970,1,1)</f>
        <v>42056.1324537037</v>
      </c>
      <c r="Q3893" s="15">
        <f>(((I3893/60)/60)/24)+DATE(1970,1,1)</f>
        <v>42086.207638888889</v>
      </c>
      <c r="R3893" t="s">
        <v>8271</v>
      </c>
      <c r="S3893" t="s">
        <v>8315</v>
      </c>
      <c r="T3893" t="s">
        <v>8316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6">
        <v>1000</v>
      </c>
      <c r="E3894" s="16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6">
        <f>IFERROR(E3894/L3894, 0)</f>
        <v>0</v>
      </c>
      <c r="N3894" t="b">
        <v>0</v>
      </c>
      <c r="O3894" s="5">
        <f>E3894/D3894</f>
        <v>0</v>
      </c>
      <c r="P3894" s="15">
        <f>(((J3894/60)/60)/24)+DATE(1970,1,1)</f>
        <v>41867.652280092596</v>
      </c>
      <c r="Q3894" s="15">
        <f>(((I3894/60)/60)/24)+DATE(1970,1,1)</f>
        <v>41875.291666666664</v>
      </c>
      <c r="R3894" t="s">
        <v>8271</v>
      </c>
      <c r="S3894" t="s">
        <v>8315</v>
      </c>
      <c r="T3894" t="s">
        <v>8316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6">
        <v>50000</v>
      </c>
      <c r="E3895" s="16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6">
        <f>IFERROR(E3895/L3895, 0)</f>
        <v>128.27380952380952</v>
      </c>
      <c r="N3895" t="b">
        <v>0</v>
      </c>
      <c r="O3895" s="5">
        <f>E3895/D3895</f>
        <v>0.2155</v>
      </c>
      <c r="P3895" s="15">
        <f>(((J3895/60)/60)/24)+DATE(1970,1,1)</f>
        <v>41779.657870370371</v>
      </c>
      <c r="Q3895" s="15">
        <f>(((I3895/60)/60)/24)+DATE(1970,1,1)</f>
        <v>41821.25</v>
      </c>
      <c r="R3895" t="s">
        <v>8271</v>
      </c>
      <c r="S3895" t="s">
        <v>8315</v>
      </c>
      <c r="T3895" t="s">
        <v>8316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6">
        <v>15000</v>
      </c>
      <c r="E3896" s="1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6">
        <f>IFERROR(E3896/L3896, 0)</f>
        <v>47.272727272727273</v>
      </c>
      <c r="N3896" t="b">
        <v>0</v>
      </c>
      <c r="O3896" s="5">
        <f>E3896/D3896</f>
        <v>3.4666666666666665E-2</v>
      </c>
      <c r="P3896" s="15">
        <f>(((J3896/60)/60)/24)+DATE(1970,1,1)</f>
        <v>42679.958472222221</v>
      </c>
      <c r="Q3896" s="15">
        <f>(((I3896/60)/60)/24)+DATE(1970,1,1)</f>
        <v>42710.207638888889</v>
      </c>
      <c r="R3896" t="s">
        <v>8271</v>
      </c>
      <c r="S3896" t="s">
        <v>8315</v>
      </c>
      <c r="T3896" t="s">
        <v>8316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6">
        <v>1000</v>
      </c>
      <c r="E3897" s="16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6">
        <f>IFERROR(E3897/L3897, 0)</f>
        <v>50</v>
      </c>
      <c r="N3897" t="b">
        <v>0</v>
      </c>
      <c r="O3897" s="5">
        <f>E3897/D3897</f>
        <v>0.05</v>
      </c>
      <c r="P3897" s="15">
        <f>(((J3897/60)/60)/24)+DATE(1970,1,1)</f>
        <v>42032.250208333338</v>
      </c>
      <c r="Q3897" s="15">
        <f>(((I3897/60)/60)/24)+DATE(1970,1,1)</f>
        <v>42063.250208333338</v>
      </c>
      <c r="R3897" t="s">
        <v>8271</v>
      </c>
      <c r="S3897" t="s">
        <v>8315</v>
      </c>
      <c r="T3897" t="s">
        <v>8316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6">
        <v>1600</v>
      </c>
      <c r="E3898" s="16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6">
        <f>IFERROR(E3898/L3898, 0)</f>
        <v>42.5</v>
      </c>
      <c r="N3898" t="b">
        <v>0</v>
      </c>
      <c r="O3898" s="5">
        <f>E3898/D3898</f>
        <v>0.10625</v>
      </c>
      <c r="P3898" s="15">
        <f>(((J3898/60)/60)/24)+DATE(1970,1,1)</f>
        <v>41793.191875000004</v>
      </c>
      <c r="Q3898" s="15">
        <f>(((I3898/60)/60)/24)+DATE(1970,1,1)</f>
        <v>41807.191875000004</v>
      </c>
      <c r="R3898" t="s">
        <v>8271</v>
      </c>
      <c r="S3898" t="s">
        <v>8315</v>
      </c>
      <c r="T3898" t="s">
        <v>8316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6">
        <v>2500</v>
      </c>
      <c r="E3899" s="16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6">
        <f>IFERROR(E3899/L3899, 0)</f>
        <v>44</v>
      </c>
      <c r="N3899" t="b">
        <v>0</v>
      </c>
      <c r="O3899" s="5">
        <f>E3899/D3899</f>
        <v>0.17599999999999999</v>
      </c>
      <c r="P3899" s="15">
        <f>(((J3899/60)/60)/24)+DATE(1970,1,1)</f>
        <v>41982.87364583333</v>
      </c>
      <c r="Q3899" s="15">
        <f>(((I3899/60)/60)/24)+DATE(1970,1,1)</f>
        <v>42012.87364583333</v>
      </c>
      <c r="R3899" t="s">
        <v>8271</v>
      </c>
      <c r="S3899" t="s">
        <v>8315</v>
      </c>
      <c r="T3899" t="s">
        <v>8316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6">
        <v>2500</v>
      </c>
      <c r="E3900" s="16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6">
        <f>IFERROR(E3900/L3900, 0)</f>
        <v>50.875</v>
      </c>
      <c r="N3900" t="b">
        <v>0</v>
      </c>
      <c r="O3900" s="5">
        <f>E3900/D3900</f>
        <v>0.3256</v>
      </c>
      <c r="P3900" s="15">
        <f>(((J3900/60)/60)/24)+DATE(1970,1,1)</f>
        <v>42193.482291666667</v>
      </c>
      <c r="Q3900" s="15">
        <f>(((I3900/60)/60)/24)+DATE(1970,1,1)</f>
        <v>42233.666666666672</v>
      </c>
      <c r="R3900" t="s">
        <v>8271</v>
      </c>
      <c r="S3900" t="s">
        <v>8315</v>
      </c>
      <c r="T3900" t="s">
        <v>8316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6">
        <v>10000</v>
      </c>
      <c r="E3901" s="16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6">
        <f>IFERROR(E3901/L3901, 0)</f>
        <v>62.5</v>
      </c>
      <c r="N3901" t="b">
        <v>0</v>
      </c>
      <c r="O3901" s="5">
        <f>E3901/D3901</f>
        <v>1.2500000000000001E-2</v>
      </c>
      <c r="P3901" s="15">
        <f>(((J3901/60)/60)/24)+DATE(1970,1,1)</f>
        <v>41843.775011574071</v>
      </c>
      <c r="Q3901" s="15">
        <f>(((I3901/60)/60)/24)+DATE(1970,1,1)</f>
        <v>41863.775011574071</v>
      </c>
      <c r="R3901" t="s">
        <v>8271</v>
      </c>
      <c r="S3901" t="s">
        <v>8315</v>
      </c>
      <c r="T3901" t="s">
        <v>8316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6">
        <v>2500</v>
      </c>
      <c r="E3902" s="16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6">
        <f>IFERROR(E3902/L3902, 0)</f>
        <v>27</v>
      </c>
      <c r="N3902" t="b">
        <v>0</v>
      </c>
      <c r="O3902" s="5">
        <f>E3902/D3902</f>
        <v>5.3999999999999999E-2</v>
      </c>
      <c r="P3902" s="15">
        <f>(((J3902/60)/60)/24)+DATE(1970,1,1)</f>
        <v>42136.092488425929</v>
      </c>
      <c r="Q3902" s="15">
        <f>(((I3902/60)/60)/24)+DATE(1970,1,1)</f>
        <v>42166.092488425929</v>
      </c>
      <c r="R3902" t="s">
        <v>8271</v>
      </c>
      <c r="S3902" t="s">
        <v>8315</v>
      </c>
      <c r="T3902" t="s">
        <v>8316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6">
        <v>3000</v>
      </c>
      <c r="E3903" s="16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6">
        <f>IFERROR(E3903/L3903, 0)</f>
        <v>25</v>
      </c>
      <c r="N3903" t="b">
        <v>0</v>
      </c>
      <c r="O3903" s="5">
        <f>E3903/D3903</f>
        <v>8.3333333333333332E-3</v>
      </c>
      <c r="P3903" s="15">
        <f>(((J3903/60)/60)/24)+DATE(1970,1,1)</f>
        <v>42317.826377314821</v>
      </c>
      <c r="Q3903" s="15">
        <f>(((I3903/60)/60)/24)+DATE(1970,1,1)</f>
        <v>42357.826377314821</v>
      </c>
      <c r="R3903" t="s">
        <v>8271</v>
      </c>
      <c r="S3903" t="s">
        <v>8315</v>
      </c>
      <c r="T3903" t="s">
        <v>8316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6">
        <v>3000</v>
      </c>
      <c r="E3904" s="16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6">
        <f>IFERROR(E3904/L3904, 0)</f>
        <v>47.258064516129032</v>
      </c>
      <c r="N3904" t="b">
        <v>0</v>
      </c>
      <c r="O3904" s="5">
        <f>E3904/D3904</f>
        <v>0.48833333333333334</v>
      </c>
      <c r="P3904" s="15">
        <f>(((J3904/60)/60)/24)+DATE(1970,1,1)</f>
        <v>42663.468078703707</v>
      </c>
      <c r="Q3904" s="15">
        <f>(((I3904/60)/60)/24)+DATE(1970,1,1)</f>
        <v>42688.509745370371</v>
      </c>
      <c r="R3904" t="s">
        <v>8271</v>
      </c>
      <c r="S3904" t="s">
        <v>8315</v>
      </c>
      <c r="T3904" t="s">
        <v>8316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6">
        <v>1500</v>
      </c>
      <c r="E3905" s="16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6">
        <f>IFERROR(E3905/L3905, 0)</f>
        <v>0</v>
      </c>
      <c r="N3905" t="b">
        <v>0</v>
      </c>
      <c r="O3905" s="5">
        <f>E3905/D3905</f>
        <v>0</v>
      </c>
      <c r="P3905" s="15">
        <f>(((J3905/60)/60)/24)+DATE(1970,1,1)</f>
        <v>42186.01116898148</v>
      </c>
      <c r="Q3905" s="15">
        <f>(((I3905/60)/60)/24)+DATE(1970,1,1)</f>
        <v>42230.818055555559</v>
      </c>
      <c r="R3905" t="s">
        <v>8271</v>
      </c>
      <c r="S3905" t="s">
        <v>8315</v>
      </c>
      <c r="T3905" t="s">
        <v>8316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6">
        <v>10000</v>
      </c>
      <c r="E3906" s="1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6">
        <f>IFERROR(E3906/L3906, 0)</f>
        <v>1.5</v>
      </c>
      <c r="N3906" t="b">
        <v>0</v>
      </c>
      <c r="O3906" s="5">
        <f>E3906/D3906</f>
        <v>2.9999999999999997E-4</v>
      </c>
      <c r="P3906" s="15">
        <f>(((J3906/60)/60)/24)+DATE(1970,1,1)</f>
        <v>42095.229166666672</v>
      </c>
      <c r="Q3906" s="15">
        <f>(((I3906/60)/60)/24)+DATE(1970,1,1)</f>
        <v>42109.211111111115</v>
      </c>
      <c r="R3906" t="s">
        <v>8271</v>
      </c>
      <c r="S3906" t="s">
        <v>8315</v>
      </c>
      <c r="T3906" t="s">
        <v>8316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6">
        <v>1500</v>
      </c>
      <c r="E3907" s="16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6">
        <f>IFERROR(E3907/L3907, 0)</f>
        <v>24.714285714285715</v>
      </c>
      <c r="N3907" t="b">
        <v>0</v>
      </c>
      <c r="O3907" s="5">
        <f>E3907/D3907</f>
        <v>0.11533333333333333</v>
      </c>
      <c r="P3907" s="15">
        <f>(((J3907/60)/60)/24)+DATE(1970,1,1)</f>
        <v>42124.623877314814</v>
      </c>
      <c r="Q3907" s="15">
        <f>(((I3907/60)/60)/24)+DATE(1970,1,1)</f>
        <v>42166.958333333328</v>
      </c>
      <c r="R3907" t="s">
        <v>8271</v>
      </c>
      <c r="S3907" t="s">
        <v>8315</v>
      </c>
      <c r="T3907" t="s">
        <v>8316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6">
        <v>1500</v>
      </c>
      <c r="E3908" s="16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6">
        <f>IFERROR(E3908/L3908, 0)</f>
        <v>63.125</v>
      </c>
      <c r="N3908" t="b">
        <v>0</v>
      </c>
      <c r="O3908" s="5">
        <f>E3908/D3908</f>
        <v>0.67333333333333334</v>
      </c>
      <c r="P3908" s="15">
        <f>(((J3908/60)/60)/24)+DATE(1970,1,1)</f>
        <v>42143.917743055557</v>
      </c>
      <c r="Q3908" s="15">
        <f>(((I3908/60)/60)/24)+DATE(1970,1,1)</f>
        <v>42181.559027777781</v>
      </c>
      <c r="R3908" t="s">
        <v>8271</v>
      </c>
      <c r="S3908" t="s">
        <v>8315</v>
      </c>
      <c r="T3908" t="s">
        <v>8316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6">
        <v>1000</v>
      </c>
      <c r="E3909" s="16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6">
        <f>IFERROR(E3909/L3909, 0)</f>
        <v>38.25</v>
      </c>
      <c r="N3909" t="b">
        <v>0</v>
      </c>
      <c r="O3909" s="5">
        <f>E3909/D3909</f>
        <v>0.153</v>
      </c>
      <c r="P3909" s="15">
        <f>(((J3909/60)/60)/24)+DATE(1970,1,1)</f>
        <v>41906.819513888891</v>
      </c>
      <c r="Q3909" s="15">
        <f>(((I3909/60)/60)/24)+DATE(1970,1,1)</f>
        <v>41938.838888888888</v>
      </c>
      <c r="R3909" t="s">
        <v>8271</v>
      </c>
      <c r="S3909" t="s">
        <v>8315</v>
      </c>
      <c r="T3909" t="s">
        <v>8316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6">
        <v>750</v>
      </c>
      <c r="E3910" s="16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6">
        <f>IFERROR(E3910/L3910, 0)</f>
        <v>16.25</v>
      </c>
      <c r="N3910" t="b">
        <v>0</v>
      </c>
      <c r="O3910" s="5">
        <f>E3910/D3910</f>
        <v>8.666666666666667E-2</v>
      </c>
      <c r="P3910" s="15">
        <f>(((J3910/60)/60)/24)+DATE(1970,1,1)</f>
        <v>41834.135370370372</v>
      </c>
      <c r="Q3910" s="15">
        <f>(((I3910/60)/60)/24)+DATE(1970,1,1)</f>
        <v>41849.135370370372</v>
      </c>
      <c r="R3910" t="s">
        <v>8271</v>
      </c>
      <c r="S3910" t="s">
        <v>8315</v>
      </c>
      <c r="T3910" t="s">
        <v>8316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6">
        <v>60000</v>
      </c>
      <c r="E3911" s="16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6">
        <f>IFERROR(E3911/L3911, 0)</f>
        <v>33.75</v>
      </c>
      <c r="N3911" t="b">
        <v>0</v>
      </c>
      <c r="O3911" s="5">
        <f>E3911/D3911</f>
        <v>2.2499999999999998E-3</v>
      </c>
      <c r="P3911" s="15">
        <f>(((J3911/60)/60)/24)+DATE(1970,1,1)</f>
        <v>41863.359282407408</v>
      </c>
      <c r="Q3911" s="15">
        <f>(((I3911/60)/60)/24)+DATE(1970,1,1)</f>
        <v>41893.359282407408</v>
      </c>
      <c r="R3911" t="s">
        <v>8271</v>
      </c>
      <c r="S3911" t="s">
        <v>8315</v>
      </c>
      <c r="T3911" t="s">
        <v>8316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6">
        <v>6000</v>
      </c>
      <c r="E3912" s="16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6">
        <f>IFERROR(E3912/L3912, 0)</f>
        <v>61.666666666666664</v>
      </c>
      <c r="N3912" t="b">
        <v>0</v>
      </c>
      <c r="O3912" s="5">
        <f>E3912/D3912</f>
        <v>3.0833333333333334E-2</v>
      </c>
      <c r="P3912" s="15">
        <f>(((J3912/60)/60)/24)+DATE(1970,1,1)</f>
        <v>42224.756909722222</v>
      </c>
      <c r="Q3912" s="15">
        <f>(((I3912/60)/60)/24)+DATE(1970,1,1)</f>
        <v>42254.756909722222</v>
      </c>
      <c r="R3912" t="s">
        <v>8271</v>
      </c>
      <c r="S3912" t="s">
        <v>8315</v>
      </c>
      <c r="T3912" t="s">
        <v>8316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6">
        <v>8000</v>
      </c>
      <c r="E3913" s="16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6">
        <f>IFERROR(E3913/L3913, 0)</f>
        <v>83.138888888888886</v>
      </c>
      <c r="N3913" t="b">
        <v>0</v>
      </c>
      <c r="O3913" s="5">
        <f>E3913/D3913</f>
        <v>0.37412499999999999</v>
      </c>
      <c r="P3913" s="15">
        <f>(((J3913/60)/60)/24)+DATE(1970,1,1)</f>
        <v>41939.8122337963</v>
      </c>
      <c r="Q3913" s="15">
        <f>(((I3913/60)/60)/24)+DATE(1970,1,1)</f>
        <v>41969.853900462964</v>
      </c>
      <c r="R3913" t="s">
        <v>8271</v>
      </c>
      <c r="S3913" t="s">
        <v>8315</v>
      </c>
      <c r="T3913" t="s">
        <v>8316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6">
        <v>15000</v>
      </c>
      <c r="E3914" s="16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6">
        <f>IFERROR(E3914/L3914, 0)</f>
        <v>1</v>
      </c>
      <c r="N3914" t="b">
        <v>0</v>
      </c>
      <c r="O3914" s="5">
        <f>E3914/D3914</f>
        <v>6.666666666666667E-5</v>
      </c>
      <c r="P3914" s="15">
        <f>(((J3914/60)/60)/24)+DATE(1970,1,1)</f>
        <v>42059.270023148143</v>
      </c>
      <c r="Q3914" s="15">
        <f>(((I3914/60)/60)/24)+DATE(1970,1,1)</f>
        <v>42119.190972222219</v>
      </c>
      <c r="R3914" t="s">
        <v>8271</v>
      </c>
      <c r="S3914" t="s">
        <v>8315</v>
      </c>
      <c r="T3914" t="s">
        <v>8316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6">
        <v>10000</v>
      </c>
      <c r="E3915" s="16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6">
        <f>IFERROR(E3915/L3915, 0)</f>
        <v>142.85714285714286</v>
      </c>
      <c r="N3915" t="b">
        <v>0</v>
      </c>
      <c r="O3915" s="5">
        <f>E3915/D3915</f>
        <v>0.1</v>
      </c>
      <c r="P3915" s="15">
        <f>(((J3915/60)/60)/24)+DATE(1970,1,1)</f>
        <v>42308.211215277777</v>
      </c>
      <c r="Q3915" s="15">
        <f>(((I3915/60)/60)/24)+DATE(1970,1,1)</f>
        <v>42338.252881944441</v>
      </c>
      <c r="R3915" t="s">
        <v>8271</v>
      </c>
      <c r="S3915" t="s">
        <v>8315</v>
      </c>
      <c r="T3915" t="s">
        <v>8316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6">
        <v>2500</v>
      </c>
      <c r="E3916" s="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6">
        <f>IFERROR(E3916/L3916, 0)</f>
        <v>33.666666666666664</v>
      </c>
      <c r="N3916" t="b">
        <v>0</v>
      </c>
      <c r="O3916" s="5">
        <f>E3916/D3916</f>
        <v>0.36359999999999998</v>
      </c>
      <c r="P3916" s="15">
        <f>(((J3916/60)/60)/24)+DATE(1970,1,1)</f>
        <v>42114.818935185183</v>
      </c>
      <c r="Q3916" s="15">
        <f>(((I3916/60)/60)/24)+DATE(1970,1,1)</f>
        <v>42134.957638888889</v>
      </c>
      <c r="R3916" t="s">
        <v>8271</v>
      </c>
      <c r="S3916" t="s">
        <v>8315</v>
      </c>
      <c r="T3916" t="s">
        <v>8316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6">
        <v>1500</v>
      </c>
      <c r="E3917" s="16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6">
        <f>IFERROR(E3917/L3917, 0)</f>
        <v>5</v>
      </c>
      <c r="N3917" t="b">
        <v>0</v>
      </c>
      <c r="O3917" s="5">
        <f>E3917/D3917</f>
        <v>3.3333333333333335E-3</v>
      </c>
      <c r="P3917" s="15">
        <f>(((J3917/60)/60)/24)+DATE(1970,1,1)</f>
        <v>42492.98505787037</v>
      </c>
      <c r="Q3917" s="15">
        <f>(((I3917/60)/60)/24)+DATE(1970,1,1)</f>
        <v>42522.98505787037</v>
      </c>
      <c r="R3917" t="s">
        <v>8271</v>
      </c>
      <c r="S3917" t="s">
        <v>8315</v>
      </c>
      <c r="T3917" t="s">
        <v>8316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6">
        <v>2000</v>
      </c>
      <c r="E3918" s="16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6">
        <f>IFERROR(E3918/L3918, 0)</f>
        <v>0</v>
      </c>
      <c r="N3918" t="b">
        <v>0</v>
      </c>
      <c r="O3918" s="5">
        <f>E3918/D3918</f>
        <v>0</v>
      </c>
      <c r="P3918" s="15">
        <f>(((J3918/60)/60)/24)+DATE(1970,1,1)</f>
        <v>42494.471666666665</v>
      </c>
      <c r="Q3918" s="15">
        <f>(((I3918/60)/60)/24)+DATE(1970,1,1)</f>
        <v>42524.471666666665</v>
      </c>
      <c r="R3918" t="s">
        <v>8271</v>
      </c>
      <c r="S3918" t="s">
        <v>8315</v>
      </c>
      <c r="T3918" t="s">
        <v>8316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6">
        <v>3500</v>
      </c>
      <c r="E3919" s="16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6">
        <f>IFERROR(E3919/L3919, 0)</f>
        <v>10</v>
      </c>
      <c r="N3919" t="b">
        <v>0</v>
      </c>
      <c r="O3919" s="5">
        <f>E3919/D3919</f>
        <v>2.8571428571428571E-3</v>
      </c>
      <c r="P3919" s="15">
        <f>(((J3919/60)/60)/24)+DATE(1970,1,1)</f>
        <v>41863.527326388888</v>
      </c>
      <c r="Q3919" s="15">
        <f>(((I3919/60)/60)/24)+DATE(1970,1,1)</f>
        <v>41893.527326388888</v>
      </c>
      <c r="R3919" t="s">
        <v>8271</v>
      </c>
      <c r="S3919" t="s">
        <v>8315</v>
      </c>
      <c r="T3919" t="s">
        <v>8316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6">
        <v>60000</v>
      </c>
      <c r="E3920" s="16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6">
        <f>IFERROR(E3920/L3920, 0)</f>
        <v>40</v>
      </c>
      <c r="N3920" t="b">
        <v>0</v>
      </c>
      <c r="O3920" s="5">
        <f>E3920/D3920</f>
        <v>2E-3</v>
      </c>
      <c r="P3920" s="15">
        <f>(((J3920/60)/60)/24)+DATE(1970,1,1)</f>
        <v>41843.664618055554</v>
      </c>
      <c r="Q3920" s="15">
        <f>(((I3920/60)/60)/24)+DATE(1970,1,1)</f>
        <v>41855.666666666664</v>
      </c>
      <c r="R3920" t="s">
        <v>8271</v>
      </c>
      <c r="S3920" t="s">
        <v>8315</v>
      </c>
      <c r="T3920" t="s">
        <v>8316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6">
        <v>5000</v>
      </c>
      <c r="E3921" s="16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6">
        <f>IFERROR(E3921/L3921, 0)</f>
        <v>30</v>
      </c>
      <c r="N3921" t="b">
        <v>0</v>
      </c>
      <c r="O3921" s="5">
        <f>E3921/D3921</f>
        <v>1.7999999999999999E-2</v>
      </c>
      <c r="P3921" s="15">
        <f>(((J3921/60)/60)/24)+DATE(1970,1,1)</f>
        <v>42358.684872685189</v>
      </c>
      <c r="Q3921" s="15">
        <f>(((I3921/60)/60)/24)+DATE(1970,1,1)</f>
        <v>42387</v>
      </c>
      <c r="R3921" t="s">
        <v>8271</v>
      </c>
      <c r="S3921" t="s">
        <v>8315</v>
      </c>
      <c r="T3921" t="s">
        <v>8316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6">
        <v>2500</v>
      </c>
      <c r="E3922" s="16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6">
        <f>IFERROR(E3922/L3922, 0)</f>
        <v>45</v>
      </c>
      <c r="N3922" t="b">
        <v>0</v>
      </c>
      <c r="O3922" s="5">
        <f>E3922/D3922</f>
        <v>5.3999999999999999E-2</v>
      </c>
      <c r="P3922" s="15">
        <f>(((J3922/60)/60)/24)+DATE(1970,1,1)</f>
        <v>42657.38726851852</v>
      </c>
      <c r="Q3922" s="15">
        <f>(((I3922/60)/60)/24)+DATE(1970,1,1)</f>
        <v>42687.428935185191</v>
      </c>
      <c r="R3922" t="s">
        <v>8271</v>
      </c>
      <c r="S3922" t="s">
        <v>8315</v>
      </c>
      <c r="T3922" t="s">
        <v>8316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6">
        <v>3000</v>
      </c>
      <c r="E3923" s="16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6">
        <f>IFERROR(E3923/L3923, 0)</f>
        <v>0</v>
      </c>
      <c r="N3923" t="b">
        <v>0</v>
      </c>
      <c r="O3923" s="5">
        <f>E3923/D3923</f>
        <v>0</v>
      </c>
      <c r="P3923" s="15">
        <f>(((J3923/60)/60)/24)+DATE(1970,1,1)</f>
        <v>41926.542303240742</v>
      </c>
      <c r="Q3923" s="15">
        <f>(((I3923/60)/60)/24)+DATE(1970,1,1)</f>
        <v>41938.75</v>
      </c>
      <c r="R3923" t="s">
        <v>8271</v>
      </c>
      <c r="S3923" t="s">
        <v>8315</v>
      </c>
      <c r="T3923" t="s">
        <v>8316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6">
        <v>750</v>
      </c>
      <c r="E3924" s="16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6">
        <f>IFERROR(E3924/L3924, 0)</f>
        <v>10.166666666666666</v>
      </c>
      <c r="N3924" t="b">
        <v>0</v>
      </c>
      <c r="O3924" s="5">
        <f>E3924/D3924</f>
        <v>8.1333333333333327E-2</v>
      </c>
      <c r="P3924" s="15">
        <f>(((J3924/60)/60)/24)+DATE(1970,1,1)</f>
        <v>42020.768634259264</v>
      </c>
      <c r="Q3924" s="15">
        <f>(((I3924/60)/60)/24)+DATE(1970,1,1)</f>
        <v>42065.958333333328</v>
      </c>
      <c r="R3924" t="s">
        <v>8271</v>
      </c>
      <c r="S3924" t="s">
        <v>8315</v>
      </c>
      <c r="T3924" t="s">
        <v>8316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6">
        <v>11500</v>
      </c>
      <c r="E3925" s="16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6">
        <f>IFERROR(E3925/L3925, 0)</f>
        <v>81.411764705882348</v>
      </c>
      <c r="N3925" t="b">
        <v>0</v>
      </c>
      <c r="O3925" s="5">
        <f>E3925/D3925</f>
        <v>0.12034782608695652</v>
      </c>
      <c r="P3925" s="15">
        <f>(((J3925/60)/60)/24)+DATE(1970,1,1)</f>
        <v>42075.979988425926</v>
      </c>
      <c r="Q3925" s="15">
        <f>(((I3925/60)/60)/24)+DATE(1970,1,1)</f>
        <v>42103.979988425926</v>
      </c>
      <c r="R3925" t="s">
        <v>8271</v>
      </c>
      <c r="S3925" t="s">
        <v>8315</v>
      </c>
      <c r="T3925" t="s">
        <v>8316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6">
        <v>15000</v>
      </c>
      <c r="E3926" s="1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6">
        <f>IFERROR(E3926/L3926, 0)</f>
        <v>57.25</v>
      </c>
      <c r="N3926" t="b">
        <v>0</v>
      </c>
      <c r="O3926" s="5">
        <f>E3926/D3926</f>
        <v>0.15266666666666667</v>
      </c>
      <c r="P3926" s="15">
        <f>(((J3926/60)/60)/24)+DATE(1970,1,1)</f>
        <v>41786.959745370368</v>
      </c>
      <c r="Q3926" s="15">
        <f>(((I3926/60)/60)/24)+DATE(1970,1,1)</f>
        <v>41816.959745370368</v>
      </c>
      <c r="R3926" t="s">
        <v>8271</v>
      </c>
      <c r="S3926" t="s">
        <v>8315</v>
      </c>
      <c r="T3926" t="s">
        <v>8316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6">
        <v>150</v>
      </c>
      <c r="E3927" s="16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6">
        <f>IFERROR(E3927/L3927, 0)</f>
        <v>5</v>
      </c>
      <c r="N3927" t="b">
        <v>0</v>
      </c>
      <c r="O3927" s="5">
        <f>E3927/D3927</f>
        <v>0.1</v>
      </c>
      <c r="P3927" s="15">
        <f>(((J3927/60)/60)/24)+DATE(1970,1,1)</f>
        <v>41820.870821759258</v>
      </c>
      <c r="Q3927" s="15">
        <f>(((I3927/60)/60)/24)+DATE(1970,1,1)</f>
        <v>41850.870821759258</v>
      </c>
      <c r="R3927" t="s">
        <v>8271</v>
      </c>
      <c r="S3927" t="s">
        <v>8315</v>
      </c>
      <c r="T3927" t="s">
        <v>8316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6">
        <v>5000</v>
      </c>
      <c r="E3928" s="16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6">
        <f>IFERROR(E3928/L3928, 0)</f>
        <v>15</v>
      </c>
      <c r="N3928" t="b">
        <v>0</v>
      </c>
      <c r="O3928" s="5">
        <f>E3928/D3928</f>
        <v>3.0000000000000001E-3</v>
      </c>
      <c r="P3928" s="15">
        <f>(((J3928/60)/60)/24)+DATE(1970,1,1)</f>
        <v>41970.085046296299</v>
      </c>
      <c r="Q3928" s="15">
        <f>(((I3928/60)/60)/24)+DATE(1970,1,1)</f>
        <v>42000.085046296299</v>
      </c>
      <c r="R3928" t="s">
        <v>8271</v>
      </c>
      <c r="S3928" t="s">
        <v>8315</v>
      </c>
      <c r="T3928" t="s">
        <v>8316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6">
        <v>2500</v>
      </c>
      <c r="E3929" s="16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6">
        <f>IFERROR(E3929/L3929, 0)</f>
        <v>12.5</v>
      </c>
      <c r="N3929" t="b">
        <v>0</v>
      </c>
      <c r="O3929" s="5">
        <f>E3929/D3929</f>
        <v>0.01</v>
      </c>
      <c r="P3929" s="15">
        <f>(((J3929/60)/60)/24)+DATE(1970,1,1)</f>
        <v>41830.267407407409</v>
      </c>
      <c r="Q3929" s="15">
        <f>(((I3929/60)/60)/24)+DATE(1970,1,1)</f>
        <v>41860.267407407409</v>
      </c>
      <c r="R3929" t="s">
        <v>8271</v>
      </c>
      <c r="S3929" t="s">
        <v>8315</v>
      </c>
      <c r="T3929" t="s">
        <v>8316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6">
        <v>5000</v>
      </c>
      <c r="E3930" s="16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6">
        <f>IFERROR(E3930/L3930, 0)</f>
        <v>93</v>
      </c>
      <c r="N3930" t="b">
        <v>0</v>
      </c>
      <c r="O3930" s="5">
        <f>E3930/D3930</f>
        <v>0.13020000000000001</v>
      </c>
      <c r="P3930" s="15">
        <f>(((J3930/60)/60)/24)+DATE(1970,1,1)</f>
        <v>42265.683182870373</v>
      </c>
      <c r="Q3930" s="15">
        <f>(((I3930/60)/60)/24)+DATE(1970,1,1)</f>
        <v>42293.207638888889</v>
      </c>
      <c r="R3930" t="s">
        <v>8271</v>
      </c>
      <c r="S3930" t="s">
        <v>8315</v>
      </c>
      <c r="T3930" t="s">
        <v>8316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6">
        <v>20000</v>
      </c>
      <c r="E3931" s="16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6">
        <f>IFERROR(E3931/L3931, 0)</f>
        <v>32.357142857142854</v>
      </c>
      <c r="N3931" t="b">
        <v>0</v>
      </c>
      <c r="O3931" s="5">
        <f>E3931/D3931</f>
        <v>2.265E-2</v>
      </c>
      <c r="P3931" s="15">
        <f>(((J3931/60)/60)/24)+DATE(1970,1,1)</f>
        <v>42601.827141203699</v>
      </c>
      <c r="Q3931" s="15">
        <f>(((I3931/60)/60)/24)+DATE(1970,1,1)</f>
        <v>42631.827141203699</v>
      </c>
      <c r="R3931" t="s">
        <v>8271</v>
      </c>
      <c r="S3931" t="s">
        <v>8315</v>
      </c>
      <c r="T3931" t="s">
        <v>8316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6">
        <v>10000</v>
      </c>
      <c r="E3932" s="16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6">
        <f>IFERROR(E3932/L3932, 0)</f>
        <v>0</v>
      </c>
      <c r="N3932" t="b">
        <v>0</v>
      </c>
      <c r="O3932" s="5">
        <f>E3932/D3932</f>
        <v>0</v>
      </c>
      <c r="P3932" s="15">
        <f>(((J3932/60)/60)/24)+DATE(1970,1,1)</f>
        <v>42433.338749999995</v>
      </c>
      <c r="Q3932" s="15">
        <f>(((I3932/60)/60)/24)+DATE(1970,1,1)</f>
        <v>42461.25</v>
      </c>
      <c r="R3932" t="s">
        <v>8271</v>
      </c>
      <c r="S3932" t="s">
        <v>8315</v>
      </c>
      <c r="T3932" t="s">
        <v>8316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6">
        <v>8000</v>
      </c>
      <c r="E3933" s="16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6">
        <f>IFERROR(E3933/L3933, 0)</f>
        <v>0</v>
      </c>
      <c r="N3933" t="b">
        <v>0</v>
      </c>
      <c r="O3933" s="5">
        <f>E3933/D3933</f>
        <v>0</v>
      </c>
      <c r="P3933" s="15">
        <f>(((J3933/60)/60)/24)+DATE(1970,1,1)</f>
        <v>42228.151701388888</v>
      </c>
      <c r="Q3933" s="15">
        <f>(((I3933/60)/60)/24)+DATE(1970,1,1)</f>
        <v>42253.151701388888</v>
      </c>
      <c r="R3933" t="s">
        <v>8271</v>
      </c>
      <c r="S3933" t="s">
        <v>8315</v>
      </c>
      <c r="T3933" t="s">
        <v>8316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6">
        <v>12000</v>
      </c>
      <c r="E3934" s="16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6">
        <f>IFERROR(E3934/L3934, 0)</f>
        <v>1</v>
      </c>
      <c r="N3934" t="b">
        <v>0</v>
      </c>
      <c r="O3934" s="5">
        <f>E3934/D3934</f>
        <v>8.3333333333333331E-5</v>
      </c>
      <c r="P3934" s="15">
        <f>(((J3934/60)/60)/24)+DATE(1970,1,1)</f>
        <v>42415.168564814812</v>
      </c>
      <c r="Q3934" s="15">
        <f>(((I3934/60)/60)/24)+DATE(1970,1,1)</f>
        <v>42445.126898148148</v>
      </c>
      <c r="R3934" t="s">
        <v>8271</v>
      </c>
      <c r="S3934" t="s">
        <v>8315</v>
      </c>
      <c r="T3934" t="s">
        <v>8316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6">
        <v>7000</v>
      </c>
      <c r="E3935" s="16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6">
        <f>IFERROR(E3935/L3935, 0)</f>
        <v>91.833333333333329</v>
      </c>
      <c r="N3935" t="b">
        <v>0</v>
      </c>
      <c r="O3935" s="5">
        <f>E3935/D3935</f>
        <v>0.15742857142857142</v>
      </c>
      <c r="P3935" s="15">
        <f>(((J3935/60)/60)/24)+DATE(1970,1,1)</f>
        <v>42538.968310185184</v>
      </c>
      <c r="Q3935" s="15">
        <f>(((I3935/60)/60)/24)+DATE(1970,1,1)</f>
        <v>42568.029861111107</v>
      </c>
      <c r="R3935" t="s">
        <v>8271</v>
      </c>
      <c r="S3935" t="s">
        <v>8315</v>
      </c>
      <c r="T3935" t="s">
        <v>8316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6">
        <v>5000</v>
      </c>
      <c r="E3936" s="1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6">
        <f>IFERROR(E3936/L3936, 0)</f>
        <v>45.833333333333336</v>
      </c>
      <c r="N3936" t="b">
        <v>0</v>
      </c>
      <c r="O3936" s="5">
        <f>E3936/D3936</f>
        <v>0.11</v>
      </c>
      <c r="P3936" s="15">
        <f>(((J3936/60)/60)/24)+DATE(1970,1,1)</f>
        <v>42233.671747685185</v>
      </c>
      <c r="Q3936" s="15">
        <f>(((I3936/60)/60)/24)+DATE(1970,1,1)</f>
        <v>42278.541666666672</v>
      </c>
      <c r="R3936" t="s">
        <v>8271</v>
      </c>
      <c r="S3936" t="s">
        <v>8315</v>
      </c>
      <c r="T3936" t="s">
        <v>8316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6">
        <v>3000</v>
      </c>
      <c r="E3937" s="16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6">
        <f>IFERROR(E3937/L3937, 0)</f>
        <v>57.173913043478258</v>
      </c>
      <c r="N3937" t="b">
        <v>0</v>
      </c>
      <c r="O3937" s="5">
        <f>E3937/D3937</f>
        <v>0.43833333333333335</v>
      </c>
      <c r="P3937" s="15">
        <f>(((J3937/60)/60)/24)+DATE(1970,1,1)</f>
        <v>42221.656782407401</v>
      </c>
      <c r="Q3937" s="15">
        <f>(((I3937/60)/60)/24)+DATE(1970,1,1)</f>
        <v>42281.656782407401</v>
      </c>
      <c r="R3937" t="s">
        <v>8271</v>
      </c>
      <c r="S3937" t="s">
        <v>8315</v>
      </c>
      <c r="T3937" t="s">
        <v>8316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6">
        <v>20000</v>
      </c>
      <c r="E3938" s="16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6">
        <f>IFERROR(E3938/L3938, 0)</f>
        <v>0</v>
      </c>
      <c r="N3938" t="b">
        <v>0</v>
      </c>
      <c r="O3938" s="5">
        <f>E3938/D3938</f>
        <v>0</v>
      </c>
      <c r="P3938" s="15">
        <f>(((J3938/60)/60)/24)+DATE(1970,1,1)</f>
        <v>42675.262962962966</v>
      </c>
      <c r="Q3938" s="15">
        <f>(((I3938/60)/60)/24)+DATE(1970,1,1)</f>
        <v>42705.304629629631</v>
      </c>
      <c r="R3938" t="s">
        <v>8271</v>
      </c>
      <c r="S3938" t="s">
        <v>8315</v>
      </c>
      <c r="T3938" t="s">
        <v>8316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6">
        <v>2885</v>
      </c>
      <c r="E3939" s="16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6">
        <f>IFERROR(E3939/L3939, 0)</f>
        <v>248.5</v>
      </c>
      <c r="N3939" t="b">
        <v>0</v>
      </c>
      <c r="O3939" s="5">
        <f>E3939/D3939</f>
        <v>0.86135181975736563</v>
      </c>
      <c r="P3939" s="15">
        <f>(((J3939/60)/60)/24)+DATE(1970,1,1)</f>
        <v>42534.631481481483</v>
      </c>
      <c r="Q3939" s="15">
        <f>(((I3939/60)/60)/24)+DATE(1970,1,1)</f>
        <v>42562.631481481483</v>
      </c>
      <c r="R3939" t="s">
        <v>8271</v>
      </c>
      <c r="S3939" t="s">
        <v>8315</v>
      </c>
      <c r="T3939" t="s">
        <v>8316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6">
        <v>3255</v>
      </c>
      <c r="E3940" s="16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6">
        <f>IFERROR(E3940/L3940, 0)</f>
        <v>79.400000000000006</v>
      </c>
      <c r="N3940" t="b">
        <v>0</v>
      </c>
      <c r="O3940" s="5">
        <f>E3940/D3940</f>
        <v>0.12196620583717357</v>
      </c>
      <c r="P3940" s="15">
        <f>(((J3940/60)/60)/24)+DATE(1970,1,1)</f>
        <v>42151.905717592599</v>
      </c>
      <c r="Q3940" s="15">
        <f>(((I3940/60)/60)/24)+DATE(1970,1,1)</f>
        <v>42182.905717592599</v>
      </c>
      <c r="R3940" t="s">
        <v>8271</v>
      </c>
      <c r="S3940" t="s">
        <v>8315</v>
      </c>
      <c r="T3940" t="s">
        <v>8316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6">
        <v>5000</v>
      </c>
      <c r="E3941" s="16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6">
        <f>IFERROR(E3941/L3941, 0)</f>
        <v>5</v>
      </c>
      <c r="N3941" t="b">
        <v>0</v>
      </c>
      <c r="O3941" s="5">
        <f>E3941/D3941</f>
        <v>1E-3</v>
      </c>
      <c r="P3941" s="15">
        <f>(((J3941/60)/60)/24)+DATE(1970,1,1)</f>
        <v>41915.400219907409</v>
      </c>
      <c r="Q3941" s="15">
        <f>(((I3941/60)/60)/24)+DATE(1970,1,1)</f>
        <v>41919.1875</v>
      </c>
      <c r="R3941" t="s">
        <v>8271</v>
      </c>
      <c r="S3941" t="s">
        <v>8315</v>
      </c>
      <c r="T3941" t="s">
        <v>8316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6">
        <v>5000</v>
      </c>
      <c r="E3942" s="16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6">
        <f>IFERROR(E3942/L3942, 0)</f>
        <v>5.5</v>
      </c>
      <c r="N3942" t="b">
        <v>0</v>
      </c>
      <c r="O3942" s="5">
        <f>E3942/D3942</f>
        <v>2.2000000000000001E-3</v>
      </c>
      <c r="P3942" s="15">
        <f>(((J3942/60)/60)/24)+DATE(1970,1,1)</f>
        <v>41961.492488425924</v>
      </c>
      <c r="Q3942" s="15">
        <f>(((I3942/60)/60)/24)+DATE(1970,1,1)</f>
        <v>42006.492488425924</v>
      </c>
      <c r="R3942" t="s">
        <v>8271</v>
      </c>
      <c r="S3942" t="s">
        <v>8315</v>
      </c>
      <c r="T3942" t="s">
        <v>8316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6">
        <v>5500</v>
      </c>
      <c r="E3943" s="16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6">
        <f>IFERROR(E3943/L3943, 0)</f>
        <v>25</v>
      </c>
      <c r="N3943" t="b">
        <v>0</v>
      </c>
      <c r="O3943" s="5">
        <f>E3943/D3943</f>
        <v>9.0909090909090905E-3</v>
      </c>
      <c r="P3943" s="15">
        <f>(((J3943/60)/60)/24)+DATE(1970,1,1)</f>
        <v>41940.587233796294</v>
      </c>
      <c r="Q3943" s="15">
        <f>(((I3943/60)/60)/24)+DATE(1970,1,1)</f>
        <v>41968.041666666672</v>
      </c>
      <c r="R3943" t="s">
        <v>8271</v>
      </c>
      <c r="S3943" t="s">
        <v>8315</v>
      </c>
      <c r="T3943" t="s">
        <v>8316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6">
        <v>1200</v>
      </c>
      <c r="E3944" s="16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6">
        <f>IFERROR(E3944/L3944, 0)</f>
        <v>0</v>
      </c>
      <c r="N3944" t="b">
        <v>0</v>
      </c>
      <c r="O3944" s="5">
        <f>E3944/D3944</f>
        <v>0</v>
      </c>
      <c r="P3944" s="15">
        <f>(((J3944/60)/60)/24)+DATE(1970,1,1)</f>
        <v>42111.904097222221</v>
      </c>
      <c r="Q3944" s="15">
        <f>(((I3944/60)/60)/24)+DATE(1970,1,1)</f>
        <v>42171.904097222221</v>
      </c>
      <c r="R3944" t="s">
        <v>8271</v>
      </c>
      <c r="S3944" t="s">
        <v>8315</v>
      </c>
      <c r="T3944" t="s">
        <v>8316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6">
        <v>5000</v>
      </c>
      <c r="E3945" s="16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6">
        <f>IFERROR(E3945/L3945, 0)</f>
        <v>137.07692307692307</v>
      </c>
      <c r="N3945" t="b">
        <v>0</v>
      </c>
      <c r="O3945" s="5">
        <f>E3945/D3945</f>
        <v>0.35639999999999999</v>
      </c>
      <c r="P3945" s="15">
        <f>(((J3945/60)/60)/24)+DATE(1970,1,1)</f>
        <v>42279.778564814813</v>
      </c>
      <c r="Q3945" s="15">
        <f>(((I3945/60)/60)/24)+DATE(1970,1,1)</f>
        <v>42310.701388888891</v>
      </c>
      <c r="R3945" t="s">
        <v>8271</v>
      </c>
      <c r="S3945" t="s">
        <v>8315</v>
      </c>
      <c r="T3945" t="s">
        <v>8316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6">
        <v>5000</v>
      </c>
      <c r="E3946" s="1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6">
        <f>IFERROR(E3946/L3946, 0)</f>
        <v>0</v>
      </c>
      <c r="N3946" t="b">
        <v>0</v>
      </c>
      <c r="O3946" s="5">
        <f>E3946/D3946</f>
        <v>0</v>
      </c>
      <c r="P3946" s="15">
        <f>(((J3946/60)/60)/24)+DATE(1970,1,1)</f>
        <v>42213.662905092591</v>
      </c>
      <c r="Q3946" s="15">
        <f>(((I3946/60)/60)/24)+DATE(1970,1,1)</f>
        <v>42243.662905092591</v>
      </c>
      <c r="R3946" t="s">
        <v>8271</v>
      </c>
      <c r="S3946" t="s">
        <v>8315</v>
      </c>
      <c r="T3946" t="s">
        <v>8316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6">
        <v>2000</v>
      </c>
      <c r="E3947" s="16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6">
        <f>IFERROR(E3947/L3947, 0)</f>
        <v>5</v>
      </c>
      <c r="N3947" t="b">
        <v>0</v>
      </c>
      <c r="O3947" s="5">
        <f>E3947/D3947</f>
        <v>2.5000000000000001E-3</v>
      </c>
      <c r="P3947" s="15">
        <f>(((J3947/60)/60)/24)+DATE(1970,1,1)</f>
        <v>42109.801712962959</v>
      </c>
      <c r="Q3947" s="15">
        <f>(((I3947/60)/60)/24)+DATE(1970,1,1)</f>
        <v>42139.801712962959</v>
      </c>
      <c r="R3947" t="s">
        <v>8271</v>
      </c>
      <c r="S3947" t="s">
        <v>8315</v>
      </c>
      <c r="T3947" t="s">
        <v>8316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6">
        <v>6000</v>
      </c>
      <c r="E3948" s="16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6">
        <f>IFERROR(E3948/L3948, 0)</f>
        <v>39</v>
      </c>
      <c r="N3948" t="b">
        <v>0</v>
      </c>
      <c r="O3948" s="5">
        <f>E3948/D3948</f>
        <v>3.2500000000000001E-2</v>
      </c>
      <c r="P3948" s="15">
        <f>(((J3948/60)/60)/24)+DATE(1970,1,1)</f>
        <v>42031.833587962959</v>
      </c>
      <c r="Q3948" s="15">
        <f>(((I3948/60)/60)/24)+DATE(1970,1,1)</f>
        <v>42063.333333333328</v>
      </c>
      <c r="R3948" t="s">
        <v>8271</v>
      </c>
      <c r="S3948" t="s">
        <v>8315</v>
      </c>
      <c r="T3948" t="s">
        <v>8316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6">
        <v>3000</v>
      </c>
      <c r="E3949" s="16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6">
        <f>IFERROR(E3949/L3949, 0)</f>
        <v>50.5</v>
      </c>
      <c r="N3949" t="b">
        <v>0</v>
      </c>
      <c r="O3949" s="5">
        <f>E3949/D3949</f>
        <v>3.3666666666666664E-2</v>
      </c>
      <c r="P3949" s="15">
        <f>(((J3949/60)/60)/24)+DATE(1970,1,1)</f>
        <v>42615.142870370371</v>
      </c>
      <c r="Q3949" s="15">
        <f>(((I3949/60)/60)/24)+DATE(1970,1,1)</f>
        <v>42645.142870370371</v>
      </c>
      <c r="R3949" t="s">
        <v>8271</v>
      </c>
      <c r="S3949" t="s">
        <v>8315</v>
      </c>
      <c r="T3949" t="s">
        <v>8316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6">
        <v>30000</v>
      </c>
      <c r="E3950" s="16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6">
        <f>IFERROR(E3950/L3950, 0)</f>
        <v>0</v>
      </c>
      <c r="N3950" t="b">
        <v>0</v>
      </c>
      <c r="O3950" s="5">
        <f>E3950/D3950</f>
        <v>0</v>
      </c>
      <c r="P3950" s="15">
        <f>(((J3950/60)/60)/24)+DATE(1970,1,1)</f>
        <v>41829.325497685182</v>
      </c>
      <c r="Q3950" s="15">
        <f>(((I3950/60)/60)/24)+DATE(1970,1,1)</f>
        <v>41889.325497685182</v>
      </c>
      <c r="R3950" t="s">
        <v>8271</v>
      </c>
      <c r="S3950" t="s">
        <v>8315</v>
      </c>
      <c r="T3950" t="s">
        <v>8316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6">
        <v>10000</v>
      </c>
      <c r="E3951" s="16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6">
        <f>IFERROR(E3951/L3951, 0)</f>
        <v>49.28125</v>
      </c>
      <c r="N3951" t="b">
        <v>0</v>
      </c>
      <c r="O3951" s="5">
        <f>E3951/D3951</f>
        <v>0.15770000000000001</v>
      </c>
      <c r="P3951" s="15">
        <f>(((J3951/60)/60)/24)+DATE(1970,1,1)</f>
        <v>42016.120613425926</v>
      </c>
      <c r="Q3951" s="15">
        <f>(((I3951/60)/60)/24)+DATE(1970,1,1)</f>
        <v>42046.120613425926</v>
      </c>
      <c r="R3951" t="s">
        <v>8271</v>
      </c>
      <c r="S3951" t="s">
        <v>8315</v>
      </c>
      <c r="T3951" t="s">
        <v>8316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6">
        <v>4000</v>
      </c>
      <c r="E3952" s="16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6">
        <f>IFERROR(E3952/L3952, 0)</f>
        <v>25</v>
      </c>
      <c r="N3952" t="b">
        <v>0</v>
      </c>
      <c r="O3952" s="5">
        <f>E3952/D3952</f>
        <v>6.2500000000000003E-3</v>
      </c>
      <c r="P3952" s="15">
        <f>(((J3952/60)/60)/24)+DATE(1970,1,1)</f>
        <v>42439.702314814815</v>
      </c>
      <c r="Q3952" s="15">
        <f>(((I3952/60)/60)/24)+DATE(1970,1,1)</f>
        <v>42468.774305555555</v>
      </c>
      <c r="R3952" t="s">
        <v>8271</v>
      </c>
      <c r="S3952" t="s">
        <v>8315</v>
      </c>
      <c r="T3952" t="s">
        <v>8316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6">
        <v>200000</v>
      </c>
      <c r="E3953" s="16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6">
        <f>IFERROR(E3953/L3953, 0)</f>
        <v>1</v>
      </c>
      <c r="N3953" t="b">
        <v>0</v>
      </c>
      <c r="O3953" s="5">
        <f>E3953/D3953</f>
        <v>5.0000000000000004E-6</v>
      </c>
      <c r="P3953" s="15">
        <f>(((J3953/60)/60)/24)+DATE(1970,1,1)</f>
        <v>42433.825717592597</v>
      </c>
      <c r="Q3953" s="15">
        <f>(((I3953/60)/60)/24)+DATE(1970,1,1)</f>
        <v>42493.784050925926</v>
      </c>
      <c r="R3953" t="s">
        <v>8271</v>
      </c>
      <c r="S3953" t="s">
        <v>8315</v>
      </c>
      <c r="T3953" t="s">
        <v>8316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6">
        <v>26000</v>
      </c>
      <c r="E3954" s="16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6">
        <f>IFERROR(E3954/L3954, 0)</f>
        <v>25</v>
      </c>
      <c r="N3954" t="b">
        <v>0</v>
      </c>
      <c r="O3954" s="5">
        <f>E3954/D3954</f>
        <v>9.6153846153846159E-4</v>
      </c>
      <c r="P3954" s="15">
        <f>(((J3954/60)/60)/24)+DATE(1970,1,1)</f>
        <v>42243.790393518517</v>
      </c>
      <c r="Q3954" s="15">
        <f>(((I3954/60)/60)/24)+DATE(1970,1,1)</f>
        <v>42303.790393518517</v>
      </c>
      <c r="R3954" t="s">
        <v>8271</v>
      </c>
      <c r="S3954" t="s">
        <v>8315</v>
      </c>
      <c r="T3954" t="s">
        <v>8316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6">
        <v>17600</v>
      </c>
      <c r="E3955" s="16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6">
        <f>IFERROR(E3955/L3955, 0)</f>
        <v>0</v>
      </c>
      <c r="N3955" t="b">
        <v>0</v>
      </c>
      <c r="O3955" s="5">
        <f>E3955/D3955</f>
        <v>0</v>
      </c>
      <c r="P3955" s="15">
        <f>(((J3955/60)/60)/24)+DATE(1970,1,1)</f>
        <v>42550.048449074078</v>
      </c>
      <c r="Q3955" s="15">
        <f>(((I3955/60)/60)/24)+DATE(1970,1,1)</f>
        <v>42580.978472222225</v>
      </c>
      <c r="R3955" t="s">
        <v>8271</v>
      </c>
      <c r="S3955" t="s">
        <v>8315</v>
      </c>
      <c r="T3955" t="s">
        <v>8316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6">
        <v>25000</v>
      </c>
      <c r="E3956" s="1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6">
        <f>IFERROR(E3956/L3956, 0)</f>
        <v>0</v>
      </c>
      <c r="N3956" t="b">
        <v>0</v>
      </c>
      <c r="O3956" s="5">
        <f>E3956/D3956</f>
        <v>0</v>
      </c>
      <c r="P3956" s="15">
        <f>(((J3956/60)/60)/24)+DATE(1970,1,1)</f>
        <v>41774.651203703703</v>
      </c>
      <c r="Q3956" s="15">
        <f>(((I3956/60)/60)/24)+DATE(1970,1,1)</f>
        <v>41834.651203703703</v>
      </c>
      <c r="R3956" t="s">
        <v>8271</v>
      </c>
      <c r="S3956" t="s">
        <v>8315</v>
      </c>
      <c r="T3956" t="s">
        <v>8316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6">
        <v>1750</v>
      </c>
      <c r="E3957" s="16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6">
        <f>IFERROR(E3957/L3957, 0)</f>
        <v>53.125</v>
      </c>
      <c r="N3957" t="b">
        <v>0</v>
      </c>
      <c r="O3957" s="5">
        <f>E3957/D3957</f>
        <v>0.24285714285714285</v>
      </c>
      <c r="P3957" s="15">
        <f>(((J3957/60)/60)/24)+DATE(1970,1,1)</f>
        <v>42306.848854166667</v>
      </c>
      <c r="Q3957" s="15">
        <f>(((I3957/60)/60)/24)+DATE(1970,1,1)</f>
        <v>42336.890520833331</v>
      </c>
      <c r="R3957" t="s">
        <v>8271</v>
      </c>
      <c r="S3957" t="s">
        <v>8315</v>
      </c>
      <c r="T3957" t="s">
        <v>8316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6">
        <v>5500</v>
      </c>
      <c r="E3958" s="16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6">
        <f>IFERROR(E3958/L3958, 0)</f>
        <v>0</v>
      </c>
      <c r="N3958" t="b">
        <v>0</v>
      </c>
      <c r="O3958" s="5">
        <f>E3958/D3958</f>
        <v>0</v>
      </c>
      <c r="P3958" s="15">
        <f>(((J3958/60)/60)/24)+DATE(1970,1,1)</f>
        <v>42457.932025462964</v>
      </c>
      <c r="Q3958" s="15">
        <f>(((I3958/60)/60)/24)+DATE(1970,1,1)</f>
        <v>42485.013888888891</v>
      </c>
      <c r="R3958" t="s">
        <v>8271</v>
      </c>
      <c r="S3958" t="s">
        <v>8315</v>
      </c>
      <c r="T3958" t="s">
        <v>8316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6">
        <v>28000</v>
      </c>
      <c r="E3959" s="16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6">
        <f>IFERROR(E3959/L3959, 0)</f>
        <v>7</v>
      </c>
      <c r="N3959" t="b">
        <v>0</v>
      </c>
      <c r="O3959" s="5">
        <f>E3959/D3959</f>
        <v>2.5000000000000001E-4</v>
      </c>
      <c r="P3959" s="15">
        <f>(((J3959/60)/60)/24)+DATE(1970,1,1)</f>
        <v>42513.976319444439</v>
      </c>
      <c r="Q3959" s="15">
        <f>(((I3959/60)/60)/24)+DATE(1970,1,1)</f>
        <v>42559.976319444439</v>
      </c>
      <c r="R3959" t="s">
        <v>8271</v>
      </c>
      <c r="S3959" t="s">
        <v>8315</v>
      </c>
      <c r="T3959" t="s">
        <v>8316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6">
        <v>2000</v>
      </c>
      <c r="E3960" s="16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6">
        <f>IFERROR(E3960/L3960, 0)</f>
        <v>40.0625</v>
      </c>
      <c r="N3960" t="b">
        <v>0</v>
      </c>
      <c r="O3960" s="5">
        <f>E3960/D3960</f>
        <v>0.32050000000000001</v>
      </c>
      <c r="P3960" s="15">
        <f>(((J3960/60)/60)/24)+DATE(1970,1,1)</f>
        <v>41816.950370370374</v>
      </c>
      <c r="Q3960" s="15">
        <f>(((I3960/60)/60)/24)+DATE(1970,1,1)</f>
        <v>41853.583333333336</v>
      </c>
      <c r="R3960" t="s">
        <v>8271</v>
      </c>
      <c r="S3960" t="s">
        <v>8315</v>
      </c>
      <c r="T3960" t="s">
        <v>8316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6">
        <v>1200</v>
      </c>
      <c r="E3961" s="16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6">
        <f>IFERROR(E3961/L3961, 0)</f>
        <v>24.333333333333332</v>
      </c>
      <c r="N3961" t="b">
        <v>0</v>
      </c>
      <c r="O3961" s="5">
        <f>E3961/D3961</f>
        <v>0.24333333333333335</v>
      </c>
      <c r="P3961" s="15">
        <f>(((J3961/60)/60)/24)+DATE(1970,1,1)</f>
        <v>41880.788842592592</v>
      </c>
      <c r="Q3961" s="15">
        <f>(((I3961/60)/60)/24)+DATE(1970,1,1)</f>
        <v>41910.788842592592</v>
      </c>
      <c r="R3961" t="s">
        <v>8271</v>
      </c>
      <c r="S3961" t="s">
        <v>8315</v>
      </c>
      <c r="T3961" t="s">
        <v>8316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6">
        <v>3000</v>
      </c>
      <c r="E3962" s="16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6">
        <f>IFERROR(E3962/L3962, 0)</f>
        <v>11.25</v>
      </c>
      <c r="N3962" t="b">
        <v>0</v>
      </c>
      <c r="O3962" s="5">
        <f>E3962/D3962</f>
        <v>1.4999999999999999E-2</v>
      </c>
      <c r="P3962" s="15">
        <f>(((J3962/60)/60)/24)+DATE(1970,1,1)</f>
        <v>42342.845555555556</v>
      </c>
      <c r="Q3962" s="15">
        <f>(((I3962/60)/60)/24)+DATE(1970,1,1)</f>
        <v>42372.845555555556</v>
      </c>
      <c r="R3962" t="s">
        <v>8271</v>
      </c>
      <c r="S3962" t="s">
        <v>8315</v>
      </c>
      <c r="T3962" t="s">
        <v>8316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6">
        <v>5000</v>
      </c>
      <c r="E3963" s="16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6">
        <f>IFERROR(E3963/L3963, 0)</f>
        <v>10.5</v>
      </c>
      <c r="N3963" t="b">
        <v>0</v>
      </c>
      <c r="O3963" s="5">
        <f>E3963/D3963</f>
        <v>4.1999999999999997E-3</v>
      </c>
      <c r="P3963" s="15">
        <f>(((J3963/60)/60)/24)+DATE(1970,1,1)</f>
        <v>41745.891319444447</v>
      </c>
      <c r="Q3963" s="15">
        <f>(((I3963/60)/60)/24)+DATE(1970,1,1)</f>
        <v>41767.891319444447</v>
      </c>
      <c r="R3963" t="s">
        <v>8271</v>
      </c>
      <c r="S3963" t="s">
        <v>8315</v>
      </c>
      <c r="T3963" t="s">
        <v>8316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6">
        <v>1400</v>
      </c>
      <c r="E3964" s="16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6">
        <f>IFERROR(E3964/L3964, 0)</f>
        <v>15</v>
      </c>
      <c r="N3964" t="b">
        <v>0</v>
      </c>
      <c r="O3964" s="5">
        <f>E3964/D3964</f>
        <v>3.214285714285714E-2</v>
      </c>
      <c r="P3964" s="15">
        <f>(((J3964/60)/60)/24)+DATE(1970,1,1)</f>
        <v>42311.621458333335</v>
      </c>
      <c r="Q3964" s="15">
        <f>(((I3964/60)/60)/24)+DATE(1970,1,1)</f>
        <v>42336.621458333335</v>
      </c>
      <c r="R3964" t="s">
        <v>8271</v>
      </c>
      <c r="S3964" t="s">
        <v>8315</v>
      </c>
      <c r="T3964" t="s">
        <v>8316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6">
        <v>10000</v>
      </c>
      <c r="E3965" s="16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6">
        <f>IFERROR(E3965/L3965, 0)</f>
        <v>0</v>
      </c>
      <c r="N3965" t="b">
        <v>0</v>
      </c>
      <c r="O3965" s="5">
        <f>E3965/D3965</f>
        <v>0</v>
      </c>
      <c r="P3965" s="15">
        <f>(((J3965/60)/60)/24)+DATE(1970,1,1)</f>
        <v>42296.154131944444</v>
      </c>
      <c r="Q3965" s="15">
        <f>(((I3965/60)/60)/24)+DATE(1970,1,1)</f>
        <v>42326.195798611108</v>
      </c>
      <c r="R3965" t="s">
        <v>8271</v>
      </c>
      <c r="S3965" t="s">
        <v>8315</v>
      </c>
      <c r="T3965" t="s">
        <v>8316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6">
        <v>2000</v>
      </c>
      <c r="E3966" s="1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6">
        <f>IFERROR(E3966/L3966, 0)</f>
        <v>42</v>
      </c>
      <c r="N3966" t="b">
        <v>0</v>
      </c>
      <c r="O3966" s="5">
        <f>E3966/D3966</f>
        <v>6.3E-2</v>
      </c>
      <c r="P3966" s="15">
        <f>(((J3966/60)/60)/24)+DATE(1970,1,1)</f>
        <v>42053.722060185188</v>
      </c>
      <c r="Q3966" s="15">
        <f>(((I3966/60)/60)/24)+DATE(1970,1,1)</f>
        <v>42113.680393518516</v>
      </c>
      <c r="R3966" t="s">
        <v>8271</v>
      </c>
      <c r="S3966" t="s">
        <v>8315</v>
      </c>
      <c r="T3966" t="s">
        <v>8316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6">
        <v>2000</v>
      </c>
      <c r="E3967" s="16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6">
        <f>IFERROR(E3967/L3967, 0)</f>
        <v>71.25</v>
      </c>
      <c r="N3967" t="b">
        <v>0</v>
      </c>
      <c r="O3967" s="5">
        <f>E3967/D3967</f>
        <v>0.14249999999999999</v>
      </c>
      <c r="P3967" s="15">
        <f>(((J3967/60)/60)/24)+DATE(1970,1,1)</f>
        <v>42414.235879629632</v>
      </c>
      <c r="Q3967" s="15">
        <f>(((I3967/60)/60)/24)+DATE(1970,1,1)</f>
        <v>42474.194212962961</v>
      </c>
      <c r="R3967" t="s">
        <v>8271</v>
      </c>
      <c r="S3967" t="s">
        <v>8315</v>
      </c>
      <c r="T3967" t="s">
        <v>8316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6">
        <v>7500</v>
      </c>
      <c r="E3968" s="16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6">
        <f>IFERROR(E3968/L3968, 0)</f>
        <v>22.5</v>
      </c>
      <c r="N3968" t="b">
        <v>0</v>
      </c>
      <c r="O3968" s="5">
        <f>E3968/D3968</f>
        <v>6.0000000000000001E-3</v>
      </c>
      <c r="P3968" s="15">
        <f>(((J3968/60)/60)/24)+DATE(1970,1,1)</f>
        <v>41801.711550925924</v>
      </c>
      <c r="Q3968" s="15">
        <f>(((I3968/60)/60)/24)+DATE(1970,1,1)</f>
        <v>41844.124305555553</v>
      </c>
      <c r="R3968" t="s">
        <v>8271</v>
      </c>
      <c r="S3968" t="s">
        <v>8315</v>
      </c>
      <c r="T3968" t="s">
        <v>8316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6">
        <v>1700</v>
      </c>
      <c r="E3969" s="16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6">
        <f>IFERROR(E3969/L3969, 0)</f>
        <v>41</v>
      </c>
      <c r="N3969" t="b">
        <v>0</v>
      </c>
      <c r="O3969" s="5">
        <f>E3969/D3969</f>
        <v>0.2411764705882353</v>
      </c>
      <c r="P3969" s="15">
        <f>(((J3969/60)/60)/24)+DATE(1970,1,1)</f>
        <v>42770.290590277778</v>
      </c>
      <c r="Q3969" s="15">
        <f>(((I3969/60)/60)/24)+DATE(1970,1,1)</f>
        <v>42800.290590277778</v>
      </c>
      <c r="R3969" t="s">
        <v>8271</v>
      </c>
      <c r="S3969" t="s">
        <v>8315</v>
      </c>
      <c r="T3969" t="s">
        <v>8316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6">
        <v>5000</v>
      </c>
      <c r="E3970" s="16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6">
        <f>IFERROR(E3970/L3970, 0)</f>
        <v>47.909090909090907</v>
      </c>
      <c r="N3970" t="b">
        <v>0</v>
      </c>
      <c r="O3970" s="5">
        <f>E3970/D3970</f>
        <v>0.10539999999999999</v>
      </c>
      <c r="P3970" s="15">
        <f>(((J3970/60)/60)/24)+DATE(1970,1,1)</f>
        <v>42452.815659722226</v>
      </c>
      <c r="Q3970" s="15">
        <f>(((I3970/60)/60)/24)+DATE(1970,1,1)</f>
        <v>42512.815659722226</v>
      </c>
      <c r="R3970" t="s">
        <v>8271</v>
      </c>
      <c r="S3970" t="s">
        <v>8315</v>
      </c>
      <c r="T3970" t="s">
        <v>8316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6">
        <v>2825</v>
      </c>
      <c r="E3971" s="16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6">
        <f>IFERROR(E3971/L3971, 0)</f>
        <v>35.166666666666664</v>
      </c>
      <c r="N3971" t="b">
        <v>0</v>
      </c>
      <c r="O3971" s="5">
        <f>E3971/D3971</f>
        <v>7.4690265486725665E-2</v>
      </c>
      <c r="P3971" s="15">
        <f>(((J3971/60)/60)/24)+DATE(1970,1,1)</f>
        <v>42601.854699074072</v>
      </c>
      <c r="Q3971" s="15">
        <f>(((I3971/60)/60)/24)+DATE(1970,1,1)</f>
        <v>42611.163194444445</v>
      </c>
      <c r="R3971" t="s">
        <v>8271</v>
      </c>
      <c r="S3971" t="s">
        <v>8315</v>
      </c>
      <c r="T3971" t="s">
        <v>8316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6">
        <v>15000</v>
      </c>
      <c r="E3972" s="16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6">
        <f>IFERROR(E3972/L3972, 0)</f>
        <v>5.5</v>
      </c>
      <c r="N3972" t="b">
        <v>0</v>
      </c>
      <c r="O3972" s="5">
        <f>E3972/D3972</f>
        <v>7.3333333333333334E-4</v>
      </c>
      <c r="P3972" s="15">
        <f>(((J3972/60)/60)/24)+DATE(1970,1,1)</f>
        <v>42447.863553240735</v>
      </c>
      <c r="Q3972" s="15">
        <f>(((I3972/60)/60)/24)+DATE(1970,1,1)</f>
        <v>42477.863553240735</v>
      </c>
      <c r="R3972" t="s">
        <v>8271</v>
      </c>
      <c r="S3972" t="s">
        <v>8315</v>
      </c>
      <c r="T3972" t="s">
        <v>8316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6">
        <v>14000</v>
      </c>
      <c r="E3973" s="16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6">
        <f>IFERROR(E3973/L3973, 0)</f>
        <v>22.666666666666668</v>
      </c>
      <c r="N3973" t="b">
        <v>0</v>
      </c>
      <c r="O3973" s="5">
        <f>E3973/D3973</f>
        <v>9.7142857142857135E-3</v>
      </c>
      <c r="P3973" s="15">
        <f>(((J3973/60)/60)/24)+DATE(1970,1,1)</f>
        <v>41811.536180555559</v>
      </c>
      <c r="Q3973" s="15">
        <f>(((I3973/60)/60)/24)+DATE(1970,1,1)</f>
        <v>41841.536180555559</v>
      </c>
      <c r="R3973" t="s">
        <v>8271</v>
      </c>
      <c r="S3973" t="s">
        <v>8315</v>
      </c>
      <c r="T3973" t="s">
        <v>8316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6">
        <v>1000</v>
      </c>
      <c r="E3974" s="16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6">
        <f>IFERROR(E3974/L3974, 0)</f>
        <v>26.375</v>
      </c>
      <c r="N3974" t="b">
        <v>0</v>
      </c>
      <c r="O3974" s="5">
        <f>E3974/D3974</f>
        <v>0.21099999999999999</v>
      </c>
      <c r="P3974" s="15">
        <f>(((J3974/60)/60)/24)+DATE(1970,1,1)</f>
        <v>41981.067523148144</v>
      </c>
      <c r="Q3974" s="15">
        <f>(((I3974/60)/60)/24)+DATE(1970,1,1)</f>
        <v>42041.067523148144</v>
      </c>
      <c r="R3974" t="s">
        <v>8271</v>
      </c>
      <c r="S3974" t="s">
        <v>8315</v>
      </c>
      <c r="T3974" t="s">
        <v>8316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6">
        <v>5000</v>
      </c>
      <c r="E3975" s="16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6">
        <f>IFERROR(E3975/L3975, 0)</f>
        <v>105.54054054054055</v>
      </c>
      <c r="N3975" t="b">
        <v>0</v>
      </c>
      <c r="O3975" s="5">
        <f>E3975/D3975</f>
        <v>0.78100000000000003</v>
      </c>
      <c r="P3975" s="15">
        <f>(((J3975/60)/60)/24)+DATE(1970,1,1)</f>
        <v>42469.68414351852</v>
      </c>
      <c r="Q3975" s="15">
        <f>(((I3975/60)/60)/24)+DATE(1970,1,1)</f>
        <v>42499.166666666672</v>
      </c>
      <c r="R3975" t="s">
        <v>8271</v>
      </c>
      <c r="S3975" t="s">
        <v>8315</v>
      </c>
      <c r="T3975" t="s">
        <v>8316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6">
        <v>1000</v>
      </c>
      <c r="E3976" s="1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6">
        <f>IFERROR(E3976/L3976, 0)</f>
        <v>29.09090909090909</v>
      </c>
      <c r="N3976" t="b">
        <v>0</v>
      </c>
      <c r="O3976" s="5">
        <f>E3976/D3976</f>
        <v>0.32</v>
      </c>
      <c r="P3976" s="15">
        <f>(((J3976/60)/60)/24)+DATE(1970,1,1)</f>
        <v>42493.546851851846</v>
      </c>
      <c r="Q3976" s="15">
        <f>(((I3976/60)/60)/24)+DATE(1970,1,1)</f>
        <v>42523.546851851846</v>
      </c>
      <c r="R3976" t="s">
        <v>8271</v>
      </c>
      <c r="S3976" t="s">
        <v>8315</v>
      </c>
      <c r="T3976" t="s">
        <v>8316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6">
        <v>678</v>
      </c>
      <c r="E3977" s="16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6">
        <f>IFERROR(E3977/L3977, 0)</f>
        <v>0</v>
      </c>
      <c r="N3977" t="b">
        <v>0</v>
      </c>
      <c r="O3977" s="5">
        <f>E3977/D3977</f>
        <v>0</v>
      </c>
      <c r="P3977" s="15">
        <f>(((J3977/60)/60)/24)+DATE(1970,1,1)</f>
        <v>42534.866875</v>
      </c>
      <c r="Q3977" s="15">
        <f>(((I3977/60)/60)/24)+DATE(1970,1,1)</f>
        <v>42564.866875</v>
      </c>
      <c r="R3977" t="s">
        <v>8271</v>
      </c>
      <c r="S3977" t="s">
        <v>8315</v>
      </c>
      <c r="T3977" t="s">
        <v>8316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6">
        <v>1300</v>
      </c>
      <c r="E3978" s="16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6">
        <f>IFERROR(E3978/L3978, 0)</f>
        <v>62</v>
      </c>
      <c r="N3978" t="b">
        <v>0</v>
      </c>
      <c r="O3978" s="5">
        <f>E3978/D3978</f>
        <v>0.47692307692307695</v>
      </c>
      <c r="P3978" s="15">
        <f>(((J3978/60)/60)/24)+DATE(1970,1,1)</f>
        <v>41830.858344907407</v>
      </c>
      <c r="Q3978" s="15">
        <f>(((I3978/60)/60)/24)+DATE(1970,1,1)</f>
        <v>41852.291666666664</v>
      </c>
      <c r="R3978" t="s">
        <v>8271</v>
      </c>
      <c r="S3978" t="s">
        <v>8315</v>
      </c>
      <c r="T3978" t="s">
        <v>8316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6">
        <v>90000</v>
      </c>
      <c r="E3979" s="16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6">
        <f>IFERROR(E3979/L3979, 0)</f>
        <v>217.5</v>
      </c>
      <c r="N3979" t="b">
        <v>0</v>
      </c>
      <c r="O3979" s="5">
        <f>E3979/D3979</f>
        <v>1.4500000000000001E-2</v>
      </c>
      <c r="P3979" s="15">
        <f>(((J3979/60)/60)/24)+DATE(1970,1,1)</f>
        <v>42543.788564814815</v>
      </c>
      <c r="Q3979" s="15">
        <f>(((I3979/60)/60)/24)+DATE(1970,1,1)</f>
        <v>42573.788564814815</v>
      </c>
      <c r="R3979" t="s">
        <v>8271</v>
      </c>
      <c r="S3979" t="s">
        <v>8315</v>
      </c>
      <c r="T3979" t="s">
        <v>8316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6">
        <v>2000</v>
      </c>
      <c r="E3980" s="16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6">
        <f>IFERROR(E3980/L3980, 0)</f>
        <v>26.75</v>
      </c>
      <c r="N3980" t="b">
        <v>0</v>
      </c>
      <c r="O3980" s="5">
        <f>E3980/D3980</f>
        <v>0.107</v>
      </c>
      <c r="P3980" s="15">
        <f>(((J3980/60)/60)/24)+DATE(1970,1,1)</f>
        <v>41975.642974537041</v>
      </c>
      <c r="Q3980" s="15">
        <f>(((I3980/60)/60)/24)+DATE(1970,1,1)</f>
        <v>42035.642974537041</v>
      </c>
      <c r="R3980" t="s">
        <v>8271</v>
      </c>
      <c r="S3980" t="s">
        <v>8315</v>
      </c>
      <c r="T3980" t="s">
        <v>8316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6">
        <v>6000</v>
      </c>
      <c r="E3981" s="16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6">
        <f>IFERROR(E3981/L3981, 0)</f>
        <v>18.333333333333332</v>
      </c>
      <c r="N3981" t="b">
        <v>0</v>
      </c>
      <c r="O3981" s="5">
        <f>E3981/D3981</f>
        <v>1.8333333333333333E-2</v>
      </c>
      <c r="P3981" s="15">
        <f>(((J3981/60)/60)/24)+DATE(1970,1,1)</f>
        <v>42069.903437500005</v>
      </c>
      <c r="Q3981" s="15">
        <f>(((I3981/60)/60)/24)+DATE(1970,1,1)</f>
        <v>42092.833333333328</v>
      </c>
      <c r="R3981" t="s">
        <v>8271</v>
      </c>
      <c r="S3981" t="s">
        <v>8315</v>
      </c>
      <c r="T3981" t="s">
        <v>8316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6">
        <v>2500</v>
      </c>
      <c r="E3982" s="16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6">
        <f>IFERROR(E3982/L3982, 0)</f>
        <v>64.285714285714292</v>
      </c>
      <c r="N3982" t="b">
        <v>0</v>
      </c>
      <c r="O3982" s="5">
        <f>E3982/D3982</f>
        <v>0.18</v>
      </c>
      <c r="P3982" s="15">
        <f>(((J3982/60)/60)/24)+DATE(1970,1,1)</f>
        <v>41795.598923611113</v>
      </c>
      <c r="Q3982" s="15">
        <f>(((I3982/60)/60)/24)+DATE(1970,1,1)</f>
        <v>41825.598923611113</v>
      </c>
      <c r="R3982" t="s">
        <v>8271</v>
      </c>
      <c r="S3982" t="s">
        <v>8315</v>
      </c>
      <c r="T3982" t="s">
        <v>8316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6">
        <v>30000</v>
      </c>
      <c r="E3983" s="16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6">
        <f>IFERROR(E3983/L3983, 0)</f>
        <v>175</v>
      </c>
      <c r="N3983" t="b">
        <v>0</v>
      </c>
      <c r="O3983" s="5">
        <f>E3983/D3983</f>
        <v>4.0833333333333333E-2</v>
      </c>
      <c r="P3983" s="15">
        <f>(((J3983/60)/60)/24)+DATE(1970,1,1)</f>
        <v>42508.179965277777</v>
      </c>
      <c r="Q3983" s="15">
        <f>(((I3983/60)/60)/24)+DATE(1970,1,1)</f>
        <v>42568.179965277777</v>
      </c>
      <c r="R3983" t="s">
        <v>8271</v>
      </c>
      <c r="S3983" t="s">
        <v>8315</v>
      </c>
      <c r="T3983" t="s">
        <v>8316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6">
        <v>850</v>
      </c>
      <c r="E3984" s="16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6">
        <f>IFERROR(E3984/L3984, 0)</f>
        <v>34</v>
      </c>
      <c r="N3984" t="b">
        <v>0</v>
      </c>
      <c r="O3984" s="5">
        <f>E3984/D3984</f>
        <v>0.2</v>
      </c>
      <c r="P3984" s="15">
        <f>(((J3984/60)/60)/24)+DATE(1970,1,1)</f>
        <v>42132.809953703705</v>
      </c>
      <c r="Q3984" s="15">
        <f>(((I3984/60)/60)/24)+DATE(1970,1,1)</f>
        <v>42192.809953703705</v>
      </c>
      <c r="R3984" t="s">
        <v>8271</v>
      </c>
      <c r="S3984" t="s">
        <v>8315</v>
      </c>
      <c r="T3984" t="s">
        <v>8316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6">
        <v>11140</v>
      </c>
      <c r="E3985" s="16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6">
        <f>IFERROR(E3985/L3985, 0)</f>
        <v>84.282608695652172</v>
      </c>
      <c r="N3985" t="b">
        <v>0</v>
      </c>
      <c r="O3985" s="5">
        <f>E3985/D3985</f>
        <v>0.34802513464991025</v>
      </c>
      <c r="P3985" s="15">
        <f>(((J3985/60)/60)/24)+DATE(1970,1,1)</f>
        <v>41747.86986111111</v>
      </c>
      <c r="Q3985" s="15">
        <f>(((I3985/60)/60)/24)+DATE(1970,1,1)</f>
        <v>41779.290972222225</v>
      </c>
      <c r="R3985" t="s">
        <v>8271</v>
      </c>
      <c r="S3985" t="s">
        <v>8315</v>
      </c>
      <c r="T3985" t="s">
        <v>8316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6">
        <v>1500</v>
      </c>
      <c r="E3986" s="1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6">
        <f>IFERROR(E3986/L3986, 0)</f>
        <v>9.5</v>
      </c>
      <c r="N3986" t="b">
        <v>0</v>
      </c>
      <c r="O3986" s="5">
        <f>E3986/D3986</f>
        <v>6.3333333333333339E-2</v>
      </c>
      <c r="P3986" s="15">
        <f>(((J3986/60)/60)/24)+DATE(1970,1,1)</f>
        <v>41920.963472222218</v>
      </c>
      <c r="Q3986" s="15">
        <f>(((I3986/60)/60)/24)+DATE(1970,1,1)</f>
        <v>41951</v>
      </c>
      <c r="R3986" t="s">
        <v>8271</v>
      </c>
      <c r="S3986" t="s">
        <v>8315</v>
      </c>
      <c r="T3986" t="s">
        <v>8316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6">
        <v>2000</v>
      </c>
      <c r="E3987" s="16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6">
        <f>IFERROR(E3987/L3987, 0)</f>
        <v>33.736842105263158</v>
      </c>
      <c r="N3987" t="b">
        <v>0</v>
      </c>
      <c r="O3987" s="5">
        <f>E3987/D3987</f>
        <v>0.32050000000000001</v>
      </c>
      <c r="P3987" s="15">
        <f>(((J3987/60)/60)/24)+DATE(1970,1,1)</f>
        <v>42399.707407407404</v>
      </c>
      <c r="Q3987" s="15">
        <f>(((I3987/60)/60)/24)+DATE(1970,1,1)</f>
        <v>42420.878472222219</v>
      </c>
      <c r="R3987" t="s">
        <v>8271</v>
      </c>
      <c r="S3987" t="s">
        <v>8315</v>
      </c>
      <c r="T3987" t="s">
        <v>8316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6">
        <v>5000</v>
      </c>
      <c r="E3988" s="16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6">
        <f>IFERROR(E3988/L3988, 0)</f>
        <v>37.53846153846154</v>
      </c>
      <c r="N3988" t="b">
        <v>0</v>
      </c>
      <c r="O3988" s="5">
        <f>E3988/D3988</f>
        <v>9.7600000000000006E-2</v>
      </c>
      <c r="P3988" s="15">
        <f>(((J3988/60)/60)/24)+DATE(1970,1,1)</f>
        <v>42467.548541666663</v>
      </c>
      <c r="Q3988" s="15">
        <f>(((I3988/60)/60)/24)+DATE(1970,1,1)</f>
        <v>42496.544444444444</v>
      </c>
      <c r="R3988" t="s">
        <v>8271</v>
      </c>
      <c r="S3988" t="s">
        <v>8315</v>
      </c>
      <c r="T3988" t="s">
        <v>8316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6">
        <v>400</v>
      </c>
      <c r="E3989" s="16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6">
        <f>IFERROR(E3989/L3989, 0)</f>
        <v>11.615384615384615</v>
      </c>
      <c r="N3989" t="b">
        <v>0</v>
      </c>
      <c r="O3989" s="5">
        <f>E3989/D3989</f>
        <v>0.3775</v>
      </c>
      <c r="P3989" s="15">
        <f>(((J3989/60)/60)/24)+DATE(1970,1,1)</f>
        <v>41765.92465277778</v>
      </c>
      <c r="Q3989" s="15">
        <f>(((I3989/60)/60)/24)+DATE(1970,1,1)</f>
        <v>41775.92465277778</v>
      </c>
      <c r="R3989" t="s">
        <v>8271</v>
      </c>
      <c r="S3989" t="s">
        <v>8315</v>
      </c>
      <c r="T3989" t="s">
        <v>8316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6">
        <v>1500</v>
      </c>
      <c r="E3990" s="16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6">
        <f>IFERROR(E3990/L3990, 0)</f>
        <v>8</v>
      </c>
      <c r="N3990" t="b">
        <v>0</v>
      </c>
      <c r="O3990" s="5">
        <f>E3990/D3990</f>
        <v>2.1333333333333333E-2</v>
      </c>
      <c r="P3990" s="15">
        <f>(((J3990/60)/60)/24)+DATE(1970,1,1)</f>
        <v>42230.08116898148</v>
      </c>
      <c r="Q3990" s="15">
        <f>(((I3990/60)/60)/24)+DATE(1970,1,1)</f>
        <v>42245.08116898148</v>
      </c>
      <c r="R3990" t="s">
        <v>8271</v>
      </c>
      <c r="S3990" t="s">
        <v>8315</v>
      </c>
      <c r="T3990" t="s">
        <v>8316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6">
        <v>3000</v>
      </c>
      <c r="E3991" s="16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6">
        <f>IFERROR(E3991/L3991, 0)</f>
        <v>0</v>
      </c>
      <c r="N3991" t="b">
        <v>0</v>
      </c>
      <c r="O3991" s="5">
        <f>E3991/D3991</f>
        <v>0</v>
      </c>
      <c r="P3991" s="15">
        <f>(((J3991/60)/60)/24)+DATE(1970,1,1)</f>
        <v>42286.749780092592</v>
      </c>
      <c r="Q3991" s="15">
        <f>(((I3991/60)/60)/24)+DATE(1970,1,1)</f>
        <v>42316.791446759264</v>
      </c>
      <c r="R3991" t="s">
        <v>8271</v>
      </c>
      <c r="S3991" t="s">
        <v>8315</v>
      </c>
      <c r="T3991" t="s">
        <v>8316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6">
        <v>1650</v>
      </c>
      <c r="E3992" s="16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6">
        <f>IFERROR(E3992/L3992, 0)</f>
        <v>23</v>
      </c>
      <c r="N3992" t="b">
        <v>0</v>
      </c>
      <c r="O3992" s="5">
        <f>E3992/D3992</f>
        <v>4.1818181818181817E-2</v>
      </c>
      <c r="P3992" s="15">
        <f>(((J3992/60)/60)/24)+DATE(1970,1,1)</f>
        <v>42401.672372685185</v>
      </c>
      <c r="Q3992" s="15">
        <f>(((I3992/60)/60)/24)+DATE(1970,1,1)</f>
        <v>42431.672372685185</v>
      </c>
      <c r="R3992" t="s">
        <v>8271</v>
      </c>
      <c r="S3992" t="s">
        <v>8315</v>
      </c>
      <c r="T3992" t="s">
        <v>8316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6">
        <v>500</v>
      </c>
      <c r="E3993" s="16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6">
        <f>IFERROR(E3993/L3993, 0)</f>
        <v>100</v>
      </c>
      <c r="N3993" t="b">
        <v>0</v>
      </c>
      <c r="O3993" s="5">
        <f>E3993/D3993</f>
        <v>0.2</v>
      </c>
      <c r="P3993" s="15">
        <f>(((J3993/60)/60)/24)+DATE(1970,1,1)</f>
        <v>42125.644467592589</v>
      </c>
      <c r="Q3993" s="15">
        <f>(((I3993/60)/60)/24)+DATE(1970,1,1)</f>
        <v>42155.644467592589</v>
      </c>
      <c r="R3993" t="s">
        <v>8271</v>
      </c>
      <c r="S3993" t="s">
        <v>8315</v>
      </c>
      <c r="T3993" t="s">
        <v>8316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6">
        <v>10000</v>
      </c>
      <c r="E3994" s="16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6">
        <f>IFERROR(E3994/L3994, 0)</f>
        <v>60.111111111111114</v>
      </c>
      <c r="N3994" t="b">
        <v>0</v>
      </c>
      <c r="O3994" s="5">
        <f>E3994/D3994</f>
        <v>5.4100000000000002E-2</v>
      </c>
      <c r="P3994" s="15">
        <f>(((J3994/60)/60)/24)+DATE(1970,1,1)</f>
        <v>42289.94049768518</v>
      </c>
      <c r="Q3994" s="15">
        <f>(((I3994/60)/60)/24)+DATE(1970,1,1)</f>
        <v>42349.982164351852</v>
      </c>
      <c r="R3994" t="s">
        <v>8271</v>
      </c>
      <c r="S3994" t="s">
        <v>8315</v>
      </c>
      <c r="T3994" t="s">
        <v>8316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6">
        <v>50000</v>
      </c>
      <c r="E3995" s="16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6">
        <f>IFERROR(E3995/L3995, 0)</f>
        <v>3</v>
      </c>
      <c r="N3995" t="b">
        <v>0</v>
      </c>
      <c r="O3995" s="5">
        <f>E3995/D3995</f>
        <v>6.0000000000000002E-5</v>
      </c>
      <c r="P3995" s="15">
        <f>(((J3995/60)/60)/24)+DATE(1970,1,1)</f>
        <v>42107.864722222221</v>
      </c>
      <c r="Q3995" s="15">
        <f>(((I3995/60)/60)/24)+DATE(1970,1,1)</f>
        <v>42137.864722222221</v>
      </c>
      <c r="R3995" t="s">
        <v>8271</v>
      </c>
      <c r="S3995" t="s">
        <v>8315</v>
      </c>
      <c r="T3995" t="s">
        <v>8316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6">
        <v>2000</v>
      </c>
      <c r="E3996" s="1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6">
        <f>IFERROR(E3996/L3996, 0)</f>
        <v>5</v>
      </c>
      <c r="N3996" t="b">
        <v>0</v>
      </c>
      <c r="O3996" s="5">
        <f>E3996/D3996</f>
        <v>2.5000000000000001E-3</v>
      </c>
      <c r="P3996" s="15">
        <f>(((J3996/60)/60)/24)+DATE(1970,1,1)</f>
        <v>41809.389930555553</v>
      </c>
      <c r="Q3996" s="15">
        <f>(((I3996/60)/60)/24)+DATE(1970,1,1)</f>
        <v>41839.389930555553</v>
      </c>
      <c r="R3996" t="s">
        <v>8271</v>
      </c>
      <c r="S3996" t="s">
        <v>8315</v>
      </c>
      <c r="T3996" t="s">
        <v>8316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6">
        <v>200</v>
      </c>
      <c r="E3997" s="16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6">
        <f>IFERROR(E3997/L3997, 0)</f>
        <v>17.5</v>
      </c>
      <c r="N3997" t="b">
        <v>0</v>
      </c>
      <c r="O3997" s="5">
        <f>E3997/D3997</f>
        <v>0.35</v>
      </c>
      <c r="P3997" s="15">
        <f>(((J3997/60)/60)/24)+DATE(1970,1,1)</f>
        <v>42019.683761574073</v>
      </c>
      <c r="Q3997" s="15">
        <f>(((I3997/60)/60)/24)+DATE(1970,1,1)</f>
        <v>42049.477083333331</v>
      </c>
      <c r="R3997" t="s">
        <v>8271</v>
      </c>
      <c r="S3997" t="s">
        <v>8315</v>
      </c>
      <c r="T3997" t="s">
        <v>8316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6">
        <v>3000</v>
      </c>
      <c r="E3998" s="16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6">
        <f>IFERROR(E3998/L3998, 0)</f>
        <v>29.235294117647058</v>
      </c>
      <c r="N3998" t="b">
        <v>0</v>
      </c>
      <c r="O3998" s="5">
        <f>E3998/D3998</f>
        <v>0.16566666666666666</v>
      </c>
      <c r="P3998" s="15">
        <f>(((J3998/60)/60)/24)+DATE(1970,1,1)</f>
        <v>41950.26694444444</v>
      </c>
      <c r="Q3998" s="15">
        <f>(((I3998/60)/60)/24)+DATE(1970,1,1)</f>
        <v>41963.669444444444</v>
      </c>
      <c r="R3998" t="s">
        <v>8271</v>
      </c>
      <c r="S3998" t="s">
        <v>8315</v>
      </c>
      <c r="T3998" t="s">
        <v>8316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6">
        <v>3000</v>
      </c>
      <c r="E3999" s="16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6">
        <f>IFERROR(E3999/L3999, 0)</f>
        <v>0</v>
      </c>
      <c r="N3999" t="b">
        <v>0</v>
      </c>
      <c r="O3999" s="5">
        <f>E3999/D3999</f>
        <v>0</v>
      </c>
      <c r="P3999" s="15">
        <f>(((J3999/60)/60)/24)+DATE(1970,1,1)</f>
        <v>42069.391446759255</v>
      </c>
      <c r="Q3999" s="15">
        <f>(((I3999/60)/60)/24)+DATE(1970,1,1)</f>
        <v>42099.349780092598</v>
      </c>
      <c r="R3999" t="s">
        <v>8271</v>
      </c>
      <c r="S3999" t="s">
        <v>8315</v>
      </c>
      <c r="T3999" t="s">
        <v>8316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6">
        <v>1250</v>
      </c>
      <c r="E4000" s="16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6">
        <f>IFERROR(E4000/L4000, 0)</f>
        <v>59.583333333333336</v>
      </c>
      <c r="N4000" t="b">
        <v>0</v>
      </c>
      <c r="O4000" s="5">
        <f>E4000/D4000</f>
        <v>0.57199999999999995</v>
      </c>
      <c r="P4000" s="15">
        <f>(((J4000/60)/60)/24)+DATE(1970,1,1)</f>
        <v>42061.963263888887</v>
      </c>
      <c r="Q4000" s="15">
        <f>(((I4000/60)/60)/24)+DATE(1970,1,1)</f>
        <v>42091.921597222223</v>
      </c>
      <c r="R4000" t="s">
        <v>8271</v>
      </c>
      <c r="S4000" t="s">
        <v>8315</v>
      </c>
      <c r="T4000" t="s">
        <v>8316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6">
        <v>7000</v>
      </c>
      <c r="E4001" s="16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6">
        <f>IFERROR(E4001/L4001, 0)</f>
        <v>82.571428571428569</v>
      </c>
      <c r="N4001" t="b">
        <v>0</v>
      </c>
      <c r="O4001" s="5">
        <f>E4001/D4001</f>
        <v>0.16514285714285715</v>
      </c>
      <c r="P4001" s="15">
        <f>(((J4001/60)/60)/24)+DATE(1970,1,1)</f>
        <v>41842.828680555554</v>
      </c>
      <c r="Q4001" s="15">
        <f>(((I4001/60)/60)/24)+DATE(1970,1,1)</f>
        <v>41882.827650462961</v>
      </c>
      <c r="R4001" t="s">
        <v>8271</v>
      </c>
      <c r="S4001" t="s">
        <v>8315</v>
      </c>
      <c r="T4001" t="s">
        <v>8316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6">
        <v>8000</v>
      </c>
      <c r="E4002" s="16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6">
        <f>IFERROR(E4002/L4002, 0)</f>
        <v>10</v>
      </c>
      <c r="N4002" t="b">
        <v>0</v>
      </c>
      <c r="O4002" s="5">
        <f>E4002/D4002</f>
        <v>1.25E-3</v>
      </c>
      <c r="P4002" s="15">
        <f>(((J4002/60)/60)/24)+DATE(1970,1,1)</f>
        <v>42437.64534722222</v>
      </c>
      <c r="Q4002" s="15">
        <f>(((I4002/60)/60)/24)+DATE(1970,1,1)</f>
        <v>42497.603680555556</v>
      </c>
      <c r="R4002" t="s">
        <v>8271</v>
      </c>
      <c r="S4002" t="s">
        <v>8315</v>
      </c>
      <c r="T4002" t="s">
        <v>8316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6">
        <v>1200</v>
      </c>
      <c r="E4003" s="16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6">
        <f>IFERROR(E4003/L4003, 0)</f>
        <v>32.357142857142854</v>
      </c>
      <c r="N4003" t="b">
        <v>0</v>
      </c>
      <c r="O4003" s="5">
        <f>E4003/D4003</f>
        <v>0.3775</v>
      </c>
      <c r="P4003" s="15">
        <f>(((J4003/60)/60)/24)+DATE(1970,1,1)</f>
        <v>42775.964212962965</v>
      </c>
      <c r="Q4003" s="15">
        <f>(((I4003/60)/60)/24)+DATE(1970,1,1)</f>
        <v>42795.791666666672</v>
      </c>
      <c r="R4003" t="s">
        <v>8271</v>
      </c>
      <c r="S4003" t="s">
        <v>8315</v>
      </c>
      <c r="T4003" t="s">
        <v>8316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6">
        <v>1250</v>
      </c>
      <c r="E4004" s="16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6">
        <f>IFERROR(E4004/L4004, 0)</f>
        <v>5.75</v>
      </c>
      <c r="N4004" t="b">
        <v>0</v>
      </c>
      <c r="O4004" s="5">
        <f>E4004/D4004</f>
        <v>1.84E-2</v>
      </c>
      <c r="P4004" s="15">
        <f>(((J4004/60)/60)/24)+DATE(1970,1,1)</f>
        <v>41879.043530092589</v>
      </c>
      <c r="Q4004" s="15">
        <f>(((I4004/60)/60)/24)+DATE(1970,1,1)</f>
        <v>41909.043530092589</v>
      </c>
      <c r="R4004" t="s">
        <v>8271</v>
      </c>
      <c r="S4004" t="s">
        <v>8315</v>
      </c>
      <c r="T4004" t="s">
        <v>8316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6">
        <v>2000</v>
      </c>
      <c r="E4005" s="16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6">
        <f>IFERROR(E4005/L4005, 0)</f>
        <v>100.5</v>
      </c>
      <c r="N4005" t="b">
        <v>0</v>
      </c>
      <c r="O4005" s="5">
        <f>E4005/D4005</f>
        <v>0.10050000000000001</v>
      </c>
      <c r="P4005" s="15">
        <f>(((J4005/60)/60)/24)+DATE(1970,1,1)</f>
        <v>42020.587349537032</v>
      </c>
      <c r="Q4005" s="15">
        <f>(((I4005/60)/60)/24)+DATE(1970,1,1)</f>
        <v>42050.587349537032</v>
      </c>
      <c r="R4005" t="s">
        <v>8271</v>
      </c>
      <c r="S4005" t="s">
        <v>8315</v>
      </c>
      <c r="T4005" t="s">
        <v>8316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6">
        <v>500</v>
      </c>
      <c r="E4006" s="1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6">
        <f>IFERROR(E4006/L4006, 0)</f>
        <v>1</v>
      </c>
      <c r="N4006" t="b">
        <v>0</v>
      </c>
      <c r="O4006" s="5">
        <f>E4006/D4006</f>
        <v>2E-3</v>
      </c>
      <c r="P4006" s="15">
        <f>(((J4006/60)/60)/24)+DATE(1970,1,1)</f>
        <v>41890.16269675926</v>
      </c>
      <c r="Q4006" s="15">
        <f>(((I4006/60)/60)/24)+DATE(1970,1,1)</f>
        <v>41920.16269675926</v>
      </c>
      <c r="R4006" t="s">
        <v>8271</v>
      </c>
      <c r="S4006" t="s">
        <v>8315</v>
      </c>
      <c r="T4006" t="s">
        <v>8316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6">
        <v>3000</v>
      </c>
      <c r="E4007" s="16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6">
        <f>IFERROR(E4007/L4007, 0)</f>
        <v>20</v>
      </c>
      <c r="N4007" t="b">
        <v>0</v>
      </c>
      <c r="O4007" s="5">
        <f>E4007/D4007</f>
        <v>1.3333333333333334E-2</v>
      </c>
      <c r="P4007" s="15">
        <f>(((J4007/60)/60)/24)+DATE(1970,1,1)</f>
        <v>41872.807696759257</v>
      </c>
      <c r="Q4007" s="15">
        <f>(((I4007/60)/60)/24)+DATE(1970,1,1)</f>
        <v>41932.807696759257</v>
      </c>
      <c r="R4007" t="s">
        <v>8271</v>
      </c>
      <c r="S4007" t="s">
        <v>8315</v>
      </c>
      <c r="T4007" t="s">
        <v>8316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6">
        <v>30000</v>
      </c>
      <c r="E4008" s="16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6">
        <f>IFERROR(E4008/L4008, 0)</f>
        <v>2</v>
      </c>
      <c r="N4008" t="b">
        <v>0</v>
      </c>
      <c r="O4008" s="5">
        <f>E4008/D4008</f>
        <v>6.666666666666667E-5</v>
      </c>
      <c r="P4008" s="15">
        <f>(((J4008/60)/60)/24)+DATE(1970,1,1)</f>
        <v>42391.772997685184</v>
      </c>
      <c r="Q4008" s="15">
        <f>(((I4008/60)/60)/24)+DATE(1970,1,1)</f>
        <v>42416.772997685184</v>
      </c>
      <c r="R4008" t="s">
        <v>8271</v>
      </c>
      <c r="S4008" t="s">
        <v>8315</v>
      </c>
      <c r="T4008" t="s">
        <v>8316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6">
        <v>2000</v>
      </c>
      <c r="E4009" s="16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6">
        <f>IFERROR(E4009/L4009, 0)</f>
        <v>5</v>
      </c>
      <c r="N4009" t="b">
        <v>0</v>
      </c>
      <c r="O4009" s="5">
        <f>E4009/D4009</f>
        <v>2.5000000000000001E-3</v>
      </c>
      <c r="P4009" s="15">
        <f>(((J4009/60)/60)/24)+DATE(1970,1,1)</f>
        <v>41848.772928240738</v>
      </c>
      <c r="Q4009" s="15">
        <f>(((I4009/60)/60)/24)+DATE(1970,1,1)</f>
        <v>41877.686111111114</v>
      </c>
      <c r="R4009" t="s">
        <v>8271</v>
      </c>
      <c r="S4009" t="s">
        <v>8315</v>
      </c>
      <c r="T4009" t="s">
        <v>8316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6">
        <v>1000</v>
      </c>
      <c r="E4010" s="16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6">
        <f>IFERROR(E4010/L4010, 0)</f>
        <v>15</v>
      </c>
      <c r="N4010" t="b">
        <v>0</v>
      </c>
      <c r="O4010" s="5">
        <f>E4010/D4010</f>
        <v>0.06</v>
      </c>
      <c r="P4010" s="15">
        <f>(((J4010/60)/60)/24)+DATE(1970,1,1)</f>
        <v>42177.964201388888</v>
      </c>
      <c r="Q4010" s="15">
        <f>(((I4010/60)/60)/24)+DATE(1970,1,1)</f>
        <v>42207.964201388888</v>
      </c>
      <c r="R4010" t="s">
        <v>8271</v>
      </c>
      <c r="S4010" t="s">
        <v>8315</v>
      </c>
      <c r="T4010" t="s">
        <v>8316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6">
        <v>1930</v>
      </c>
      <c r="E4011" s="16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6">
        <f>IFERROR(E4011/L4011, 0)</f>
        <v>25</v>
      </c>
      <c r="N4011" t="b">
        <v>0</v>
      </c>
      <c r="O4011" s="5">
        <f>E4011/D4011</f>
        <v>3.8860103626943004E-2</v>
      </c>
      <c r="P4011" s="15">
        <f>(((J4011/60)/60)/24)+DATE(1970,1,1)</f>
        <v>41851.700925925928</v>
      </c>
      <c r="Q4011" s="15">
        <f>(((I4011/60)/60)/24)+DATE(1970,1,1)</f>
        <v>41891.700925925928</v>
      </c>
      <c r="R4011" t="s">
        <v>8271</v>
      </c>
      <c r="S4011" t="s">
        <v>8315</v>
      </c>
      <c r="T4011" t="s">
        <v>8316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6">
        <v>7200</v>
      </c>
      <c r="E4012" s="16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6">
        <f>IFERROR(E4012/L4012, 0)</f>
        <v>45.842105263157897</v>
      </c>
      <c r="N4012" t="b">
        <v>0</v>
      </c>
      <c r="O4012" s="5">
        <f>E4012/D4012</f>
        <v>0.24194444444444443</v>
      </c>
      <c r="P4012" s="15">
        <f>(((J4012/60)/60)/24)+DATE(1970,1,1)</f>
        <v>41921.770439814813</v>
      </c>
      <c r="Q4012" s="15">
        <f>(((I4012/60)/60)/24)+DATE(1970,1,1)</f>
        <v>41938.770439814813</v>
      </c>
      <c r="R4012" t="s">
        <v>8271</v>
      </c>
      <c r="S4012" t="s">
        <v>8315</v>
      </c>
      <c r="T4012" t="s">
        <v>8316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6">
        <v>250</v>
      </c>
      <c r="E4013" s="16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6">
        <f>IFERROR(E4013/L4013, 0)</f>
        <v>4.75</v>
      </c>
      <c r="N4013" t="b">
        <v>0</v>
      </c>
      <c r="O4013" s="5">
        <f>E4013/D4013</f>
        <v>7.5999999999999998E-2</v>
      </c>
      <c r="P4013" s="15">
        <f>(((J4013/60)/60)/24)+DATE(1970,1,1)</f>
        <v>42002.54488425926</v>
      </c>
      <c r="Q4013" s="15">
        <f>(((I4013/60)/60)/24)+DATE(1970,1,1)</f>
        <v>42032.54488425926</v>
      </c>
      <c r="R4013" t="s">
        <v>8271</v>
      </c>
      <c r="S4013" t="s">
        <v>8315</v>
      </c>
      <c r="T4013" t="s">
        <v>8316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6">
        <v>575</v>
      </c>
      <c r="E4014" s="16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6">
        <f>IFERROR(E4014/L4014, 0)</f>
        <v>0</v>
      </c>
      <c r="N4014" t="b">
        <v>0</v>
      </c>
      <c r="O4014" s="5">
        <f>E4014/D4014</f>
        <v>0</v>
      </c>
      <c r="P4014" s="15">
        <f>(((J4014/60)/60)/24)+DATE(1970,1,1)</f>
        <v>42096.544548611113</v>
      </c>
      <c r="Q4014" s="15">
        <f>(((I4014/60)/60)/24)+DATE(1970,1,1)</f>
        <v>42126.544548611113</v>
      </c>
      <c r="R4014" t="s">
        <v>8271</v>
      </c>
      <c r="S4014" t="s">
        <v>8315</v>
      </c>
      <c r="T4014" t="s">
        <v>8316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6">
        <v>2000</v>
      </c>
      <c r="E4015" s="16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6">
        <f>IFERROR(E4015/L4015, 0)</f>
        <v>13</v>
      </c>
      <c r="N4015" t="b">
        <v>0</v>
      </c>
      <c r="O4015" s="5">
        <f>E4015/D4015</f>
        <v>1.2999999999999999E-2</v>
      </c>
      <c r="P4015" s="15">
        <f>(((J4015/60)/60)/24)+DATE(1970,1,1)</f>
        <v>42021.301192129627</v>
      </c>
      <c r="Q4015" s="15">
        <f>(((I4015/60)/60)/24)+DATE(1970,1,1)</f>
        <v>42051.301192129627</v>
      </c>
      <c r="R4015" t="s">
        <v>8271</v>
      </c>
      <c r="S4015" t="s">
        <v>8315</v>
      </c>
      <c r="T4015" t="s">
        <v>8316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6">
        <v>9000</v>
      </c>
      <c r="E4016" s="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6">
        <f>IFERROR(E4016/L4016, 0)</f>
        <v>0</v>
      </c>
      <c r="N4016" t="b">
        <v>0</v>
      </c>
      <c r="O4016" s="5">
        <f>E4016/D4016</f>
        <v>0</v>
      </c>
      <c r="P4016" s="15">
        <f>(((J4016/60)/60)/24)+DATE(1970,1,1)</f>
        <v>42419.246168981481</v>
      </c>
      <c r="Q4016" s="15">
        <f>(((I4016/60)/60)/24)+DATE(1970,1,1)</f>
        <v>42434.246168981481</v>
      </c>
      <c r="R4016" t="s">
        <v>8271</v>
      </c>
      <c r="S4016" t="s">
        <v>8315</v>
      </c>
      <c r="T4016" t="s">
        <v>8316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6">
        <v>7000</v>
      </c>
      <c r="E4017" s="16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6">
        <f>IFERROR(E4017/L4017, 0)</f>
        <v>1</v>
      </c>
      <c r="N4017" t="b">
        <v>0</v>
      </c>
      <c r="O4017" s="5">
        <f>E4017/D4017</f>
        <v>1.4285714285714287E-4</v>
      </c>
      <c r="P4017" s="15">
        <f>(((J4017/60)/60)/24)+DATE(1970,1,1)</f>
        <v>42174.780821759254</v>
      </c>
      <c r="Q4017" s="15">
        <f>(((I4017/60)/60)/24)+DATE(1970,1,1)</f>
        <v>42204.780821759254</v>
      </c>
      <c r="R4017" t="s">
        <v>8271</v>
      </c>
      <c r="S4017" t="s">
        <v>8315</v>
      </c>
      <c r="T4017" t="s">
        <v>8316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6">
        <v>500</v>
      </c>
      <c r="E4018" s="16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6">
        <f>IFERROR(E4018/L4018, 0)</f>
        <v>10</v>
      </c>
      <c r="N4018" t="b">
        <v>0</v>
      </c>
      <c r="O4018" s="5">
        <f>E4018/D4018</f>
        <v>0.14000000000000001</v>
      </c>
      <c r="P4018" s="15">
        <f>(((J4018/60)/60)/24)+DATE(1970,1,1)</f>
        <v>41869.872685185182</v>
      </c>
      <c r="Q4018" s="15">
        <f>(((I4018/60)/60)/24)+DATE(1970,1,1)</f>
        <v>41899.872685185182</v>
      </c>
      <c r="R4018" t="s">
        <v>8271</v>
      </c>
      <c r="S4018" t="s">
        <v>8315</v>
      </c>
      <c r="T4018" t="s">
        <v>8316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6">
        <v>10000</v>
      </c>
      <c r="E4019" s="16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6">
        <f>IFERROR(E4019/L4019, 0)</f>
        <v>52.5</v>
      </c>
      <c r="N4019" t="b">
        <v>0</v>
      </c>
      <c r="O4019" s="5">
        <f>E4019/D4019</f>
        <v>1.0500000000000001E-2</v>
      </c>
      <c r="P4019" s="15">
        <f>(((J4019/60)/60)/24)+DATE(1970,1,1)</f>
        <v>41856.672152777777</v>
      </c>
      <c r="Q4019" s="15">
        <f>(((I4019/60)/60)/24)+DATE(1970,1,1)</f>
        <v>41886.672152777777</v>
      </c>
      <c r="R4019" t="s">
        <v>8271</v>
      </c>
      <c r="S4019" t="s">
        <v>8315</v>
      </c>
      <c r="T4019" t="s">
        <v>8316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6">
        <v>1500</v>
      </c>
      <c r="E4020" s="16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6">
        <f>IFERROR(E4020/L4020, 0)</f>
        <v>32.5</v>
      </c>
      <c r="N4020" t="b">
        <v>0</v>
      </c>
      <c r="O4020" s="5">
        <f>E4020/D4020</f>
        <v>8.666666666666667E-2</v>
      </c>
      <c r="P4020" s="15">
        <f>(((J4020/60)/60)/24)+DATE(1970,1,1)</f>
        <v>42620.91097222222</v>
      </c>
      <c r="Q4020" s="15">
        <f>(((I4020/60)/60)/24)+DATE(1970,1,1)</f>
        <v>42650.91097222222</v>
      </c>
      <c r="R4020" t="s">
        <v>8271</v>
      </c>
      <c r="S4020" t="s">
        <v>8315</v>
      </c>
      <c r="T4020" t="s">
        <v>8316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6">
        <v>3500</v>
      </c>
      <c r="E4021" s="16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6">
        <f>IFERROR(E4021/L4021, 0)</f>
        <v>7.25</v>
      </c>
      <c r="N4021" t="b">
        <v>0</v>
      </c>
      <c r="O4021" s="5">
        <f>E4021/D4021</f>
        <v>8.2857142857142851E-3</v>
      </c>
      <c r="P4021" s="15">
        <f>(((J4021/60)/60)/24)+DATE(1970,1,1)</f>
        <v>42417.675879629634</v>
      </c>
      <c r="Q4021" s="15">
        <f>(((I4021/60)/60)/24)+DATE(1970,1,1)</f>
        <v>42475.686111111107</v>
      </c>
      <c r="R4021" t="s">
        <v>8271</v>
      </c>
      <c r="S4021" t="s">
        <v>8315</v>
      </c>
      <c r="T4021" t="s">
        <v>8316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6">
        <v>600</v>
      </c>
      <c r="E4022" s="16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6">
        <f>IFERROR(E4022/L4022, 0)</f>
        <v>33.333333333333336</v>
      </c>
      <c r="N4022" t="b">
        <v>0</v>
      </c>
      <c r="O4022" s="5">
        <f>E4022/D4022</f>
        <v>0.16666666666666666</v>
      </c>
      <c r="P4022" s="15">
        <f>(((J4022/60)/60)/24)+DATE(1970,1,1)</f>
        <v>42057.190960648149</v>
      </c>
      <c r="Q4022" s="15">
        <f>(((I4022/60)/60)/24)+DATE(1970,1,1)</f>
        <v>42087.149293981478</v>
      </c>
      <c r="R4022" t="s">
        <v>8271</v>
      </c>
      <c r="S4022" t="s">
        <v>8315</v>
      </c>
      <c r="T4022" t="s">
        <v>8316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6">
        <v>15000</v>
      </c>
      <c r="E4023" s="16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6">
        <f>IFERROR(E4023/L4023, 0)</f>
        <v>62.5</v>
      </c>
      <c r="N4023" t="b">
        <v>0</v>
      </c>
      <c r="O4023" s="5">
        <f>E4023/D4023</f>
        <v>8.3333333333333332E-3</v>
      </c>
      <c r="P4023" s="15">
        <f>(((J4023/60)/60)/24)+DATE(1970,1,1)</f>
        <v>41878.911550925928</v>
      </c>
      <c r="Q4023" s="15">
        <f>(((I4023/60)/60)/24)+DATE(1970,1,1)</f>
        <v>41938.911550925928</v>
      </c>
      <c r="R4023" t="s">
        <v>8271</v>
      </c>
      <c r="S4023" t="s">
        <v>8315</v>
      </c>
      <c r="T4023" t="s">
        <v>8316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6">
        <v>18000</v>
      </c>
      <c r="E4024" s="16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6">
        <f>IFERROR(E4024/L4024, 0)</f>
        <v>63.558375634517766</v>
      </c>
      <c r="N4024" t="b">
        <v>0</v>
      </c>
      <c r="O4024" s="5">
        <f>E4024/D4024</f>
        <v>0.69561111111111107</v>
      </c>
      <c r="P4024" s="15">
        <f>(((J4024/60)/60)/24)+DATE(1970,1,1)</f>
        <v>41990.584108796291</v>
      </c>
      <c r="Q4024" s="15">
        <f>(((I4024/60)/60)/24)+DATE(1970,1,1)</f>
        <v>42036.120833333334</v>
      </c>
      <c r="R4024" t="s">
        <v>8271</v>
      </c>
      <c r="S4024" t="s">
        <v>8315</v>
      </c>
      <c r="T4024" t="s">
        <v>8316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6">
        <v>7000</v>
      </c>
      <c r="E4025" s="16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6">
        <f>IFERROR(E4025/L4025, 0)</f>
        <v>0</v>
      </c>
      <c r="N4025" t="b">
        <v>0</v>
      </c>
      <c r="O4025" s="5">
        <f>E4025/D4025</f>
        <v>0</v>
      </c>
      <c r="P4025" s="15">
        <f>(((J4025/60)/60)/24)+DATE(1970,1,1)</f>
        <v>42408.999571759254</v>
      </c>
      <c r="Q4025" s="15">
        <f>(((I4025/60)/60)/24)+DATE(1970,1,1)</f>
        <v>42453.957905092597</v>
      </c>
      <c r="R4025" t="s">
        <v>8271</v>
      </c>
      <c r="S4025" t="s">
        <v>8315</v>
      </c>
      <c r="T4025" t="s">
        <v>8316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6">
        <v>800</v>
      </c>
      <c r="E4026" s="1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6">
        <f>IFERROR(E4026/L4026, 0)</f>
        <v>10</v>
      </c>
      <c r="N4026" t="b">
        <v>0</v>
      </c>
      <c r="O4026" s="5">
        <f>E4026/D4026</f>
        <v>1.2500000000000001E-2</v>
      </c>
      <c r="P4026" s="15">
        <f>(((J4026/60)/60)/24)+DATE(1970,1,1)</f>
        <v>42217.670104166667</v>
      </c>
      <c r="Q4026" s="15">
        <f>(((I4026/60)/60)/24)+DATE(1970,1,1)</f>
        <v>42247.670104166667</v>
      </c>
      <c r="R4026" t="s">
        <v>8271</v>
      </c>
      <c r="S4026" t="s">
        <v>8315</v>
      </c>
      <c r="T4026" t="s">
        <v>8316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6">
        <v>5000</v>
      </c>
      <c r="E4027" s="16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6">
        <f>IFERROR(E4027/L4027, 0)</f>
        <v>62.5</v>
      </c>
      <c r="N4027" t="b">
        <v>0</v>
      </c>
      <c r="O4027" s="5">
        <f>E4027/D4027</f>
        <v>0.05</v>
      </c>
      <c r="P4027" s="15">
        <f>(((J4027/60)/60)/24)+DATE(1970,1,1)</f>
        <v>42151.237685185188</v>
      </c>
      <c r="Q4027" s="15">
        <f>(((I4027/60)/60)/24)+DATE(1970,1,1)</f>
        <v>42211.237685185188</v>
      </c>
      <c r="R4027" t="s">
        <v>8271</v>
      </c>
      <c r="S4027" t="s">
        <v>8315</v>
      </c>
      <c r="T4027" t="s">
        <v>8316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6">
        <v>4000</v>
      </c>
      <c r="E4028" s="16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6">
        <f>IFERROR(E4028/L4028, 0)</f>
        <v>0</v>
      </c>
      <c r="N4028" t="b">
        <v>0</v>
      </c>
      <c r="O4028" s="5">
        <f>E4028/D4028</f>
        <v>0</v>
      </c>
      <c r="P4028" s="15">
        <f>(((J4028/60)/60)/24)+DATE(1970,1,1)</f>
        <v>42282.655543981484</v>
      </c>
      <c r="Q4028" s="15">
        <f>(((I4028/60)/60)/24)+DATE(1970,1,1)</f>
        <v>42342.697210648148</v>
      </c>
      <c r="R4028" t="s">
        <v>8271</v>
      </c>
      <c r="S4028" t="s">
        <v>8315</v>
      </c>
      <c r="T4028" t="s">
        <v>8316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6">
        <v>3000</v>
      </c>
      <c r="E4029" s="16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6">
        <f>IFERROR(E4029/L4029, 0)</f>
        <v>30.714285714285715</v>
      </c>
      <c r="N4029" t="b">
        <v>0</v>
      </c>
      <c r="O4029" s="5">
        <f>E4029/D4029</f>
        <v>7.166666666666667E-2</v>
      </c>
      <c r="P4029" s="15">
        <f>(((J4029/60)/60)/24)+DATE(1970,1,1)</f>
        <v>42768.97084490741</v>
      </c>
      <c r="Q4029" s="15">
        <f>(((I4029/60)/60)/24)+DATE(1970,1,1)</f>
        <v>42789.041666666672</v>
      </c>
      <c r="R4029" t="s">
        <v>8271</v>
      </c>
      <c r="S4029" t="s">
        <v>8315</v>
      </c>
      <c r="T4029" t="s">
        <v>8316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6">
        <v>2000</v>
      </c>
      <c r="E4030" s="16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6">
        <f>IFERROR(E4030/L4030, 0)</f>
        <v>51</v>
      </c>
      <c r="N4030" t="b">
        <v>0</v>
      </c>
      <c r="O4030" s="5">
        <f>E4030/D4030</f>
        <v>0.28050000000000003</v>
      </c>
      <c r="P4030" s="15">
        <f>(((J4030/60)/60)/24)+DATE(1970,1,1)</f>
        <v>41765.938657407409</v>
      </c>
      <c r="Q4030" s="15">
        <f>(((I4030/60)/60)/24)+DATE(1970,1,1)</f>
        <v>41795.938657407409</v>
      </c>
      <c r="R4030" t="s">
        <v>8271</v>
      </c>
      <c r="S4030" t="s">
        <v>8315</v>
      </c>
      <c r="T4030" t="s">
        <v>8316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6">
        <v>20000</v>
      </c>
      <c r="E4031" s="16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6">
        <f>IFERROR(E4031/L4031, 0)</f>
        <v>0</v>
      </c>
      <c r="N4031" t="b">
        <v>0</v>
      </c>
      <c r="O4031" s="5">
        <f>E4031/D4031</f>
        <v>0</v>
      </c>
      <c r="P4031" s="15">
        <f>(((J4031/60)/60)/24)+DATE(1970,1,1)</f>
        <v>42322.025115740747</v>
      </c>
      <c r="Q4031" s="15">
        <f>(((I4031/60)/60)/24)+DATE(1970,1,1)</f>
        <v>42352.025115740747</v>
      </c>
      <c r="R4031" t="s">
        <v>8271</v>
      </c>
      <c r="S4031" t="s">
        <v>8315</v>
      </c>
      <c r="T4031" t="s">
        <v>8316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6">
        <v>2500</v>
      </c>
      <c r="E4032" s="16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6">
        <f>IFERROR(E4032/L4032, 0)</f>
        <v>66.666666666666671</v>
      </c>
      <c r="N4032" t="b">
        <v>0</v>
      </c>
      <c r="O4032" s="5">
        <f>E4032/D4032</f>
        <v>0.16</v>
      </c>
      <c r="P4032" s="15">
        <f>(((J4032/60)/60)/24)+DATE(1970,1,1)</f>
        <v>42374.655081018514</v>
      </c>
      <c r="Q4032" s="15">
        <f>(((I4032/60)/60)/24)+DATE(1970,1,1)</f>
        <v>42403.784027777772</v>
      </c>
      <c r="R4032" t="s">
        <v>8271</v>
      </c>
      <c r="S4032" t="s">
        <v>8315</v>
      </c>
      <c r="T4032" t="s">
        <v>8316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6">
        <v>5000</v>
      </c>
      <c r="E4033" s="16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6">
        <f>IFERROR(E4033/L4033, 0)</f>
        <v>0</v>
      </c>
      <c r="N4033" t="b">
        <v>0</v>
      </c>
      <c r="O4033" s="5">
        <f>E4033/D4033</f>
        <v>0</v>
      </c>
      <c r="P4033" s="15">
        <f>(((J4033/60)/60)/24)+DATE(1970,1,1)</f>
        <v>41941.585231481484</v>
      </c>
      <c r="Q4033" s="15">
        <f>(((I4033/60)/60)/24)+DATE(1970,1,1)</f>
        <v>41991.626898148148</v>
      </c>
      <c r="R4033" t="s">
        <v>8271</v>
      </c>
      <c r="S4033" t="s">
        <v>8315</v>
      </c>
      <c r="T4033" t="s">
        <v>8316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6">
        <v>6048</v>
      </c>
      <c r="E4034" s="16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6">
        <f>IFERROR(E4034/L4034, 0)</f>
        <v>59</v>
      </c>
      <c r="N4034" t="b">
        <v>0</v>
      </c>
      <c r="O4034" s="5">
        <f>E4034/D4034</f>
        <v>6.8287037037037035E-2</v>
      </c>
      <c r="P4034" s="15">
        <f>(((J4034/60)/60)/24)+DATE(1970,1,1)</f>
        <v>42293.809212962966</v>
      </c>
      <c r="Q4034" s="15">
        <f>(((I4034/60)/60)/24)+DATE(1970,1,1)</f>
        <v>42353.85087962963</v>
      </c>
      <c r="R4034" t="s">
        <v>8271</v>
      </c>
      <c r="S4034" t="s">
        <v>8315</v>
      </c>
      <c r="T4034" t="s">
        <v>8316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6">
        <v>23900</v>
      </c>
      <c r="E4035" s="16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6">
        <f>IFERROR(E4035/L4035, 0)</f>
        <v>65.340319148936175</v>
      </c>
      <c r="N4035" t="b">
        <v>0</v>
      </c>
      <c r="O4035" s="5">
        <f>E4035/D4035</f>
        <v>0.25698702928870293</v>
      </c>
      <c r="P4035" s="15">
        <f>(((J4035/60)/60)/24)+DATE(1970,1,1)</f>
        <v>42614.268796296295</v>
      </c>
      <c r="Q4035" s="15">
        <f>(((I4035/60)/60)/24)+DATE(1970,1,1)</f>
        <v>42645.375</v>
      </c>
      <c r="R4035" t="s">
        <v>8271</v>
      </c>
      <c r="S4035" t="s">
        <v>8315</v>
      </c>
      <c r="T4035" t="s">
        <v>8316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6">
        <v>13500</v>
      </c>
      <c r="E4036" s="1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6">
        <f>IFERROR(E4036/L4036, 0)</f>
        <v>100</v>
      </c>
      <c r="N4036" t="b">
        <v>0</v>
      </c>
      <c r="O4036" s="5">
        <f>E4036/D4036</f>
        <v>1.4814814814814815E-2</v>
      </c>
      <c r="P4036" s="15">
        <f>(((J4036/60)/60)/24)+DATE(1970,1,1)</f>
        <v>42067.947337962964</v>
      </c>
      <c r="Q4036" s="15">
        <f>(((I4036/60)/60)/24)+DATE(1970,1,1)</f>
        <v>42097.905671296292</v>
      </c>
      <c r="R4036" t="s">
        <v>8271</v>
      </c>
      <c r="S4036" t="s">
        <v>8315</v>
      </c>
      <c r="T4036" t="s">
        <v>8316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6">
        <v>10000</v>
      </c>
      <c r="E4037" s="16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6">
        <f>IFERROR(E4037/L4037, 0)</f>
        <v>147.4</v>
      </c>
      <c r="N4037" t="b">
        <v>0</v>
      </c>
      <c r="O4037" s="5">
        <f>E4037/D4037</f>
        <v>0.36849999999999999</v>
      </c>
      <c r="P4037" s="15">
        <f>(((J4037/60)/60)/24)+DATE(1970,1,1)</f>
        <v>41903.882951388885</v>
      </c>
      <c r="Q4037" s="15">
        <f>(((I4037/60)/60)/24)+DATE(1970,1,1)</f>
        <v>41933.882951388885</v>
      </c>
      <c r="R4037" t="s">
        <v>8271</v>
      </c>
      <c r="S4037" t="s">
        <v>8315</v>
      </c>
      <c r="T4037" t="s">
        <v>8316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6">
        <v>6000</v>
      </c>
      <c r="E4038" s="16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6">
        <f>IFERROR(E4038/L4038, 0)</f>
        <v>166.05882352941177</v>
      </c>
      <c r="N4038" t="b">
        <v>0</v>
      </c>
      <c r="O4038" s="5">
        <f>E4038/D4038</f>
        <v>0.47049999999999997</v>
      </c>
      <c r="P4038" s="15">
        <f>(((J4038/60)/60)/24)+DATE(1970,1,1)</f>
        <v>41804.937083333331</v>
      </c>
      <c r="Q4038" s="15">
        <f>(((I4038/60)/60)/24)+DATE(1970,1,1)</f>
        <v>41821.9375</v>
      </c>
      <c r="R4038" t="s">
        <v>8271</v>
      </c>
      <c r="S4038" t="s">
        <v>8315</v>
      </c>
      <c r="T4038" t="s">
        <v>8316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6">
        <v>700</v>
      </c>
      <c r="E4039" s="16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6">
        <f>IFERROR(E4039/L4039, 0)</f>
        <v>40</v>
      </c>
      <c r="N4039" t="b">
        <v>0</v>
      </c>
      <c r="O4039" s="5">
        <f>E4039/D4039</f>
        <v>0.11428571428571428</v>
      </c>
      <c r="P4039" s="15">
        <f>(((J4039/60)/60)/24)+DATE(1970,1,1)</f>
        <v>42497.070775462969</v>
      </c>
      <c r="Q4039" s="15">
        <f>(((I4039/60)/60)/24)+DATE(1970,1,1)</f>
        <v>42514.600694444445</v>
      </c>
      <c r="R4039" t="s">
        <v>8271</v>
      </c>
      <c r="S4039" t="s">
        <v>8315</v>
      </c>
      <c r="T4039" t="s">
        <v>8316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6">
        <v>2500</v>
      </c>
      <c r="E4040" s="16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6">
        <f>IFERROR(E4040/L4040, 0)</f>
        <v>75.25</v>
      </c>
      <c r="N4040" t="b">
        <v>0</v>
      </c>
      <c r="O4040" s="5">
        <f>E4040/D4040</f>
        <v>0.12039999999999999</v>
      </c>
      <c r="P4040" s="15">
        <f>(((J4040/60)/60)/24)+DATE(1970,1,1)</f>
        <v>41869.798726851855</v>
      </c>
      <c r="Q4040" s="15">
        <f>(((I4040/60)/60)/24)+DATE(1970,1,1)</f>
        <v>41929.798726851855</v>
      </c>
      <c r="R4040" t="s">
        <v>8271</v>
      </c>
      <c r="S4040" t="s">
        <v>8315</v>
      </c>
      <c r="T4040" t="s">
        <v>8316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6">
        <v>500</v>
      </c>
      <c r="E4041" s="16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6">
        <f>IFERROR(E4041/L4041, 0)</f>
        <v>60</v>
      </c>
      <c r="N4041" t="b">
        <v>0</v>
      </c>
      <c r="O4041" s="5">
        <f>E4041/D4041</f>
        <v>0.6</v>
      </c>
      <c r="P4041" s="15">
        <f>(((J4041/60)/60)/24)+DATE(1970,1,1)</f>
        <v>42305.670914351853</v>
      </c>
      <c r="Q4041" s="15">
        <f>(((I4041/60)/60)/24)+DATE(1970,1,1)</f>
        <v>42339.249305555553</v>
      </c>
      <c r="R4041" t="s">
        <v>8271</v>
      </c>
      <c r="S4041" t="s">
        <v>8315</v>
      </c>
      <c r="T4041" t="s">
        <v>8316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6">
        <v>8000</v>
      </c>
      <c r="E4042" s="16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6">
        <f>IFERROR(E4042/L4042, 0)</f>
        <v>1250</v>
      </c>
      <c r="N4042" t="b">
        <v>0</v>
      </c>
      <c r="O4042" s="5">
        <f>E4042/D4042</f>
        <v>0.3125</v>
      </c>
      <c r="P4042" s="15">
        <f>(((J4042/60)/60)/24)+DATE(1970,1,1)</f>
        <v>42144.231527777782</v>
      </c>
      <c r="Q4042" s="15">
        <f>(((I4042/60)/60)/24)+DATE(1970,1,1)</f>
        <v>42203.125</v>
      </c>
      <c r="R4042" t="s">
        <v>8271</v>
      </c>
      <c r="S4042" t="s">
        <v>8315</v>
      </c>
      <c r="T4042" t="s">
        <v>8316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6">
        <v>5000</v>
      </c>
      <c r="E4043" s="16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6">
        <f>IFERROR(E4043/L4043, 0)</f>
        <v>10.5</v>
      </c>
      <c r="N4043" t="b">
        <v>0</v>
      </c>
      <c r="O4043" s="5">
        <f>E4043/D4043</f>
        <v>4.1999999999999997E-3</v>
      </c>
      <c r="P4043" s="15">
        <f>(((J4043/60)/60)/24)+DATE(1970,1,1)</f>
        <v>42559.474004629628</v>
      </c>
      <c r="Q4043" s="15">
        <f>(((I4043/60)/60)/24)+DATE(1970,1,1)</f>
        <v>42619.474004629628</v>
      </c>
      <c r="R4043" t="s">
        <v>8271</v>
      </c>
      <c r="S4043" t="s">
        <v>8315</v>
      </c>
      <c r="T4043" t="s">
        <v>8316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6">
        <v>10000</v>
      </c>
      <c r="E4044" s="16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6">
        <f>IFERROR(E4044/L4044, 0)</f>
        <v>7</v>
      </c>
      <c r="N4044" t="b">
        <v>0</v>
      </c>
      <c r="O4044" s="5">
        <f>E4044/D4044</f>
        <v>2.0999999999999999E-3</v>
      </c>
      <c r="P4044" s="15">
        <f>(((J4044/60)/60)/24)+DATE(1970,1,1)</f>
        <v>41995.084074074075</v>
      </c>
      <c r="Q4044" s="15">
        <f>(((I4044/60)/60)/24)+DATE(1970,1,1)</f>
        <v>42024.802777777775</v>
      </c>
      <c r="R4044" t="s">
        <v>8271</v>
      </c>
      <c r="S4044" t="s">
        <v>8315</v>
      </c>
      <c r="T4044" t="s">
        <v>8316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6">
        <v>300</v>
      </c>
      <c r="E4045" s="16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6">
        <f>IFERROR(E4045/L4045, 0)</f>
        <v>0</v>
      </c>
      <c r="N4045" t="b">
        <v>0</v>
      </c>
      <c r="O4045" s="5">
        <f>E4045/D4045</f>
        <v>0</v>
      </c>
      <c r="P4045" s="15">
        <f>(((J4045/60)/60)/24)+DATE(1970,1,1)</f>
        <v>41948.957465277781</v>
      </c>
      <c r="Q4045" s="15">
        <f>(((I4045/60)/60)/24)+DATE(1970,1,1)</f>
        <v>41963.957465277781</v>
      </c>
      <c r="R4045" t="s">
        <v>8271</v>
      </c>
      <c r="S4045" t="s">
        <v>8315</v>
      </c>
      <c r="T4045" t="s">
        <v>8316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6">
        <v>600</v>
      </c>
      <c r="E4046" s="1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6">
        <f>IFERROR(E4046/L4046, 0)</f>
        <v>56.25</v>
      </c>
      <c r="N4046" t="b">
        <v>0</v>
      </c>
      <c r="O4046" s="5">
        <f>E4046/D4046</f>
        <v>0.375</v>
      </c>
      <c r="P4046" s="15">
        <f>(((J4046/60)/60)/24)+DATE(1970,1,1)</f>
        <v>42074.219699074078</v>
      </c>
      <c r="Q4046" s="15">
        <f>(((I4046/60)/60)/24)+DATE(1970,1,1)</f>
        <v>42104.208333333328</v>
      </c>
      <c r="R4046" t="s">
        <v>8271</v>
      </c>
      <c r="S4046" t="s">
        <v>8315</v>
      </c>
      <c r="T4046" t="s">
        <v>8316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6">
        <v>5000</v>
      </c>
      <c r="E4047" s="16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6">
        <f>IFERROR(E4047/L4047, 0)</f>
        <v>1</v>
      </c>
      <c r="N4047" t="b">
        <v>0</v>
      </c>
      <c r="O4047" s="5">
        <f>E4047/D4047</f>
        <v>2.0000000000000001E-4</v>
      </c>
      <c r="P4047" s="15">
        <f>(((J4047/60)/60)/24)+DATE(1970,1,1)</f>
        <v>41842.201261574075</v>
      </c>
      <c r="Q4047" s="15">
        <f>(((I4047/60)/60)/24)+DATE(1970,1,1)</f>
        <v>41872.201261574075</v>
      </c>
      <c r="R4047" t="s">
        <v>8271</v>
      </c>
      <c r="S4047" t="s">
        <v>8315</v>
      </c>
      <c r="T4047" t="s">
        <v>8316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6">
        <v>5600</v>
      </c>
      <c r="E4048" s="16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6">
        <f>IFERROR(E4048/L4048, 0)</f>
        <v>38.333333333333336</v>
      </c>
      <c r="N4048" t="b">
        <v>0</v>
      </c>
      <c r="O4048" s="5">
        <f>E4048/D4048</f>
        <v>8.2142857142857142E-2</v>
      </c>
      <c r="P4048" s="15">
        <f>(((J4048/60)/60)/24)+DATE(1970,1,1)</f>
        <v>41904.650578703702</v>
      </c>
      <c r="Q4048" s="15">
        <f>(((I4048/60)/60)/24)+DATE(1970,1,1)</f>
        <v>41934.650578703702</v>
      </c>
      <c r="R4048" t="s">
        <v>8271</v>
      </c>
      <c r="S4048" t="s">
        <v>8315</v>
      </c>
      <c r="T4048" t="s">
        <v>8316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6">
        <v>5000</v>
      </c>
      <c r="E4049" s="16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6">
        <f>IFERROR(E4049/L4049, 0)</f>
        <v>27.5</v>
      </c>
      <c r="N4049" t="b">
        <v>0</v>
      </c>
      <c r="O4049" s="5">
        <f>E4049/D4049</f>
        <v>2.1999999999999999E-2</v>
      </c>
      <c r="P4049" s="15">
        <f>(((J4049/60)/60)/24)+DATE(1970,1,1)</f>
        <v>41991.022488425922</v>
      </c>
      <c r="Q4049" s="15">
        <f>(((I4049/60)/60)/24)+DATE(1970,1,1)</f>
        <v>42015.041666666672</v>
      </c>
      <c r="R4049" t="s">
        <v>8271</v>
      </c>
      <c r="S4049" t="s">
        <v>8315</v>
      </c>
      <c r="T4049" t="s">
        <v>8316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6">
        <v>17000</v>
      </c>
      <c r="E4050" s="16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6">
        <f>IFERROR(E4050/L4050, 0)</f>
        <v>32.978021978021978</v>
      </c>
      <c r="N4050" t="b">
        <v>0</v>
      </c>
      <c r="O4050" s="5">
        <f>E4050/D4050</f>
        <v>0.17652941176470588</v>
      </c>
      <c r="P4050" s="15">
        <f>(((J4050/60)/60)/24)+DATE(1970,1,1)</f>
        <v>42436.509108796294</v>
      </c>
      <c r="Q4050" s="15">
        <f>(((I4050/60)/60)/24)+DATE(1970,1,1)</f>
        <v>42471.467442129629</v>
      </c>
      <c r="R4050" t="s">
        <v>8271</v>
      </c>
      <c r="S4050" t="s">
        <v>8315</v>
      </c>
      <c r="T4050" t="s">
        <v>8316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6">
        <v>20000</v>
      </c>
      <c r="E4051" s="16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6">
        <f>IFERROR(E4051/L4051, 0)</f>
        <v>16</v>
      </c>
      <c r="N4051" t="b">
        <v>0</v>
      </c>
      <c r="O4051" s="5">
        <f>E4051/D4051</f>
        <v>8.0000000000000004E-4</v>
      </c>
      <c r="P4051" s="15">
        <f>(((J4051/60)/60)/24)+DATE(1970,1,1)</f>
        <v>42169.958506944444</v>
      </c>
      <c r="Q4051" s="15">
        <f>(((I4051/60)/60)/24)+DATE(1970,1,1)</f>
        <v>42199.958506944444</v>
      </c>
      <c r="R4051" t="s">
        <v>8271</v>
      </c>
      <c r="S4051" t="s">
        <v>8315</v>
      </c>
      <c r="T4051" t="s">
        <v>8316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6">
        <v>1500</v>
      </c>
      <c r="E4052" s="16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6">
        <f>IFERROR(E4052/L4052, 0)</f>
        <v>1</v>
      </c>
      <c r="N4052" t="b">
        <v>0</v>
      </c>
      <c r="O4052" s="5">
        <f>E4052/D4052</f>
        <v>6.6666666666666664E-4</v>
      </c>
      <c r="P4052" s="15">
        <f>(((J4052/60)/60)/24)+DATE(1970,1,1)</f>
        <v>41905.636469907404</v>
      </c>
      <c r="Q4052" s="15">
        <f>(((I4052/60)/60)/24)+DATE(1970,1,1)</f>
        <v>41935.636469907404</v>
      </c>
      <c r="R4052" t="s">
        <v>8271</v>
      </c>
      <c r="S4052" t="s">
        <v>8315</v>
      </c>
      <c r="T4052" t="s">
        <v>8316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6">
        <v>500</v>
      </c>
      <c r="E4053" s="16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6">
        <f>IFERROR(E4053/L4053, 0)</f>
        <v>0</v>
      </c>
      <c r="N4053" t="b">
        <v>0</v>
      </c>
      <c r="O4053" s="5">
        <f>E4053/D4053</f>
        <v>0</v>
      </c>
      <c r="P4053" s="15">
        <f>(((J4053/60)/60)/24)+DATE(1970,1,1)</f>
        <v>41761.810150462967</v>
      </c>
      <c r="Q4053" s="15">
        <f>(((I4053/60)/60)/24)+DATE(1970,1,1)</f>
        <v>41768.286805555559</v>
      </c>
      <c r="R4053" t="s">
        <v>8271</v>
      </c>
      <c r="S4053" t="s">
        <v>8315</v>
      </c>
      <c r="T4053" t="s">
        <v>8316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6">
        <v>3000</v>
      </c>
      <c r="E4054" s="16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6">
        <f>IFERROR(E4054/L4054, 0)</f>
        <v>86.615384615384613</v>
      </c>
      <c r="N4054" t="b">
        <v>0</v>
      </c>
      <c r="O4054" s="5">
        <f>E4054/D4054</f>
        <v>0.37533333333333335</v>
      </c>
      <c r="P4054" s="15">
        <f>(((J4054/60)/60)/24)+DATE(1970,1,1)</f>
        <v>41865.878657407404</v>
      </c>
      <c r="Q4054" s="15">
        <f>(((I4054/60)/60)/24)+DATE(1970,1,1)</f>
        <v>41925.878657407404</v>
      </c>
      <c r="R4054" t="s">
        <v>8271</v>
      </c>
      <c r="S4054" t="s">
        <v>8315</v>
      </c>
      <c r="T4054" t="s">
        <v>8316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6">
        <v>500</v>
      </c>
      <c r="E4055" s="16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6">
        <f>IFERROR(E4055/L4055, 0)</f>
        <v>55</v>
      </c>
      <c r="N4055" t="b">
        <v>0</v>
      </c>
      <c r="O4055" s="5">
        <f>E4055/D4055</f>
        <v>0.22</v>
      </c>
      <c r="P4055" s="15">
        <f>(((J4055/60)/60)/24)+DATE(1970,1,1)</f>
        <v>41928.690138888887</v>
      </c>
      <c r="Q4055" s="15">
        <f>(((I4055/60)/60)/24)+DATE(1970,1,1)</f>
        <v>41958.833333333328</v>
      </c>
      <c r="R4055" t="s">
        <v>8271</v>
      </c>
      <c r="S4055" t="s">
        <v>8315</v>
      </c>
      <c r="T4055" t="s">
        <v>8316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6">
        <v>8880</v>
      </c>
      <c r="E4056" s="1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6">
        <f>IFERROR(E4056/L4056, 0)</f>
        <v>0</v>
      </c>
      <c r="N4056" t="b">
        <v>0</v>
      </c>
      <c r="O4056" s="5">
        <f>E4056/D4056</f>
        <v>0</v>
      </c>
      <c r="P4056" s="15">
        <f>(((J4056/60)/60)/24)+DATE(1970,1,1)</f>
        <v>42613.841261574074</v>
      </c>
      <c r="Q4056" s="15">
        <f>(((I4056/60)/60)/24)+DATE(1970,1,1)</f>
        <v>42644.166666666672</v>
      </c>
      <c r="R4056" t="s">
        <v>8271</v>
      </c>
      <c r="S4056" t="s">
        <v>8315</v>
      </c>
      <c r="T4056" t="s">
        <v>8316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6">
        <v>5000</v>
      </c>
      <c r="E4057" s="16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6">
        <f>IFERROR(E4057/L4057, 0)</f>
        <v>41.952380952380949</v>
      </c>
      <c r="N4057" t="b">
        <v>0</v>
      </c>
      <c r="O4057" s="5">
        <f>E4057/D4057</f>
        <v>0.1762</v>
      </c>
      <c r="P4057" s="15">
        <f>(((J4057/60)/60)/24)+DATE(1970,1,1)</f>
        <v>41779.648506944446</v>
      </c>
      <c r="Q4057" s="15">
        <f>(((I4057/60)/60)/24)+DATE(1970,1,1)</f>
        <v>41809.648506944446</v>
      </c>
      <c r="R4057" t="s">
        <v>8271</v>
      </c>
      <c r="S4057" t="s">
        <v>8315</v>
      </c>
      <c r="T4057" t="s">
        <v>8316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6">
        <v>1500</v>
      </c>
      <c r="E4058" s="16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6">
        <f>IFERROR(E4058/L4058, 0)</f>
        <v>88.333333333333329</v>
      </c>
      <c r="N4058" t="b">
        <v>0</v>
      </c>
      <c r="O4058" s="5">
        <f>E4058/D4058</f>
        <v>0.53</v>
      </c>
      <c r="P4058" s="15">
        <f>(((J4058/60)/60)/24)+DATE(1970,1,1)</f>
        <v>42534.933321759265</v>
      </c>
      <c r="Q4058" s="15">
        <f>(((I4058/60)/60)/24)+DATE(1970,1,1)</f>
        <v>42554.832638888889</v>
      </c>
      <c r="R4058" t="s">
        <v>8271</v>
      </c>
      <c r="S4058" t="s">
        <v>8315</v>
      </c>
      <c r="T4058" t="s">
        <v>8316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6">
        <v>3500</v>
      </c>
      <c r="E4059" s="16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6">
        <f>IFERROR(E4059/L4059, 0)</f>
        <v>129.16666666666666</v>
      </c>
      <c r="N4059" t="b">
        <v>0</v>
      </c>
      <c r="O4059" s="5">
        <f>E4059/D4059</f>
        <v>0.22142857142857142</v>
      </c>
      <c r="P4059" s="15">
        <f>(((J4059/60)/60)/24)+DATE(1970,1,1)</f>
        <v>42310.968518518523</v>
      </c>
      <c r="Q4059" s="15">
        <f>(((I4059/60)/60)/24)+DATE(1970,1,1)</f>
        <v>42333.958333333328</v>
      </c>
      <c r="R4059" t="s">
        <v>8271</v>
      </c>
      <c r="S4059" t="s">
        <v>8315</v>
      </c>
      <c r="T4059" t="s">
        <v>8316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6">
        <v>3750</v>
      </c>
      <c r="E4060" s="16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6">
        <f>IFERROR(E4060/L4060, 0)</f>
        <v>23.75</v>
      </c>
      <c r="N4060" t="b">
        <v>0</v>
      </c>
      <c r="O4060" s="5">
        <f>E4060/D4060</f>
        <v>2.5333333333333333E-2</v>
      </c>
      <c r="P4060" s="15">
        <f>(((J4060/60)/60)/24)+DATE(1970,1,1)</f>
        <v>42446.060694444444</v>
      </c>
      <c r="Q4060" s="15">
        <f>(((I4060/60)/60)/24)+DATE(1970,1,1)</f>
        <v>42461.165972222225</v>
      </c>
      <c r="R4060" t="s">
        <v>8271</v>
      </c>
      <c r="S4060" t="s">
        <v>8315</v>
      </c>
      <c r="T4060" t="s">
        <v>8316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6">
        <v>10000</v>
      </c>
      <c r="E4061" s="16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6">
        <f>IFERROR(E4061/L4061, 0)</f>
        <v>35.714285714285715</v>
      </c>
      <c r="N4061" t="b">
        <v>0</v>
      </c>
      <c r="O4061" s="5">
        <f>E4061/D4061</f>
        <v>2.5000000000000001E-2</v>
      </c>
      <c r="P4061" s="15">
        <f>(((J4061/60)/60)/24)+DATE(1970,1,1)</f>
        <v>41866.640648148146</v>
      </c>
      <c r="Q4061" s="15">
        <f>(((I4061/60)/60)/24)+DATE(1970,1,1)</f>
        <v>41898.125</v>
      </c>
      <c r="R4061" t="s">
        <v>8271</v>
      </c>
      <c r="S4061" t="s">
        <v>8315</v>
      </c>
      <c r="T4061" t="s">
        <v>8316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6">
        <v>10000</v>
      </c>
      <c r="E4062" s="16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6">
        <f>IFERROR(E4062/L4062, 0)</f>
        <v>57</v>
      </c>
      <c r="N4062" t="b">
        <v>0</v>
      </c>
      <c r="O4062" s="5">
        <f>E4062/D4062</f>
        <v>2.8500000000000001E-2</v>
      </c>
      <c r="P4062" s="15">
        <f>(((J4062/60)/60)/24)+DATE(1970,1,1)</f>
        <v>41779.695092592592</v>
      </c>
      <c r="Q4062" s="15">
        <f>(((I4062/60)/60)/24)+DATE(1970,1,1)</f>
        <v>41813.666666666664</v>
      </c>
      <c r="R4062" t="s">
        <v>8271</v>
      </c>
      <c r="S4062" t="s">
        <v>8315</v>
      </c>
      <c r="T4062" t="s">
        <v>8316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6">
        <v>525</v>
      </c>
      <c r="E4063" s="16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6">
        <f>IFERROR(E4063/L4063, 0)</f>
        <v>0</v>
      </c>
      <c r="N4063" t="b">
        <v>0</v>
      </c>
      <c r="O4063" s="5">
        <f>E4063/D4063</f>
        <v>0</v>
      </c>
      <c r="P4063" s="15">
        <f>(((J4063/60)/60)/24)+DATE(1970,1,1)</f>
        <v>42421.141469907408</v>
      </c>
      <c r="Q4063" s="15">
        <f>(((I4063/60)/60)/24)+DATE(1970,1,1)</f>
        <v>42481.099803240737</v>
      </c>
      <c r="R4063" t="s">
        <v>8271</v>
      </c>
      <c r="S4063" t="s">
        <v>8315</v>
      </c>
      <c r="T4063" t="s">
        <v>8316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6">
        <v>20000</v>
      </c>
      <c r="E4064" s="16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6">
        <f>IFERROR(E4064/L4064, 0)</f>
        <v>163.33333333333334</v>
      </c>
      <c r="N4064" t="b">
        <v>0</v>
      </c>
      <c r="O4064" s="5">
        <f>E4064/D4064</f>
        <v>2.4500000000000001E-2</v>
      </c>
      <c r="P4064" s="15">
        <f>(((J4064/60)/60)/24)+DATE(1970,1,1)</f>
        <v>42523.739212962959</v>
      </c>
      <c r="Q4064" s="15">
        <f>(((I4064/60)/60)/24)+DATE(1970,1,1)</f>
        <v>42553.739212962959</v>
      </c>
      <c r="R4064" t="s">
        <v>8271</v>
      </c>
      <c r="S4064" t="s">
        <v>8315</v>
      </c>
      <c r="T4064" t="s">
        <v>8316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6">
        <v>9500</v>
      </c>
      <c r="E4065" s="16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6">
        <f>IFERROR(E4065/L4065, 0)</f>
        <v>15</v>
      </c>
      <c r="N4065" t="b">
        <v>0</v>
      </c>
      <c r="O4065" s="5">
        <f>E4065/D4065</f>
        <v>1.4210526315789474E-2</v>
      </c>
      <c r="P4065" s="15">
        <f>(((J4065/60)/60)/24)+DATE(1970,1,1)</f>
        <v>41787.681527777779</v>
      </c>
      <c r="Q4065" s="15">
        <f>(((I4065/60)/60)/24)+DATE(1970,1,1)</f>
        <v>41817.681527777779</v>
      </c>
      <c r="R4065" t="s">
        <v>8271</v>
      </c>
      <c r="S4065" t="s">
        <v>8315</v>
      </c>
      <c r="T4065" t="s">
        <v>8316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6">
        <v>2000</v>
      </c>
      <c r="E4066" s="1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6">
        <f>IFERROR(E4066/L4066, 0)</f>
        <v>64.166666666666671</v>
      </c>
      <c r="N4066" t="b">
        <v>0</v>
      </c>
      <c r="O4066" s="5">
        <f>E4066/D4066</f>
        <v>0.1925</v>
      </c>
      <c r="P4066" s="15">
        <f>(((J4066/60)/60)/24)+DATE(1970,1,1)</f>
        <v>42093.588263888887</v>
      </c>
      <c r="Q4066" s="15">
        <f>(((I4066/60)/60)/24)+DATE(1970,1,1)</f>
        <v>42123.588263888887</v>
      </c>
      <c r="R4066" t="s">
        <v>8271</v>
      </c>
      <c r="S4066" t="s">
        <v>8315</v>
      </c>
      <c r="T4066" t="s">
        <v>8316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6">
        <v>4000</v>
      </c>
      <c r="E4067" s="16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6">
        <f>IFERROR(E4067/L4067, 0)</f>
        <v>6.75</v>
      </c>
      <c r="N4067" t="b">
        <v>0</v>
      </c>
      <c r="O4067" s="5">
        <f>E4067/D4067</f>
        <v>6.7499999999999999E-3</v>
      </c>
      <c r="P4067" s="15">
        <f>(((J4067/60)/60)/24)+DATE(1970,1,1)</f>
        <v>41833.951516203706</v>
      </c>
      <c r="Q4067" s="15">
        <f>(((I4067/60)/60)/24)+DATE(1970,1,1)</f>
        <v>41863.951516203706</v>
      </c>
      <c r="R4067" t="s">
        <v>8271</v>
      </c>
      <c r="S4067" t="s">
        <v>8315</v>
      </c>
      <c r="T4067" t="s">
        <v>8316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6">
        <v>15000</v>
      </c>
      <c r="E4068" s="16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6">
        <f>IFERROR(E4068/L4068, 0)</f>
        <v>25</v>
      </c>
      <c r="N4068" t="b">
        <v>0</v>
      </c>
      <c r="O4068" s="5">
        <f>E4068/D4068</f>
        <v>1.6666666666666668E-3</v>
      </c>
      <c r="P4068" s="15">
        <f>(((J4068/60)/60)/24)+DATE(1970,1,1)</f>
        <v>42479.039212962962</v>
      </c>
      <c r="Q4068" s="15">
        <f>(((I4068/60)/60)/24)+DATE(1970,1,1)</f>
        <v>42509.039212962962</v>
      </c>
      <c r="R4068" t="s">
        <v>8271</v>
      </c>
      <c r="S4068" t="s">
        <v>8315</v>
      </c>
      <c r="T4068" t="s">
        <v>8316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6">
        <v>5000</v>
      </c>
      <c r="E4069" s="16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6">
        <f>IFERROR(E4069/L4069, 0)</f>
        <v>179.11764705882354</v>
      </c>
      <c r="N4069" t="b">
        <v>0</v>
      </c>
      <c r="O4069" s="5">
        <f>E4069/D4069</f>
        <v>0.60899999999999999</v>
      </c>
      <c r="P4069" s="15">
        <f>(((J4069/60)/60)/24)+DATE(1970,1,1)</f>
        <v>42235.117476851854</v>
      </c>
      <c r="Q4069" s="15">
        <f>(((I4069/60)/60)/24)+DATE(1970,1,1)</f>
        <v>42275.117476851854</v>
      </c>
      <c r="R4069" t="s">
        <v>8271</v>
      </c>
      <c r="S4069" t="s">
        <v>8315</v>
      </c>
      <c r="T4069" t="s">
        <v>8316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6">
        <v>3495</v>
      </c>
      <c r="E4070" s="16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6">
        <f>IFERROR(E4070/L4070, 0)</f>
        <v>34.950000000000003</v>
      </c>
      <c r="N4070" t="b">
        <v>0</v>
      </c>
      <c r="O4070" s="5">
        <f>E4070/D4070</f>
        <v>0.01</v>
      </c>
      <c r="P4070" s="15">
        <f>(((J4070/60)/60)/24)+DATE(1970,1,1)</f>
        <v>42718.963599537034</v>
      </c>
      <c r="Q4070" s="15">
        <f>(((I4070/60)/60)/24)+DATE(1970,1,1)</f>
        <v>42748.961805555555</v>
      </c>
      <c r="R4070" t="s">
        <v>8271</v>
      </c>
      <c r="S4070" t="s">
        <v>8315</v>
      </c>
      <c r="T4070" t="s">
        <v>8316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6">
        <v>1250</v>
      </c>
      <c r="E4071" s="16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6">
        <f>IFERROR(E4071/L4071, 0)</f>
        <v>33.07692307692308</v>
      </c>
      <c r="N4071" t="b">
        <v>0</v>
      </c>
      <c r="O4071" s="5">
        <f>E4071/D4071</f>
        <v>0.34399999999999997</v>
      </c>
      <c r="P4071" s="15">
        <f>(((J4071/60)/60)/24)+DATE(1970,1,1)</f>
        <v>42022.661527777775</v>
      </c>
      <c r="Q4071" s="15">
        <f>(((I4071/60)/60)/24)+DATE(1970,1,1)</f>
        <v>42063.5</v>
      </c>
      <c r="R4071" t="s">
        <v>8271</v>
      </c>
      <c r="S4071" t="s">
        <v>8315</v>
      </c>
      <c r="T4071" t="s">
        <v>8316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6">
        <v>1000</v>
      </c>
      <c r="E4072" s="16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6">
        <f>IFERROR(E4072/L4072, 0)</f>
        <v>27.5</v>
      </c>
      <c r="N4072" t="b">
        <v>0</v>
      </c>
      <c r="O4072" s="5">
        <f>E4072/D4072</f>
        <v>0.16500000000000001</v>
      </c>
      <c r="P4072" s="15">
        <f>(((J4072/60)/60)/24)+DATE(1970,1,1)</f>
        <v>42031.666898148149</v>
      </c>
      <c r="Q4072" s="15">
        <f>(((I4072/60)/60)/24)+DATE(1970,1,1)</f>
        <v>42064.125</v>
      </c>
      <c r="R4072" t="s">
        <v>8271</v>
      </c>
      <c r="S4072" t="s">
        <v>8315</v>
      </c>
      <c r="T4072" t="s">
        <v>8316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6">
        <v>20000</v>
      </c>
      <c r="E4073" s="16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6">
        <f>IFERROR(E4073/L4073, 0)</f>
        <v>0</v>
      </c>
      <c r="N4073" t="b">
        <v>0</v>
      </c>
      <c r="O4073" s="5">
        <f>E4073/D4073</f>
        <v>0</v>
      </c>
      <c r="P4073" s="15">
        <f>(((J4073/60)/60)/24)+DATE(1970,1,1)</f>
        <v>42700.804756944446</v>
      </c>
      <c r="Q4073" s="15">
        <f>(((I4073/60)/60)/24)+DATE(1970,1,1)</f>
        <v>42730.804756944446</v>
      </c>
      <c r="R4073" t="s">
        <v>8271</v>
      </c>
      <c r="S4073" t="s">
        <v>8315</v>
      </c>
      <c r="T4073" t="s">
        <v>8316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6">
        <v>1000</v>
      </c>
      <c r="E4074" s="16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6">
        <f>IFERROR(E4074/L4074, 0)</f>
        <v>2</v>
      </c>
      <c r="N4074" t="b">
        <v>0</v>
      </c>
      <c r="O4074" s="5">
        <f>E4074/D4074</f>
        <v>4.0000000000000001E-3</v>
      </c>
      <c r="P4074" s="15">
        <f>(((J4074/60)/60)/24)+DATE(1970,1,1)</f>
        <v>41812.77443287037</v>
      </c>
      <c r="Q4074" s="15">
        <f>(((I4074/60)/60)/24)+DATE(1970,1,1)</f>
        <v>41872.77443287037</v>
      </c>
      <c r="R4074" t="s">
        <v>8271</v>
      </c>
      <c r="S4074" t="s">
        <v>8315</v>
      </c>
      <c r="T4074" t="s">
        <v>8316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6">
        <v>3500</v>
      </c>
      <c r="E4075" s="16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6">
        <f>IFERROR(E4075/L4075, 0)</f>
        <v>18.5</v>
      </c>
      <c r="N4075" t="b">
        <v>0</v>
      </c>
      <c r="O4075" s="5">
        <f>E4075/D4075</f>
        <v>1.0571428571428572E-2</v>
      </c>
      <c r="P4075" s="15">
        <f>(((J4075/60)/60)/24)+DATE(1970,1,1)</f>
        <v>42078.34520833334</v>
      </c>
      <c r="Q4075" s="15">
        <f>(((I4075/60)/60)/24)+DATE(1970,1,1)</f>
        <v>42133.166666666672</v>
      </c>
      <c r="R4075" t="s">
        <v>8271</v>
      </c>
      <c r="S4075" t="s">
        <v>8315</v>
      </c>
      <c r="T4075" t="s">
        <v>8316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6">
        <v>2750</v>
      </c>
      <c r="E4076" s="1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6">
        <f>IFERROR(E4076/L4076, 0)</f>
        <v>35</v>
      </c>
      <c r="N4076" t="b">
        <v>0</v>
      </c>
      <c r="O4076" s="5">
        <f>E4076/D4076</f>
        <v>0.26727272727272727</v>
      </c>
      <c r="P4076" s="15">
        <f>(((J4076/60)/60)/24)+DATE(1970,1,1)</f>
        <v>42283.552951388891</v>
      </c>
      <c r="Q4076" s="15">
        <f>(((I4076/60)/60)/24)+DATE(1970,1,1)</f>
        <v>42313.594618055555</v>
      </c>
      <c r="R4076" t="s">
        <v>8271</v>
      </c>
      <c r="S4076" t="s">
        <v>8315</v>
      </c>
      <c r="T4076" t="s">
        <v>8316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6">
        <v>2000</v>
      </c>
      <c r="E4077" s="16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6">
        <f>IFERROR(E4077/L4077, 0)</f>
        <v>44.307692307692307</v>
      </c>
      <c r="N4077" t="b">
        <v>0</v>
      </c>
      <c r="O4077" s="5">
        <f>E4077/D4077</f>
        <v>0.28799999999999998</v>
      </c>
      <c r="P4077" s="15">
        <f>(((J4077/60)/60)/24)+DATE(1970,1,1)</f>
        <v>41779.045937499999</v>
      </c>
      <c r="Q4077" s="15">
        <f>(((I4077/60)/60)/24)+DATE(1970,1,1)</f>
        <v>41820.727777777778</v>
      </c>
      <c r="R4077" t="s">
        <v>8271</v>
      </c>
      <c r="S4077" t="s">
        <v>8315</v>
      </c>
      <c r="T4077" t="s">
        <v>8316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6">
        <v>700</v>
      </c>
      <c r="E4078" s="16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6">
        <f>IFERROR(E4078/L4078, 0)</f>
        <v>0</v>
      </c>
      <c r="N4078" t="b">
        <v>0</v>
      </c>
      <c r="O4078" s="5">
        <f>E4078/D4078</f>
        <v>0</v>
      </c>
      <c r="P4078" s="15">
        <f>(((J4078/60)/60)/24)+DATE(1970,1,1)</f>
        <v>41905.795706018522</v>
      </c>
      <c r="Q4078" s="15">
        <f>(((I4078/60)/60)/24)+DATE(1970,1,1)</f>
        <v>41933.82708333333</v>
      </c>
      <c r="R4078" t="s">
        <v>8271</v>
      </c>
      <c r="S4078" t="s">
        <v>8315</v>
      </c>
      <c r="T4078" t="s">
        <v>8316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6">
        <v>15000</v>
      </c>
      <c r="E4079" s="16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6">
        <f>IFERROR(E4079/L4079, 0)</f>
        <v>222.5</v>
      </c>
      <c r="N4079" t="b">
        <v>0</v>
      </c>
      <c r="O4079" s="5">
        <f>E4079/D4079</f>
        <v>8.8999999999999996E-2</v>
      </c>
      <c r="P4079" s="15">
        <f>(((J4079/60)/60)/24)+DATE(1970,1,1)</f>
        <v>42695.7105787037</v>
      </c>
      <c r="Q4079" s="15">
        <f>(((I4079/60)/60)/24)+DATE(1970,1,1)</f>
        <v>42725.7105787037</v>
      </c>
      <c r="R4079" t="s">
        <v>8271</v>
      </c>
      <c r="S4079" t="s">
        <v>8315</v>
      </c>
      <c r="T4079" t="s">
        <v>8316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6">
        <v>250</v>
      </c>
      <c r="E4080" s="16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6">
        <f>IFERROR(E4080/L4080, 0)</f>
        <v>0</v>
      </c>
      <c r="N4080" t="b">
        <v>0</v>
      </c>
      <c r="O4080" s="5">
        <f>E4080/D4080</f>
        <v>0</v>
      </c>
      <c r="P4080" s="15">
        <f>(((J4080/60)/60)/24)+DATE(1970,1,1)</f>
        <v>42732.787523148145</v>
      </c>
      <c r="Q4080" s="15">
        <f>(((I4080/60)/60)/24)+DATE(1970,1,1)</f>
        <v>42762.787523148145</v>
      </c>
      <c r="R4080" t="s">
        <v>8271</v>
      </c>
      <c r="S4080" t="s">
        <v>8315</v>
      </c>
      <c r="T4080" t="s">
        <v>8316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6">
        <v>3000</v>
      </c>
      <c r="E4081" s="16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6">
        <f>IFERROR(E4081/L4081, 0)</f>
        <v>5</v>
      </c>
      <c r="N4081" t="b">
        <v>0</v>
      </c>
      <c r="O4081" s="5">
        <f>E4081/D4081</f>
        <v>1.6666666666666668E-3</v>
      </c>
      <c r="P4081" s="15">
        <f>(((J4081/60)/60)/24)+DATE(1970,1,1)</f>
        <v>42510.938900462963</v>
      </c>
      <c r="Q4081" s="15">
        <f>(((I4081/60)/60)/24)+DATE(1970,1,1)</f>
        <v>42540.938900462963</v>
      </c>
      <c r="R4081" t="s">
        <v>8271</v>
      </c>
      <c r="S4081" t="s">
        <v>8315</v>
      </c>
      <c r="T4081" t="s">
        <v>8316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6">
        <v>3000</v>
      </c>
      <c r="E4082" s="16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6">
        <f>IFERROR(E4082/L4082, 0)</f>
        <v>0</v>
      </c>
      <c r="N4082" t="b">
        <v>0</v>
      </c>
      <c r="O4082" s="5">
        <f>E4082/D4082</f>
        <v>0</v>
      </c>
      <c r="P4082" s="15">
        <f>(((J4082/60)/60)/24)+DATE(1970,1,1)</f>
        <v>42511.698101851856</v>
      </c>
      <c r="Q4082" s="15">
        <f>(((I4082/60)/60)/24)+DATE(1970,1,1)</f>
        <v>42535.787500000006</v>
      </c>
      <c r="R4082" t="s">
        <v>8271</v>
      </c>
      <c r="S4082" t="s">
        <v>8315</v>
      </c>
      <c r="T4082" t="s">
        <v>8316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6">
        <v>2224</v>
      </c>
      <c r="E4083" s="16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6">
        <f>IFERROR(E4083/L4083, 0)</f>
        <v>29.166666666666668</v>
      </c>
      <c r="N4083" t="b">
        <v>0</v>
      </c>
      <c r="O4083" s="5">
        <f>E4083/D4083</f>
        <v>0.15737410071942445</v>
      </c>
      <c r="P4083" s="15">
        <f>(((J4083/60)/60)/24)+DATE(1970,1,1)</f>
        <v>42041.581307870365</v>
      </c>
      <c r="Q4083" s="15">
        <f>(((I4083/60)/60)/24)+DATE(1970,1,1)</f>
        <v>42071.539641203708</v>
      </c>
      <c r="R4083" t="s">
        <v>8271</v>
      </c>
      <c r="S4083" t="s">
        <v>8315</v>
      </c>
      <c r="T4083" t="s">
        <v>8316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6">
        <v>150</v>
      </c>
      <c r="E4084" s="16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6">
        <f>IFERROR(E4084/L4084, 0)</f>
        <v>1.5</v>
      </c>
      <c r="N4084" t="b">
        <v>0</v>
      </c>
      <c r="O4084" s="5">
        <f>E4084/D4084</f>
        <v>0.02</v>
      </c>
      <c r="P4084" s="15">
        <f>(((J4084/60)/60)/24)+DATE(1970,1,1)</f>
        <v>42307.189270833333</v>
      </c>
      <c r="Q4084" s="15">
        <f>(((I4084/60)/60)/24)+DATE(1970,1,1)</f>
        <v>42322.958333333328</v>
      </c>
      <c r="R4084" t="s">
        <v>8271</v>
      </c>
      <c r="S4084" t="s">
        <v>8315</v>
      </c>
      <c r="T4084" t="s">
        <v>8316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6">
        <v>3500</v>
      </c>
      <c r="E4085" s="16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6">
        <f>IFERROR(E4085/L4085, 0)</f>
        <v>126.5</v>
      </c>
      <c r="N4085" t="b">
        <v>0</v>
      </c>
      <c r="O4085" s="5">
        <f>E4085/D4085</f>
        <v>0.21685714285714286</v>
      </c>
      <c r="P4085" s="15">
        <f>(((J4085/60)/60)/24)+DATE(1970,1,1)</f>
        <v>42353.761759259258</v>
      </c>
      <c r="Q4085" s="15">
        <f>(((I4085/60)/60)/24)+DATE(1970,1,1)</f>
        <v>42383.761759259258</v>
      </c>
      <c r="R4085" t="s">
        <v>8271</v>
      </c>
      <c r="S4085" t="s">
        <v>8315</v>
      </c>
      <c r="T4085" t="s">
        <v>8316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6">
        <v>3000</v>
      </c>
      <c r="E4086" s="1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6">
        <f>IFERROR(E4086/L4086, 0)</f>
        <v>10</v>
      </c>
      <c r="N4086" t="b">
        <v>0</v>
      </c>
      <c r="O4086" s="5">
        <f>E4086/D4086</f>
        <v>3.3333333333333335E-3</v>
      </c>
      <c r="P4086" s="15">
        <f>(((J4086/60)/60)/24)+DATE(1970,1,1)</f>
        <v>42622.436412037037</v>
      </c>
      <c r="Q4086" s="15">
        <f>(((I4086/60)/60)/24)+DATE(1970,1,1)</f>
        <v>42652.436412037037</v>
      </c>
      <c r="R4086" t="s">
        <v>8271</v>
      </c>
      <c r="S4086" t="s">
        <v>8315</v>
      </c>
      <c r="T4086" t="s">
        <v>8316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6">
        <v>3500</v>
      </c>
      <c r="E4087" s="16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6">
        <f>IFERROR(E4087/L4087, 0)</f>
        <v>10</v>
      </c>
      <c r="N4087" t="b">
        <v>0</v>
      </c>
      <c r="O4087" s="5">
        <f>E4087/D4087</f>
        <v>2.8571428571428571E-3</v>
      </c>
      <c r="P4087" s="15">
        <f>(((J4087/60)/60)/24)+DATE(1970,1,1)</f>
        <v>42058.603877314818</v>
      </c>
      <c r="Q4087" s="15">
        <f>(((I4087/60)/60)/24)+DATE(1970,1,1)</f>
        <v>42087.165972222225</v>
      </c>
      <c r="R4087" t="s">
        <v>8271</v>
      </c>
      <c r="S4087" t="s">
        <v>8315</v>
      </c>
      <c r="T4087" t="s">
        <v>8316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6">
        <v>1000</v>
      </c>
      <c r="E4088" s="16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6">
        <f>IFERROR(E4088/L4088, 0)</f>
        <v>9.4</v>
      </c>
      <c r="N4088" t="b">
        <v>0</v>
      </c>
      <c r="O4088" s="5">
        <f>E4088/D4088</f>
        <v>4.7E-2</v>
      </c>
      <c r="P4088" s="15">
        <f>(((J4088/60)/60)/24)+DATE(1970,1,1)</f>
        <v>42304.940960648149</v>
      </c>
      <c r="Q4088" s="15">
        <f>(((I4088/60)/60)/24)+DATE(1970,1,1)</f>
        <v>42329.166666666672</v>
      </c>
      <c r="R4088" t="s">
        <v>8271</v>
      </c>
      <c r="S4088" t="s">
        <v>8315</v>
      </c>
      <c r="T4088" t="s">
        <v>8316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6">
        <v>9600</v>
      </c>
      <c r="E4089" s="16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6">
        <f>IFERROR(E4089/L4089, 0)</f>
        <v>0</v>
      </c>
      <c r="N4089" t="b">
        <v>0</v>
      </c>
      <c r="O4089" s="5">
        <f>E4089/D4089</f>
        <v>0</v>
      </c>
      <c r="P4089" s="15">
        <f>(((J4089/60)/60)/24)+DATE(1970,1,1)</f>
        <v>42538.742893518516</v>
      </c>
      <c r="Q4089" s="15">
        <f>(((I4089/60)/60)/24)+DATE(1970,1,1)</f>
        <v>42568.742893518516</v>
      </c>
      <c r="R4089" t="s">
        <v>8271</v>
      </c>
      <c r="S4089" t="s">
        <v>8315</v>
      </c>
      <c r="T4089" t="s">
        <v>8316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6">
        <v>2000</v>
      </c>
      <c r="E4090" s="16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6">
        <f>IFERROR(E4090/L4090, 0)</f>
        <v>72</v>
      </c>
      <c r="N4090" t="b">
        <v>0</v>
      </c>
      <c r="O4090" s="5">
        <f>E4090/D4090</f>
        <v>0.108</v>
      </c>
      <c r="P4090" s="15">
        <f>(((J4090/60)/60)/24)+DATE(1970,1,1)</f>
        <v>41990.612546296295</v>
      </c>
      <c r="Q4090" s="15">
        <f>(((I4090/60)/60)/24)+DATE(1970,1,1)</f>
        <v>42020.434722222228</v>
      </c>
      <c r="R4090" t="s">
        <v>8271</v>
      </c>
      <c r="S4090" t="s">
        <v>8315</v>
      </c>
      <c r="T4090" t="s">
        <v>8316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6">
        <v>5000</v>
      </c>
      <c r="E4091" s="16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6">
        <f>IFERROR(E4091/L4091, 0)</f>
        <v>30</v>
      </c>
      <c r="N4091" t="b">
        <v>0</v>
      </c>
      <c r="O4091" s="5">
        <f>E4091/D4091</f>
        <v>4.8000000000000001E-2</v>
      </c>
      <c r="P4091" s="15">
        <f>(((J4091/60)/60)/24)+DATE(1970,1,1)</f>
        <v>42122.732499999998</v>
      </c>
      <c r="Q4091" s="15">
        <f>(((I4091/60)/60)/24)+DATE(1970,1,1)</f>
        <v>42155.732638888891</v>
      </c>
      <c r="R4091" t="s">
        <v>8271</v>
      </c>
      <c r="S4091" t="s">
        <v>8315</v>
      </c>
      <c r="T4091" t="s">
        <v>8316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6">
        <v>1000</v>
      </c>
      <c r="E4092" s="16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6">
        <f>IFERROR(E4092/L4092, 0)</f>
        <v>10.666666666666666</v>
      </c>
      <c r="N4092" t="b">
        <v>0</v>
      </c>
      <c r="O4092" s="5">
        <f>E4092/D4092</f>
        <v>3.2000000000000001E-2</v>
      </c>
      <c r="P4092" s="15">
        <f>(((J4092/60)/60)/24)+DATE(1970,1,1)</f>
        <v>42209.67288194444</v>
      </c>
      <c r="Q4092" s="15">
        <f>(((I4092/60)/60)/24)+DATE(1970,1,1)</f>
        <v>42223.625</v>
      </c>
      <c r="R4092" t="s">
        <v>8271</v>
      </c>
      <c r="S4092" t="s">
        <v>8315</v>
      </c>
      <c r="T4092" t="s">
        <v>8316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6">
        <v>1600</v>
      </c>
      <c r="E4093" s="16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6">
        <f>IFERROR(E4093/L4093, 0)</f>
        <v>25.5</v>
      </c>
      <c r="N4093" t="b">
        <v>0</v>
      </c>
      <c r="O4093" s="5">
        <f>E4093/D4093</f>
        <v>0.1275</v>
      </c>
      <c r="P4093" s="15">
        <f>(((J4093/60)/60)/24)+DATE(1970,1,1)</f>
        <v>41990.506377314814</v>
      </c>
      <c r="Q4093" s="15">
        <f>(((I4093/60)/60)/24)+DATE(1970,1,1)</f>
        <v>42020.506377314814</v>
      </c>
      <c r="R4093" t="s">
        <v>8271</v>
      </c>
      <c r="S4093" t="s">
        <v>8315</v>
      </c>
      <c r="T4093" t="s">
        <v>8316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6">
        <v>110000</v>
      </c>
      <c r="E4094" s="16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6">
        <f>IFERROR(E4094/L4094, 0)</f>
        <v>20</v>
      </c>
      <c r="N4094" t="b">
        <v>0</v>
      </c>
      <c r="O4094" s="5">
        <f>E4094/D4094</f>
        <v>1.8181818181818181E-4</v>
      </c>
      <c r="P4094" s="15">
        <f>(((J4094/60)/60)/24)+DATE(1970,1,1)</f>
        <v>42039.194988425923</v>
      </c>
      <c r="Q4094" s="15">
        <f>(((I4094/60)/60)/24)+DATE(1970,1,1)</f>
        <v>42099.153321759266</v>
      </c>
      <c r="R4094" t="s">
        <v>8271</v>
      </c>
      <c r="S4094" t="s">
        <v>8315</v>
      </c>
      <c r="T4094" t="s">
        <v>8316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6">
        <v>2500</v>
      </c>
      <c r="E4095" s="16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6">
        <f>IFERROR(E4095/L4095, 0)</f>
        <v>15</v>
      </c>
      <c r="N4095" t="b">
        <v>0</v>
      </c>
      <c r="O4095" s="5">
        <f>E4095/D4095</f>
        <v>2.4E-2</v>
      </c>
      <c r="P4095" s="15">
        <f>(((J4095/60)/60)/24)+DATE(1970,1,1)</f>
        <v>42178.815891203703</v>
      </c>
      <c r="Q4095" s="15">
        <f>(((I4095/60)/60)/24)+DATE(1970,1,1)</f>
        <v>42238.815891203703</v>
      </c>
      <c r="R4095" t="s">
        <v>8271</v>
      </c>
      <c r="S4095" t="s">
        <v>8315</v>
      </c>
      <c r="T4095" t="s">
        <v>8316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6">
        <v>2000</v>
      </c>
      <c r="E4096" s="1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6">
        <f>IFERROR(E4096/L4096, 0)</f>
        <v>91.25</v>
      </c>
      <c r="N4096" t="b">
        <v>0</v>
      </c>
      <c r="O4096" s="5">
        <f>E4096/D4096</f>
        <v>0.36499999999999999</v>
      </c>
      <c r="P4096" s="15">
        <f>(((J4096/60)/60)/24)+DATE(1970,1,1)</f>
        <v>41890.086805555555</v>
      </c>
      <c r="Q4096" s="15">
        <f>(((I4096/60)/60)/24)+DATE(1970,1,1)</f>
        <v>41934.207638888889</v>
      </c>
      <c r="R4096" t="s">
        <v>8271</v>
      </c>
      <c r="S4096" t="s">
        <v>8315</v>
      </c>
      <c r="T4096" t="s">
        <v>8316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6">
        <v>30000</v>
      </c>
      <c r="E4097" s="16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6">
        <f>IFERROR(E4097/L4097, 0)</f>
        <v>800</v>
      </c>
      <c r="N4097" t="b">
        <v>0</v>
      </c>
      <c r="O4097" s="5">
        <f>E4097/D4097</f>
        <v>2.6666666666666668E-2</v>
      </c>
      <c r="P4097" s="15">
        <f>(((J4097/60)/60)/24)+DATE(1970,1,1)</f>
        <v>42693.031828703708</v>
      </c>
      <c r="Q4097" s="15">
        <f>(((I4097/60)/60)/24)+DATE(1970,1,1)</f>
        <v>42723.031828703708</v>
      </c>
      <c r="R4097" t="s">
        <v>8271</v>
      </c>
      <c r="S4097" t="s">
        <v>8315</v>
      </c>
      <c r="T4097" t="s">
        <v>8316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6">
        <v>3500</v>
      </c>
      <c r="E4098" s="16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6">
        <f>IFERROR(E4098/L4098, 0)</f>
        <v>80</v>
      </c>
      <c r="N4098" t="b">
        <v>0</v>
      </c>
      <c r="O4098" s="5">
        <f>E4098/D4098</f>
        <v>0.11428571428571428</v>
      </c>
      <c r="P4098" s="15">
        <f>(((J4098/60)/60)/24)+DATE(1970,1,1)</f>
        <v>42750.530312499999</v>
      </c>
      <c r="Q4098" s="15">
        <f>(((I4098/60)/60)/24)+DATE(1970,1,1)</f>
        <v>42794.368749999994</v>
      </c>
      <c r="R4098" t="s">
        <v>8271</v>
      </c>
      <c r="S4098" t="s">
        <v>8315</v>
      </c>
      <c r="T4098" t="s">
        <v>8316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6">
        <v>10000</v>
      </c>
      <c r="E4099" s="16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6">
        <f>IFERROR(E4099/L4099, 0)</f>
        <v>0</v>
      </c>
      <c r="N4099" t="b">
        <v>0</v>
      </c>
      <c r="O4099" s="5">
        <f>E4099/D4099</f>
        <v>0</v>
      </c>
      <c r="P4099" s="15">
        <f>(((J4099/60)/60)/24)+DATE(1970,1,1)</f>
        <v>42344.824502314819</v>
      </c>
      <c r="Q4099" s="15">
        <f>(((I4099/60)/60)/24)+DATE(1970,1,1)</f>
        <v>42400.996527777781</v>
      </c>
      <c r="R4099" t="s">
        <v>8271</v>
      </c>
      <c r="S4099" t="s">
        <v>8315</v>
      </c>
      <c r="T4099" t="s">
        <v>8316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6">
        <v>75000</v>
      </c>
      <c r="E4100" s="16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6">
        <f>IFERROR(E4100/L4100, 0)</f>
        <v>0</v>
      </c>
      <c r="N4100" t="b">
        <v>0</v>
      </c>
      <c r="O4100" s="5">
        <f>E4100/D4100</f>
        <v>0</v>
      </c>
      <c r="P4100" s="15">
        <f>(((J4100/60)/60)/24)+DATE(1970,1,1)</f>
        <v>42495.722187499996</v>
      </c>
      <c r="Q4100" s="15">
        <f>(((I4100/60)/60)/24)+DATE(1970,1,1)</f>
        <v>42525.722187499996</v>
      </c>
      <c r="R4100" t="s">
        <v>8271</v>
      </c>
      <c r="S4100" t="s">
        <v>8315</v>
      </c>
      <c r="T4100" t="s">
        <v>8316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6">
        <v>4500</v>
      </c>
      <c r="E4101" s="16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6">
        <f>IFERROR(E4101/L4101, 0)</f>
        <v>50</v>
      </c>
      <c r="N4101" t="b">
        <v>0</v>
      </c>
      <c r="O4101" s="5">
        <f>E4101/D4101</f>
        <v>1.1111111111111112E-2</v>
      </c>
      <c r="P4101" s="15">
        <f>(((J4101/60)/60)/24)+DATE(1970,1,1)</f>
        <v>42570.850381944445</v>
      </c>
      <c r="Q4101" s="15">
        <f>(((I4101/60)/60)/24)+DATE(1970,1,1)</f>
        <v>42615.850381944445</v>
      </c>
      <c r="R4101" t="s">
        <v>8271</v>
      </c>
      <c r="S4101" t="s">
        <v>8315</v>
      </c>
      <c r="T4101" t="s">
        <v>8316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6">
        <v>270</v>
      </c>
      <c r="E4102" s="16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6">
        <f>IFERROR(E4102/L4102, 0)</f>
        <v>0</v>
      </c>
      <c r="N4102" t="b">
        <v>0</v>
      </c>
      <c r="O4102" s="5">
        <f>E4102/D4102</f>
        <v>0</v>
      </c>
      <c r="P4102" s="15">
        <f>(((J4102/60)/60)/24)+DATE(1970,1,1)</f>
        <v>41927.124884259261</v>
      </c>
      <c r="Q4102" s="15">
        <f>(((I4102/60)/60)/24)+DATE(1970,1,1)</f>
        <v>41937.124884259261</v>
      </c>
      <c r="R4102" t="s">
        <v>8271</v>
      </c>
      <c r="S4102" t="s">
        <v>8315</v>
      </c>
      <c r="T4102" t="s">
        <v>8316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6">
        <v>600</v>
      </c>
      <c r="E4103" s="16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6">
        <f>IFERROR(E4103/L4103, 0)</f>
        <v>0</v>
      </c>
      <c r="N4103" t="b">
        <v>0</v>
      </c>
      <c r="O4103" s="5">
        <f>E4103/D4103</f>
        <v>0</v>
      </c>
      <c r="P4103" s="15">
        <f>(((J4103/60)/60)/24)+DATE(1970,1,1)</f>
        <v>42730.903726851851</v>
      </c>
      <c r="Q4103" s="15">
        <f>(((I4103/60)/60)/24)+DATE(1970,1,1)</f>
        <v>42760.903726851851</v>
      </c>
      <c r="R4103" t="s">
        <v>8271</v>
      </c>
      <c r="S4103" t="s">
        <v>8315</v>
      </c>
      <c r="T4103" t="s">
        <v>8316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6">
        <v>500</v>
      </c>
      <c r="E4104" s="16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6">
        <f>IFERROR(E4104/L4104, 0)</f>
        <v>22.833333333333332</v>
      </c>
      <c r="N4104" t="b">
        <v>0</v>
      </c>
      <c r="O4104" s="5">
        <f>E4104/D4104</f>
        <v>0.27400000000000002</v>
      </c>
      <c r="P4104" s="15">
        <f>(((J4104/60)/60)/24)+DATE(1970,1,1)</f>
        <v>42475.848067129627</v>
      </c>
      <c r="Q4104" s="15">
        <f>(((I4104/60)/60)/24)+DATE(1970,1,1)</f>
        <v>42505.848067129627</v>
      </c>
      <c r="R4104" t="s">
        <v>8271</v>
      </c>
      <c r="S4104" t="s">
        <v>8315</v>
      </c>
      <c r="T4104" t="s">
        <v>8316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6">
        <v>1000</v>
      </c>
      <c r="E4105" s="16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6">
        <f>IFERROR(E4105/L4105, 0)</f>
        <v>16.666666666666668</v>
      </c>
      <c r="N4105" t="b">
        <v>0</v>
      </c>
      <c r="O4105" s="5">
        <f>E4105/D4105</f>
        <v>0.1</v>
      </c>
      <c r="P4105" s="15">
        <f>(((J4105/60)/60)/24)+DATE(1970,1,1)</f>
        <v>42188.83293981482</v>
      </c>
      <c r="Q4105" s="15">
        <f>(((I4105/60)/60)/24)+DATE(1970,1,1)</f>
        <v>42242.772222222222</v>
      </c>
      <c r="R4105" t="s">
        <v>8271</v>
      </c>
      <c r="S4105" t="s">
        <v>8315</v>
      </c>
      <c r="T4105" t="s">
        <v>8316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6">
        <v>3000</v>
      </c>
      <c r="E4106" s="1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6">
        <f>IFERROR(E4106/L4106, 0)</f>
        <v>45.785714285714285</v>
      </c>
      <c r="N4106" t="b">
        <v>0</v>
      </c>
      <c r="O4106" s="5">
        <f>E4106/D4106</f>
        <v>0.21366666666666667</v>
      </c>
      <c r="P4106" s="15">
        <f>(((J4106/60)/60)/24)+DATE(1970,1,1)</f>
        <v>42640.278171296297</v>
      </c>
      <c r="Q4106" s="15">
        <f>(((I4106/60)/60)/24)+DATE(1970,1,1)</f>
        <v>42670.278171296297</v>
      </c>
      <c r="R4106" t="s">
        <v>8271</v>
      </c>
      <c r="S4106" t="s">
        <v>8315</v>
      </c>
      <c r="T4106" t="s">
        <v>8316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6">
        <v>33000</v>
      </c>
      <c r="E4107" s="16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6">
        <f>IFERROR(E4107/L4107, 0)</f>
        <v>383.33333333333331</v>
      </c>
      <c r="N4107" t="b">
        <v>0</v>
      </c>
      <c r="O4107" s="5">
        <f>E4107/D4107</f>
        <v>6.9696969696969702E-2</v>
      </c>
      <c r="P4107" s="15">
        <f>(((J4107/60)/60)/24)+DATE(1970,1,1)</f>
        <v>42697.010520833333</v>
      </c>
      <c r="Q4107" s="15">
        <f>(((I4107/60)/60)/24)+DATE(1970,1,1)</f>
        <v>42730.010520833333</v>
      </c>
      <c r="R4107" t="s">
        <v>8271</v>
      </c>
      <c r="S4107" t="s">
        <v>8315</v>
      </c>
      <c r="T4107" t="s">
        <v>8316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6">
        <v>5000</v>
      </c>
      <c r="E4108" s="16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6">
        <f>IFERROR(E4108/L4108, 0)</f>
        <v>106.96969696969697</v>
      </c>
      <c r="N4108" t="b">
        <v>0</v>
      </c>
      <c r="O4108" s="5">
        <f>E4108/D4108</f>
        <v>0.70599999999999996</v>
      </c>
      <c r="P4108" s="15">
        <f>(((J4108/60)/60)/24)+DATE(1970,1,1)</f>
        <v>42053.049375000002</v>
      </c>
      <c r="Q4108" s="15">
        <f>(((I4108/60)/60)/24)+DATE(1970,1,1)</f>
        <v>42096.041666666672</v>
      </c>
      <c r="R4108" t="s">
        <v>8271</v>
      </c>
      <c r="S4108" t="s">
        <v>8315</v>
      </c>
      <c r="T4108" t="s">
        <v>8316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6">
        <v>2000</v>
      </c>
      <c r="E4109" s="16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6">
        <f>IFERROR(E4109/L4109, 0)</f>
        <v>10.25</v>
      </c>
      <c r="N4109" t="b">
        <v>0</v>
      </c>
      <c r="O4109" s="5">
        <f>E4109/D4109</f>
        <v>2.0500000000000001E-2</v>
      </c>
      <c r="P4109" s="15">
        <f>(((J4109/60)/60)/24)+DATE(1970,1,1)</f>
        <v>41883.916678240741</v>
      </c>
      <c r="Q4109" s="15">
        <f>(((I4109/60)/60)/24)+DATE(1970,1,1)</f>
        <v>41906.916678240741</v>
      </c>
      <c r="R4109" t="s">
        <v>8271</v>
      </c>
      <c r="S4109" t="s">
        <v>8315</v>
      </c>
      <c r="T4109" t="s">
        <v>8316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6">
        <v>3000</v>
      </c>
      <c r="E4110" s="16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6">
        <f>IFERROR(E4110/L4110, 0)</f>
        <v>59</v>
      </c>
      <c r="N4110" t="b">
        <v>0</v>
      </c>
      <c r="O4110" s="5">
        <f>E4110/D4110</f>
        <v>1.9666666666666666E-2</v>
      </c>
      <c r="P4110" s="15">
        <f>(((J4110/60)/60)/24)+DATE(1970,1,1)</f>
        <v>42767.031678240746</v>
      </c>
      <c r="Q4110" s="15">
        <f>(((I4110/60)/60)/24)+DATE(1970,1,1)</f>
        <v>42797.208333333328</v>
      </c>
      <c r="R4110" t="s">
        <v>8271</v>
      </c>
      <c r="S4110" t="s">
        <v>8315</v>
      </c>
      <c r="T4110" t="s">
        <v>8316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6">
        <v>500</v>
      </c>
      <c r="E4111" s="16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6">
        <f>IFERROR(E4111/L4111, 0)</f>
        <v>0</v>
      </c>
      <c r="N4111" t="b">
        <v>0</v>
      </c>
      <c r="O4111" s="5">
        <f>E4111/D4111</f>
        <v>0</v>
      </c>
      <c r="P4111" s="15">
        <f>(((J4111/60)/60)/24)+DATE(1970,1,1)</f>
        <v>42307.539398148147</v>
      </c>
      <c r="Q4111" s="15">
        <f>(((I4111/60)/60)/24)+DATE(1970,1,1)</f>
        <v>42337.581064814818</v>
      </c>
      <c r="R4111" t="s">
        <v>8271</v>
      </c>
      <c r="S4111" t="s">
        <v>8315</v>
      </c>
      <c r="T4111" t="s">
        <v>8316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6">
        <v>300</v>
      </c>
      <c r="E4112" s="16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6">
        <f>IFERROR(E4112/L4112, 0)</f>
        <v>14.333333333333334</v>
      </c>
      <c r="N4112" t="b">
        <v>0</v>
      </c>
      <c r="O4112" s="5">
        <f>E4112/D4112</f>
        <v>0.28666666666666668</v>
      </c>
      <c r="P4112" s="15">
        <f>(((J4112/60)/60)/24)+DATE(1970,1,1)</f>
        <v>42512.626747685179</v>
      </c>
      <c r="Q4112" s="15">
        <f>(((I4112/60)/60)/24)+DATE(1970,1,1)</f>
        <v>42572.626747685179</v>
      </c>
      <c r="R4112" t="s">
        <v>8271</v>
      </c>
      <c r="S4112" t="s">
        <v>8315</v>
      </c>
      <c r="T4112" t="s">
        <v>8316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6">
        <v>3000</v>
      </c>
      <c r="E4113" s="16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6">
        <f>IFERROR(E4113/L4113, 0)</f>
        <v>15.666666666666666</v>
      </c>
      <c r="N4113" t="b">
        <v>0</v>
      </c>
      <c r="O4113" s="5">
        <f>E4113/D4113</f>
        <v>3.1333333333333331E-2</v>
      </c>
      <c r="P4113" s="15">
        <f>(((J4113/60)/60)/24)+DATE(1970,1,1)</f>
        <v>42029.135879629626</v>
      </c>
      <c r="Q4113" s="15">
        <f>(((I4113/60)/60)/24)+DATE(1970,1,1)</f>
        <v>42059.135879629626</v>
      </c>
      <c r="R4113" t="s">
        <v>8271</v>
      </c>
      <c r="S4113" t="s">
        <v>8315</v>
      </c>
      <c r="T4113" t="s">
        <v>8316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6">
        <v>2500</v>
      </c>
      <c r="E4114" s="16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6">
        <f>IFERROR(E4114/L4114, 0)</f>
        <v>1</v>
      </c>
      <c r="N4114" t="b">
        <v>0</v>
      </c>
      <c r="O4114" s="5">
        <f>E4114/D4114</f>
        <v>4.0000000000000002E-4</v>
      </c>
      <c r="P4114" s="15">
        <f>(((J4114/60)/60)/24)+DATE(1970,1,1)</f>
        <v>42400.946597222224</v>
      </c>
      <c r="Q4114" s="15">
        <f>(((I4114/60)/60)/24)+DATE(1970,1,1)</f>
        <v>42428</v>
      </c>
      <c r="R4114" t="s">
        <v>8271</v>
      </c>
      <c r="S4114" t="s">
        <v>8315</v>
      </c>
      <c r="T4114" t="s">
        <v>8316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6">
        <v>1500</v>
      </c>
      <c r="E4115" s="16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6">
        <f>IFERROR(E4115/L4115, 0)</f>
        <v>1</v>
      </c>
      <c r="N4115" t="b">
        <v>0</v>
      </c>
      <c r="O4115" s="5">
        <f>E4115/D4115</f>
        <v>2E-3</v>
      </c>
      <c r="P4115" s="15">
        <f>(((J4115/60)/60)/24)+DATE(1970,1,1)</f>
        <v>42358.573182870372</v>
      </c>
      <c r="Q4115" s="15">
        <f>(((I4115/60)/60)/24)+DATE(1970,1,1)</f>
        <v>42377.273611111115</v>
      </c>
      <c r="R4115" t="s">
        <v>8271</v>
      </c>
      <c r="S4115" t="s">
        <v>8315</v>
      </c>
      <c r="T4115" t="s">
        <v>8316</v>
      </c>
    </row>
    <row r="4119" spans="1:20" x14ac:dyDescent="0.2">
      <c r="M4119" s="16" t="s">
        <v>8409</v>
      </c>
    </row>
  </sheetData>
  <autoFilter ref="A1:T4115" xr:uid="{D40DBC76-7A89-8747-9035-118E76605FA2}"/>
  <conditionalFormatting sqref="F1:F1048576">
    <cfRule type="containsText" dxfId="13" priority="5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94DC-1ED0-F942-BD47-BA0CDB258F6F}">
  <dimension ref="A1:F14"/>
  <sheetViews>
    <sheetView zoomScale="125" workbookViewId="0">
      <selection activeCell="K34" sqref="K34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8363</v>
      </c>
      <c r="B3" s="6" t="s">
        <v>8360</v>
      </c>
    </row>
    <row r="4" spans="1:6" x14ac:dyDescent="0.2">
      <c r="A4" s="6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6AAF9-1859-EE4E-AA0F-153DCEA2811F}">
  <dimension ref="A1:J47"/>
  <sheetViews>
    <sheetView zoomScale="144" workbookViewId="0">
      <selection activeCell="K41" sqref="K4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10" x14ac:dyDescent="0.2">
      <c r="A1" s="6" t="s">
        <v>8223</v>
      </c>
      <c r="B1" t="s">
        <v>8362</v>
      </c>
    </row>
    <row r="2" spans="1:10" x14ac:dyDescent="0.2">
      <c r="A2" s="6" t="s">
        <v>8364</v>
      </c>
      <c r="B2" t="s">
        <v>8362</v>
      </c>
    </row>
    <row r="4" spans="1:10" x14ac:dyDescent="0.2">
      <c r="A4" s="6" t="s">
        <v>8363</v>
      </c>
      <c r="B4" s="6" t="s">
        <v>8360</v>
      </c>
    </row>
    <row r="5" spans="1:10" x14ac:dyDescent="0.2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10" x14ac:dyDescent="0.2">
      <c r="A6" s="7" t="s">
        <v>8314</v>
      </c>
      <c r="B6" s="8"/>
      <c r="C6" s="8">
        <v>100</v>
      </c>
      <c r="D6" s="8"/>
      <c r="E6" s="8"/>
      <c r="F6" s="8">
        <v>100</v>
      </c>
      <c r="G6" s="8"/>
      <c r="H6" s="8"/>
      <c r="I6" s="8"/>
      <c r="J6" s="8"/>
    </row>
    <row r="7" spans="1:10" x14ac:dyDescent="0.2">
      <c r="A7" s="7" t="s">
        <v>8342</v>
      </c>
      <c r="B7" s="8"/>
      <c r="C7" s="8"/>
      <c r="D7" s="8">
        <v>20</v>
      </c>
      <c r="E7" s="8"/>
      <c r="F7" s="8">
        <v>20</v>
      </c>
      <c r="G7" s="8"/>
      <c r="H7" s="8"/>
      <c r="I7" s="8"/>
      <c r="J7" s="8"/>
    </row>
    <row r="8" spans="1:10" x14ac:dyDescent="0.2">
      <c r="A8" s="7" t="s">
        <v>8330</v>
      </c>
      <c r="B8" s="8"/>
      <c r="C8" s="8"/>
      <c r="D8" s="8">
        <v>24</v>
      </c>
      <c r="E8" s="8"/>
      <c r="F8" s="8">
        <v>24</v>
      </c>
      <c r="G8" s="8"/>
      <c r="H8" s="8"/>
      <c r="I8" s="8"/>
      <c r="J8" s="8"/>
    </row>
    <row r="9" spans="1:10" x14ac:dyDescent="0.2">
      <c r="A9" s="7" t="s">
        <v>8356</v>
      </c>
      <c r="B9" s="8"/>
      <c r="C9" s="8">
        <v>40</v>
      </c>
      <c r="D9" s="8"/>
      <c r="E9" s="8"/>
      <c r="F9" s="8">
        <v>40</v>
      </c>
      <c r="G9" s="8"/>
      <c r="H9" s="8"/>
      <c r="I9" s="8"/>
      <c r="J9" s="8"/>
    </row>
    <row r="10" spans="1:10" x14ac:dyDescent="0.2">
      <c r="A10" s="7" t="s">
        <v>8352</v>
      </c>
      <c r="B10" s="8">
        <v>40</v>
      </c>
      <c r="C10" s="8"/>
      <c r="D10" s="8"/>
      <c r="E10" s="8"/>
      <c r="F10" s="8">
        <v>40</v>
      </c>
      <c r="G10" s="8"/>
      <c r="H10" s="8"/>
      <c r="I10" s="8"/>
      <c r="J10" s="8"/>
    </row>
    <row r="11" spans="1:10" x14ac:dyDescent="0.2">
      <c r="A11" s="7" t="s">
        <v>8313</v>
      </c>
      <c r="B11" s="8">
        <v>180</v>
      </c>
      <c r="C11" s="8"/>
      <c r="D11" s="8"/>
      <c r="E11" s="8"/>
      <c r="F11" s="8">
        <v>180</v>
      </c>
      <c r="G11" s="8"/>
      <c r="H11" s="8"/>
      <c r="I11" s="8"/>
      <c r="J11" s="8"/>
    </row>
    <row r="12" spans="1:10" x14ac:dyDescent="0.2">
      <c r="A12" s="7" t="s">
        <v>8312</v>
      </c>
      <c r="B12" s="8"/>
      <c r="C12" s="8">
        <v>80</v>
      </c>
      <c r="D12" s="8"/>
      <c r="E12" s="8"/>
      <c r="F12" s="8">
        <v>80</v>
      </c>
      <c r="G12" s="8"/>
      <c r="H12" s="8"/>
      <c r="I12" s="8"/>
      <c r="J12" s="8"/>
    </row>
    <row r="13" spans="1:10" x14ac:dyDescent="0.2">
      <c r="A13" s="7" t="s">
        <v>8328</v>
      </c>
      <c r="B13" s="8">
        <v>40</v>
      </c>
      <c r="C13" s="8"/>
      <c r="D13" s="8"/>
      <c r="E13" s="8"/>
      <c r="F13" s="8">
        <v>40</v>
      </c>
      <c r="G13" s="8"/>
      <c r="H13" s="8"/>
      <c r="I13" s="8"/>
      <c r="J13" s="8"/>
    </row>
    <row r="14" spans="1:10" x14ac:dyDescent="0.2">
      <c r="A14" s="7" t="s">
        <v>8345</v>
      </c>
      <c r="B14" s="8"/>
      <c r="C14" s="8">
        <v>40</v>
      </c>
      <c r="D14" s="8"/>
      <c r="E14" s="8">
        <v>20</v>
      </c>
      <c r="F14" s="8">
        <v>60</v>
      </c>
      <c r="G14" s="8"/>
      <c r="H14" s="8"/>
      <c r="I14" s="8"/>
      <c r="J14" s="8"/>
    </row>
    <row r="15" spans="1:10" x14ac:dyDescent="0.2">
      <c r="A15" s="7" t="s">
        <v>8322</v>
      </c>
      <c r="B15" s="8"/>
      <c r="C15" s="8">
        <v>40</v>
      </c>
      <c r="D15" s="8"/>
      <c r="E15" s="8"/>
      <c r="F15" s="8">
        <v>40</v>
      </c>
      <c r="G15" s="8"/>
      <c r="H15" s="8"/>
      <c r="I15" s="8"/>
      <c r="J15" s="8"/>
    </row>
    <row r="16" spans="1:10" x14ac:dyDescent="0.2">
      <c r="A16" s="7" t="s">
        <v>8335</v>
      </c>
      <c r="B16" s="8"/>
      <c r="C16" s="8">
        <v>120</v>
      </c>
      <c r="D16" s="8">
        <v>20</v>
      </c>
      <c r="E16" s="8"/>
      <c r="F16" s="8">
        <v>140</v>
      </c>
      <c r="G16" s="8"/>
      <c r="H16" s="8"/>
      <c r="I16" s="8"/>
      <c r="J16" s="8"/>
    </row>
    <row r="17" spans="1:10" x14ac:dyDescent="0.2">
      <c r="A17" s="7" t="s">
        <v>8346</v>
      </c>
      <c r="B17" s="8"/>
      <c r="C17" s="8">
        <v>20</v>
      </c>
      <c r="D17" s="8"/>
      <c r="E17" s="8"/>
      <c r="F17" s="8">
        <v>20</v>
      </c>
      <c r="G17" s="8"/>
      <c r="H17" s="8"/>
      <c r="I17" s="8"/>
      <c r="J17" s="8"/>
    </row>
    <row r="18" spans="1:10" x14ac:dyDescent="0.2">
      <c r="A18" s="7" t="s">
        <v>8347</v>
      </c>
      <c r="B18" s="8">
        <v>140</v>
      </c>
      <c r="C18" s="8"/>
      <c r="D18" s="8"/>
      <c r="E18" s="8"/>
      <c r="F18" s="8">
        <v>140</v>
      </c>
      <c r="G18" s="8"/>
      <c r="H18" s="8"/>
      <c r="I18" s="8"/>
      <c r="J18" s="8"/>
    </row>
    <row r="19" spans="1:10" x14ac:dyDescent="0.2">
      <c r="A19" s="7" t="s">
        <v>8327</v>
      </c>
      <c r="B19" s="8">
        <v>140</v>
      </c>
      <c r="C19" s="8">
        <v>20</v>
      </c>
      <c r="D19" s="8"/>
      <c r="E19" s="8"/>
      <c r="F19" s="8">
        <v>160</v>
      </c>
      <c r="G19" s="8"/>
      <c r="H19" s="8"/>
      <c r="I19" s="8"/>
      <c r="J19" s="8"/>
    </row>
    <row r="20" spans="1:10" x14ac:dyDescent="0.2">
      <c r="A20" s="7" t="s">
        <v>8326</v>
      </c>
      <c r="B20" s="8"/>
      <c r="C20" s="8">
        <v>60</v>
      </c>
      <c r="D20" s="8"/>
      <c r="E20" s="8"/>
      <c r="F20" s="8">
        <v>60</v>
      </c>
      <c r="G20" s="8"/>
      <c r="H20" s="8"/>
      <c r="I20" s="8"/>
      <c r="J20" s="8"/>
    </row>
    <row r="21" spans="1:10" x14ac:dyDescent="0.2">
      <c r="A21" s="7" t="s">
        <v>8354</v>
      </c>
      <c r="B21" s="8">
        <v>9</v>
      </c>
      <c r="C21" s="8">
        <v>11</v>
      </c>
      <c r="D21" s="8"/>
      <c r="E21" s="8"/>
      <c r="F21" s="8">
        <v>20</v>
      </c>
      <c r="G21" s="8"/>
      <c r="H21" s="8"/>
      <c r="I21" s="8"/>
      <c r="J21" s="8"/>
    </row>
    <row r="22" spans="1:10" x14ac:dyDescent="0.2">
      <c r="A22" s="7" t="s">
        <v>8325</v>
      </c>
      <c r="B22" s="8">
        <v>20</v>
      </c>
      <c r="C22" s="8"/>
      <c r="D22" s="8"/>
      <c r="E22" s="8"/>
      <c r="F22" s="8">
        <v>20</v>
      </c>
      <c r="G22" s="8"/>
      <c r="H22" s="8"/>
      <c r="I22" s="8"/>
      <c r="J22" s="8"/>
    </row>
    <row r="23" spans="1:10" x14ac:dyDescent="0.2">
      <c r="A23" s="7" t="s">
        <v>8333</v>
      </c>
      <c r="B23" s="8"/>
      <c r="C23" s="8">
        <v>40</v>
      </c>
      <c r="D23" s="8"/>
      <c r="E23" s="8"/>
      <c r="F23" s="8">
        <v>40</v>
      </c>
      <c r="G23" s="8"/>
      <c r="H23" s="8"/>
      <c r="I23" s="8"/>
      <c r="J23" s="8"/>
    </row>
    <row r="24" spans="1:10" x14ac:dyDescent="0.2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  <c r="G24" s="8"/>
      <c r="H24" s="8"/>
      <c r="I24" s="8"/>
      <c r="J24" s="8"/>
    </row>
    <row r="25" spans="1:10" x14ac:dyDescent="0.2">
      <c r="A25" s="7" t="s">
        <v>8341</v>
      </c>
      <c r="B25" s="8"/>
      <c r="C25" s="8">
        <v>20</v>
      </c>
      <c r="D25" s="8"/>
      <c r="E25" s="8"/>
      <c r="F25" s="8">
        <v>20</v>
      </c>
      <c r="G25" s="8"/>
      <c r="H25" s="8"/>
      <c r="I25" s="8"/>
      <c r="J25" s="8"/>
    </row>
    <row r="26" spans="1:10" x14ac:dyDescent="0.2">
      <c r="A26" s="7" t="s">
        <v>8321</v>
      </c>
      <c r="B26" s="8">
        <v>60</v>
      </c>
      <c r="C26" s="8"/>
      <c r="D26" s="8"/>
      <c r="E26" s="8"/>
      <c r="F26" s="8">
        <v>60</v>
      </c>
      <c r="G26" s="8"/>
      <c r="H26" s="8"/>
      <c r="I26" s="8"/>
      <c r="J26" s="8"/>
    </row>
    <row r="27" spans="1:10" x14ac:dyDescent="0.2">
      <c r="A27" s="7" t="s">
        <v>8348</v>
      </c>
      <c r="B27" s="8"/>
      <c r="C27" s="8">
        <v>20</v>
      </c>
      <c r="D27" s="8"/>
      <c r="E27" s="8"/>
      <c r="F27" s="8">
        <v>20</v>
      </c>
      <c r="G27" s="8"/>
      <c r="H27" s="8"/>
      <c r="I27" s="8"/>
      <c r="J27" s="8"/>
    </row>
    <row r="28" spans="1:10" x14ac:dyDescent="0.2">
      <c r="A28" s="7" t="s">
        <v>8337</v>
      </c>
      <c r="B28" s="8">
        <v>103</v>
      </c>
      <c r="C28" s="8">
        <v>57</v>
      </c>
      <c r="D28" s="8"/>
      <c r="E28" s="8"/>
      <c r="F28" s="8">
        <v>160</v>
      </c>
      <c r="G28" s="8"/>
      <c r="H28" s="8"/>
      <c r="I28" s="8"/>
      <c r="J28" s="8"/>
    </row>
    <row r="29" spans="1:10" x14ac:dyDescent="0.2">
      <c r="A29" s="7" t="s">
        <v>8343</v>
      </c>
      <c r="B29" s="8"/>
      <c r="C29" s="8">
        <v>20</v>
      </c>
      <c r="D29" s="8"/>
      <c r="E29" s="8"/>
      <c r="F29" s="8">
        <v>20</v>
      </c>
      <c r="G29" s="8"/>
      <c r="H29" s="8"/>
      <c r="I29" s="8"/>
      <c r="J29" s="8"/>
    </row>
    <row r="30" spans="1:10" x14ac:dyDescent="0.2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  <c r="G30" s="8"/>
      <c r="H30" s="8"/>
      <c r="I30" s="8"/>
      <c r="J30" s="8"/>
    </row>
    <row r="31" spans="1:10" x14ac:dyDescent="0.2">
      <c r="A31" s="7" t="s">
        <v>8344</v>
      </c>
      <c r="B31" s="8">
        <v>40</v>
      </c>
      <c r="C31" s="8"/>
      <c r="D31" s="8"/>
      <c r="E31" s="8"/>
      <c r="F31" s="8">
        <v>40</v>
      </c>
      <c r="G31" s="8"/>
      <c r="H31" s="8"/>
      <c r="I31" s="8"/>
      <c r="J31" s="8"/>
    </row>
    <row r="32" spans="1:10" x14ac:dyDescent="0.2">
      <c r="A32" s="7" t="s">
        <v>8340</v>
      </c>
      <c r="B32" s="8">
        <v>20</v>
      </c>
      <c r="C32" s="8"/>
      <c r="D32" s="8"/>
      <c r="E32" s="8"/>
      <c r="F32" s="8">
        <v>20</v>
      </c>
      <c r="G32" s="8"/>
      <c r="H32" s="8"/>
      <c r="I32" s="8"/>
      <c r="J32" s="8"/>
    </row>
    <row r="33" spans="1:10" x14ac:dyDescent="0.2">
      <c r="A33" s="7" t="s">
        <v>8351</v>
      </c>
      <c r="B33" s="8"/>
      <c r="C33" s="8">
        <v>20</v>
      </c>
      <c r="D33" s="8"/>
      <c r="E33" s="8"/>
      <c r="F33" s="8">
        <v>20</v>
      </c>
      <c r="G33" s="8"/>
      <c r="H33" s="8"/>
      <c r="I33" s="8"/>
      <c r="J33" s="8"/>
    </row>
    <row r="34" spans="1:10" x14ac:dyDescent="0.2">
      <c r="A34" s="7" t="s">
        <v>8324</v>
      </c>
      <c r="B34" s="8">
        <v>260</v>
      </c>
      <c r="C34" s="8"/>
      <c r="D34" s="8"/>
      <c r="E34" s="8"/>
      <c r="F34" s="8">
        <v>260</v>
      </c>
      <c r="G34" s="8"/>
      <c r="H34" s="8"/>
      <c r="I34" s="8"/>
      <c r="J34" s="8"/>
    </row>
    <row r="35" spans="1:10" x14ac:dyDescent="0.2">
      <c r="A35" s="7" t="s">
        <v>8311</v>
      </c>
      <c r="B35" s="8"/>
      <c r="C35" s="8"/>
      <c r="D35" s="8">
        <v>40</v>
      </c>
      <c r="E35" s="8"/>
      <c r="F35" s="8">
        <v>40</v>
      </c>
      <c r="G35" s="8"/>
      <c r="H35" s="8"/>
      <c r="I35" s="8"/>
      <c r="J35" s="8"/>
    </row>
    <row r="36" spans="1:10" x14ac:dyDescent="0.2">
      <c r="A36" s="7" t="s">
        <v>8310</v>
      </c>
      <c r="B36" s="8">
        <v>60</v>
      </c>
      <c r="C36" s="8"/>
      <c r="D36" s="8"/>
      <c r="E36" s="8"/>
      <c r="F36" s="8">
        <v>60</v>
      </c>
      <c r="G36" s="8"/>
      <c r="H36" s="8"/>
      <c r="I36" s="8"/>
      <c r="J36" s="8"/>
    </row>
    <row r="37" spans="1:10" x14ac:dyDescent="0.2">
      <c r="A37" s="7" t="s">
        <v>8350</v>
      </c>
      <c r="B37" s="8">
        <v>34</v>
      </c>
      <c r="C37" s="8"/>
      <c r="D37" s="8"/>
      <c r="E37" s="8">
        <v>6</v>
      </c>
      <c r="F37" s="8">
        <v>40</v>
      </c>
      <c r="G37" s="8"/>
      <c r="H37" s="8"/>
      <c r="I37" s="8"/>
      <c r="J37" s="8"/>
    </row>
    <row r="38" spans="1:10" x14ac:dyDescent="0.2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  <c r="G38" s="8"/>
      <c r="H38" s="8"/>
      <c r="I38" s="8"/>
      <c r="J38" s="8"/>
    </row>
    <row r="39" spans="1:10" x14ac:dyDescent="0.2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  <c r="G39" s="8"/>
      <c r="H39" s="8"/>
      <c r="I39" s="8"/>
      <c r="J39" s="8"/>
    </row>
    <row r="40" spans="1:10" x14ac:dyDescent="0.2">
      <c r="A40" s="7" t="s">
        <v>8349</v>
      </c>
      <c r="B40" s="8">
        <v>80</v>
      </c>
      <c r="C40" s="8"/>
      <c r="D40" s="8"/>
      <c r="E40" s="8"/>
      <c r="F40" s="8">
        <v>80</v>
      </c>
      <c r="G40" s="8"/>
      <c r="H40" s="8"/>
      <c r="I40" s="8"/>
      <c r="J40" s="8"/>
    </row>
    <row r="41" spans="1:10" x14ac:dyDescent="0.2">
      <c r="A41" s="7" t="s">
        <v>8309</v>
      </c>
      <c r="B41" s="8">
        <v>60</v>
      </c>
      <c r="C41" s="8"/>
      <c r="D41" s="8"/>
      <c r="E41" s="8"/>
      <c r="F41" s="8">
        <v>60</v>
      </c>
      <c r="G41" s="8"/>
      <c r="H41" s="8"/>
      <c r="I41" s="8"/>
      <c r="J41" s="8"/>
    </row>
    <row r="42" spans="1:10" x14ac:dyDescent="0.2">
      <c r="A42" s="7" t="s">
        <v>8339</v>
      </c>
      <c r="B42" s="8"/>
      <c r="C42" s="8">
        <v>47</v>
      </c>
      <c r="D42" s="8">
        <v>10</v>
      </c>
      <c r="E42" s="8"/>
      <c r="F42" s="8">
        <v>57</v>
      </c>
      <c r="G42" s="8"/>
      <c r="H42" s="8"/>
      <c r="I42" s="8"/>
      <c r="J42" s="8"/>
    </row>
    <row r="43" spans="1:10" x14ac:dyDescent="0.2">
      <c r="A43" s="7" t="s">
        <v>8332</v>
      </c>
      <c r="B43" s="8"/>
      <c r="C43" s="8">
        <v>100</v>
      </c>
      <c r="D43" s="8"/>
      <c r="E43" s="8"/>
      <c r="F43" s="8">
        <v>100</v>
      </c>
      <c r="G43" s="8"/>
      <c r="H43" s="8"/>
      <c r="I43" s="8"/>
      <c r="J43" s="8"/>
    </row>
    <row r="44" spans="1:10" x14ac:dyDescent="0.2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  <c r="G44" s="8"/>
      <c r="H44" s="8"/>
      <c r="I44" s="8"/>
      <c r="J44" s="8"/>
    </row>
    <row r="45" spans="1:10" x14ac:dyDescent="0.2">
      <c r="A45" s="7" t="s">
        <v>8318</v>
      </c>
      <c r="B45" s="8"/>
      <c r="C45" s="8">
        <v>60</v>
      </c>
      <c r="D45" s="8">
        <v>100</v>
      </c>
      <c r="E45" s="8"/>
      <c r="F45" s="8">
        <v>160</v>
      </c>
      <c r="G45" s="8"/>
      <c r="H45" s="8"/>
      <c r="I45" s="8"/>
      <c r="J45" s="8"/>
    </row>
    <row r="46" spans="1:10" x14ac:dyDescent="0.2">
      <c r="A46" s="7" t="s">
        <v>8338</v>
      </c>
      <c r="B46" s="8"/>
      <c r="C46" s="8"/>
      <c r="D46" s="8">
        <v>20</v>
      </c>
      <c r="E46" s="8"/>
      <c r="F46" s="8">
        <v>20</v>
      </c>
      <c r="G46" s="8"/>
      <c r="H46" s="8"/>
      <c r="I46" s="8"/>
      <c r="J46" s="8"/>
    </row>
    <row r="47" spans="1:10" x14ac:dyDescent="0.2">
      <c r="A47" s="7" t="s">
        <v>8359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DEF-0745-9A41-BC50-93F2B420B3DE}">
  <dimension ref="A1:E18"/>
  <sheetViews>
    <sheetView workbookViewId="0">
      <selection activeCell="G35" sqref="G3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6" t="s">
        <v>8380</v>
      </c>
      <c r="B1" t="s">
        <v>8362</v>
      </c>
    </row>
    <row r="2" spans="1:5" x14ac:dyDescent="0.2">
      <c r="A2" s="6" t="s">
        <v>8379</v>
      </c>
      <c r="B2" t="s">
        <v>8362</v>
      </c>
    </row>
    <row r="4" spans="1:5" x14ac:dyDescent="0.2">
      <c r="A4" s="6" t="s">
        <v>8363</v>
      </c>
      <c r="B4" s="6" t="s">
        <v>8360</v>
      </c>
    </row>
    <row r="5" spans="1:5" x14ac:dyDescent="0.2">
      <c r="A5" s="6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">
      <c r="A6" s="9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9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9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9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9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9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9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9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9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9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9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9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9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F2989-0B9E-744D-9F39-EA3BFA62E784}">
  <dimension ref="A1:I13"/>
  <sheetViews>
    <sheetView zoomScale="117" workbookViewId="0">
      <selection activeCell="L16" sqref="L16"/>
    </sheetView>
  </sheetViews>
  <sheetFormatPr baseColWidth="10" defaultRowHeight="15" x14ac:dyDescent="0.2"/>
  <cols>
    <col min="1" max="1" width="24.83203125" bestFit="1" customWidth="1"/>
    <col min="2" max="2" width="15.33203125" customWidth="1"/>
    <col min="3" max="3" width="12.1640625" customWidth="1"/>
    <col min="4" max="4" width="14.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s="10" customFormat="1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9" x14ac:dyDescent="0.2">
      <c r="A2" t="s">
        <v>8389</v>
      </c>
      <c r="B2">
        <f>COUNTIFS([0]!goals1,"&lt;1000",[0]!state1,"=Successful")</f>
        <v>322</v>
      </c>
      <c r="C2">
        <f>COUNTIFS(RawData!$D$2:$D$4115,"&lt;1000",RawData!$F$2:$F$4115,"=Failed")</f>
        <v>113</v>
      </c>
      <c r="D2">
        <f>COUNTIFS(RawData!$D$2:$D$4115,"&lt;1000",RawData!$F$2:$F$4115,"=Canceled")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  <c r="I2" s="12"/>
    </row>
    <row r="3" spans="1:9" x14ac:dyDescent="0.2">
      <c r="A3" t="s">
        <v>8390</v>
      </c>
      <c r="B3" s="11">
        <f>COUNTIFS([0]!goals1,"&gt;=1000",[0]!goals1,"&lt;=4999",[0]!state1,"=Successful")</f>
        <v>932</v>
      </c>
      <c r="C3" s="11">
        <f>COUNTIFS([0]!goals1,"&gt;=1000",[0]!goals1,"&lt;=4999",[0]!state1,"=Failed")</f>
        <v>420</v>
      </c>
      <c r="D3" s="11">
        <f>COUNTIFS([0]!goals1,"&gt;=1000",[0]!goals1,"&lt;=4999",[0]!state1,"=Canceled")</f>
        <v>60</v>
      </c>
      <c r="E3">
        <f t="shared" ref="E3:E13" si="1">SUM(B3:D3)</f>
        <v>1412</v>
      </c>
      <c r="F3" s="5">
        <f>B3/$E$3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  <c r="I3" s="12"/>
    </row>
    <row r="4" spans="1:9" x14ac:dyDescent="0.2">
      <c r="A4" t="s">
        <v>8391</v>
      </c>
      <c r="B4" s="11">
        <f>COUNTIFS([0]!goals1,"&gt;=5000",[0]!goals1,"&lt;=9999",[0]!state1,"=Successful")</f>
        <v>381</v>
      </c>
      <c r="C4" s="11">
        <f>COUNTIFS([0]!goals1,"&gt;=5000",[0]!goals1,"&lt;=9999",[0]!state1,"=Failed")</f>
        <v>283</v>
      </c>
      <c r="D4" s="11">
        <f>COUNTIFS([0]!goals1,"&gt;=5000",[0]!goals1,"&lt;=9999",[0]!state1,"=Canceled")</f>
        <v>52</v>
      </c>
      <c r="E4">
        <f t="shared" si="1"/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  <c r="I4" s="12"/>
    </row>
    <row r="5" spans="1:9" x14ac:dyDescent="0.2">
      <c r="A5" t="s">
        <v>8392</v>
      </c>
      <c r="B5">
        <f>COUNTIFS([0]!goals1,"&gt;=10000",[0]!goals1,"&lt;=14999",[0]!state1,"=Successful")</f>
        <v>168</v>
      </c>
      <c r="C5">
        <f>COUNTIFS([0]!goals1,"&gt;=10000",[0]!goals1,"&lt;=14999",[0]!state1,"=Failed")</f>
        <v>144</v>
      </c>
      <c r="D5">
        <f>COUNTIFS([0]!goals1,"&gt;=10000",[0]!goals1,"&lt;=14999",[0]!state1,"=Canceled")</f>
        <v>40</v>
      </c>
      <c r="E5">
        <f t="shared" si="1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  <c r="I5" s="12"/>
    </row>
    <row r="6" spans="1:9" x14ac:dyDescent="0.2">
      <c r="A6" t="s">
        <v>8393</v>
      </c>
      <c r="B6">
        <f>COUNTIFS([0]!goals1,"&gt;=15000",[0]!goals1,"&lt;=19999",[0]!state1,"=Successful")</f>
        <v>94</v>
      </c>
      <c r="C6">
        <f>COUNTIFS([0]!goals1,"&gt;=15000",[0]!goals1,"&lt;=19999",[0]!state1,"=Failed")</f>
        <v>90</v>
      </c>
      <c r="D6">
        <f>COUNTIFS([0]!goals1,"&gt;=15000",[0]!goals1,"&lt;=19999",[0]!state1,"=Canceled")</f>
        <v>17</v>
      </c>
      <c r="E6">
        <f t="shared" si="1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  <c r="I6" s="12"/>
    </row>
    <row r="7" spans="1:9" x14ac:dyDescent="0.2">
      <c r="A7" t="s">
        <v>8394</v>
      </c>
      <c r="B7">
        <f>COUNTIFS([0]!goals1,"&gt;=20000",[0]!goals1,"&lt;=24999",[0]!state1,"=Successful")</f>
        <v>62</v>
      </c>
      <c r="C7">
        <f>COUNTIFS([0]!goals1,"&gt;=20000",[0]!goals1,"&lt;=24999",[0]!state1,"=Failed")</f>
        <v>72</v>
      </c>
      <c r="D7">
        <f>COUNTIFS([0]!goals1,"&gt;=20000",[0]!goals1,"&lt;=24999",[0]!state1,"=Canceled")</f>
        <v>14</v>
      </c>
      <c r="E7">
        <f t="shared" si="1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  <c r="I7" s="12"/>
    </row>
    <row r="8" spans="1:9" x14ac:dyDescent="0.2">
      <c r="A8" t="s">
        <v>8395</v>
      </c>
      <c r="B8">
        <f>COUNTIFS([0]!goals1,"&gt;=25000",[0]!goals1,"&lt;=29999",[0]!state1,"=Successful")</f>
        <v>55</v>
      </c>
      <c r="C8">
        <f>COUNTIFS([0]!goals1,"&gt;=25000",[0]!goals1,"&lt;=29999",[0]!state1,"=Failed")</f>
        <v>64</v>
      </c>
      <c r="D8">
        <f>COUNTIFS([0]!goals1,"&gt;=25000",[0]!goals1,"&lt;=29999",[0]!state1,"=Canceled")</f>
        <v>18</v>
      </c>
      <c r="E8">
        <f t="shared" si="1"/>
        <v>137</v>
      </c>
      <c r="F8" s="5">
        <f>B8/$E$8</f>
        <v>0.40145985401459855</v>
      </c>
      <c r="G8" s="5">
        <f>C8/$E$8</f>
        <v>0.46715328467153283</v>
      </c>
      <c r="H8" s="5">
        <f t="shared" ref="H8" si="7">D8/$E$8</f>
        <v>0.13138686131386862</v>
      </c>
      <c r="I8" s="12"/>
    </row>
    <row r="9" spans="1:9" x14ac:dyDescent="0.2">
      <c r="A9" t="s">
        <v>8396</v>
      </c>
      <c r="B9">
        <f>COUNTIFS([0]!goals1,"&gt;=30000",[0]!goals1,"&lt;34999",[0]!state1,"=Successful")</f>
        <v>32</v>
      </c>
      <c r="C9">
        <f>COUNTIFS([0]!goals1,"&gt;=30000",[0]!goals1,"&lt;=34999",[0]!state1,"=Failed")</f>
        <v>37</v>
      </c>
      <c r="D9">
        <f>COUNTIFS([0]!goals1,"&gt;=30000",[0]!goals1,"&lt;=34999",[0]!state1,"=Canceled")</f>
        <v>13</v>
      </c>
      <c r="E9">
        <f t="shared" si="1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  <c r="I9" s="12"/>
    </row>
    <row r="10" spans="1:9" x14ac:dyDescent="0.2">
      <c r="A10" t="s">
        <v>8397</v>
      </c>
      <c r="B10">
        <f>COUNTIFS([0]!goals1,"&gt;=35000",[0]!goals1,"&lt;=39999",[0]!state1,"=Successful")</f>
        <v>26</v>
      </c>
      <c r="C10">
        <f>COUNTIFS([0]!goals1,"&gt;=35000",[0]!goals1,"&lt;=39999",[0]!state1,"=Failed")</f>
        <v>22</v>
      </c>
      <c r="D10">
        <f>COUNTIFS([0]!goals1,"&gt;=35000",[0]!goals1,"&lt;=39999",[0]!state1,"=Canceled")</f>
        <v>7</v>
      </c>
      <c r="E10">
        <f t="shared" si="1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  <c r="I10" s="12"/>
    </row>
    <row r="11" spans="1:9" x14ac:dyDescent="0.2">
      <c r="A11" t="s">
        <v>8398</v>
      </c>
      <c r="B11">
        <f>COUNTIFS([0]!goals1,"&gt;=40000",[0]!goals1,"&lt;=44999",[0]!state1,"=Successful")</f>
        <v>21</v>
      </c>
      <c r="C11">
        <f>COUNTIFS([0]!goals1,"&gt;=40000",[0]!goals1,"&lt;=44999",[0]!state1,"=Failed")</f>
        <v>16</v>
      </c>
      <c r="D11">
        <f>COUNTIFS([0]!goals1,"&gt;=40000",[0]!goals1,"&lt;=44999",[0]!state1,"=Canceled")</f>
        <v>6</v>
      </c>
      <c r="E11">
        <f t="shared" si="1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  <c r="I11" s="12"/>
    </row>
    <row r="12" spans="1:9" x14ac:dyDescent="0.2">
      <c r="A12" t="s">
        <v>8399</v>
      </c>
      <c r="B12">
        <f>COUNTIFS([0]!goals1,"&gt;=45000",[0]!goals1,"&lt;=49999",[0]!state1,"=Successful")</f>
        <v>6</v>
      </c>
      <c r="C12">
        <f>COUNTIFS([0]!goals1,"&gt;=45000",[0]!goals1,"&lt;=49999",[0]!state1,"=Failed")</f>
        <v>11</v>
      </c>
      <c r="D12">
        <f>COUNTIFS([0]!goals1,"&gt;=45000",[0]!goals1,"&lt;=49999",[0]!state1,"=Canceled")</f>
        <v>4</v>
      </c>
      <c r="E12">
        <f t="shared" si="1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  <c r="I12" s="12"/>
    </row>
    <row r="13" spans="1:9" x14ac:dyDescent="0.2">
      <c r="A13" t="s">
        <v>8400</v>
      </c>
      <c r="B13">
        <f>COUNTIFS([0]!goals1,"&gt;=50000",[0]!state1,"=Successful")</f>
        <v>86</v>
      </c>
      <c r="C13">
        <f>COUNTIFS([0]!goals1,"&gt;=50000",[0]!state1,"=Failed")</f>
        <v>258</v>
      </c>
      <c r="D13">
        <f>COUNTIFS([0]!goals1,"&gt;=50000",[0]!state1,"=Canceled")</f>
        <v>100</v>
      </c>
      <c r="E13">
        <f t="shared" si="1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  <c r="I13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437E9-84A1-1A41-9895-9DA99209D339}">
  <dimension ref="A1:I2186"/>
  <sheetViews>
    <sheetView tabSelected="1" topLeftCell="A1253" zoomScale="158" workbookViewId="0">
      <selection activeCell="H1547" sqref="H1547"/>
    </sheetView>
  </sheetViews>
  <sheetFormatPr baseColWidth="10" defaultRowHeight="15" x14ac:dyDescent="0.2"/>
  <cols>
    <col min="2" max="2" width="12.33203125" bestFit="1" customWidth="1"/>
    <col min="3" max="4" width="10.83203125" customWidth="1"/>
    <col min="5" max="5" width="12.1640625" customWidth="1"/>
    <col min="7" max="7" width="12.33203125" bestFit="1" customWidth="1"/>
  </cols>
  <sheetData>
    <row r="1" spans="1:9" x14ac:dyDescent="0.2">
      <c r="A1" s="1" t="s">
        <v>8401</v>
      </c>
      <c r="B1" s="10" t="s">
        <v>8262</v>
      </c>
      <c r="C1" s="10"/>
      <c r="D1" s="10"/>
      <c r="F1" s="10" t="s">
        <v>8401</v>
      </c>
      <c r="G1" s="10" t="s">
        <v>8262</v>
      </c>
    </row>
    <row r="2" spans="1:9" x14ac:dyDescent="0.2">
      <c r="A2" s="13" t="s">
        <v>8219</v>
      </c>
      <c r="B2">
        <v>182</v>
      </c>
      <c r="F2" s="13" t="s">
        <v>8221</v>
      </c>
      <c r="G2">
        <v>0</v>
      </c>
    </row>
    <row r="3" spans="1:9" x14ac:dyDescent="0.2">
      <c r="A3" s="13" t="s">
        <v>8219</v>
      </c>
      <c r="B3">
        <v>79</v>
      </c>
      <c r="F3" s="13" t="s">
        <v>8221</v>
      </c>
      <c r="G3">
        <v>1</v>
      </c>
    </row>
    <row r="4" spans="1:9" x14ac:dyDescent="0.2">
      <c r="A4" s="13" t="s">
        <v>8219</v>
      </c>
      <c r="B4">
        <v>35</v>
      </c>
      <c r="F4" s="13" t="s">
        <v>8221</v>
      </c>
      <c r="G4">
        <v>10</v>
      </c>
    </row>
    <row r="5" spans="1:9" x14ac:dyDescent="0.2">
      <c r="A5" s="13" t="s">
        <v>8219</v>
      </c>
      <c r="B5">
        <v>150</v>
      </c>
      <c r="F5" s="13" t="s">
        <v>8221</v>
      </c>
      <c r="G5">
        <v>0</v>
      </c>
    </row>
    <row r="6" spans="1:9" x14ac:dyDescent="0.2">
      <c r="A6" s="13" t="s">
        <v>8219</v>
      </c>
      <c r="B6">
        <v>284</v>
      </c>
      <c r="F6" s="13" t="s">
        <v>8221</v>
      </c>
      <c r="G6">
        <v>7</v>
      </c>
    </row>
    <row r="7" spans="1:9" x14ac:dyDescent="0.2">
      <c r="A7" s="13" t="s">
        <v>8219</v>
      </c>
      <c r="B7">
        <v>47</v>
      </c>
      <c r="F7" s="13" t="s">
        <v>8221</v>
      </c>
      <c r="G7">
        <v>0</v>
      </c>
    </row>
    <row r="8" spans="1:9" x14ac:dyDescent="0.2">
      <c r="A8" s="13" t="s">
        <v>8219</v>
      </c>
      <c r="B8">
        <v>58</v>
      </c>
      <c r="F8" s="13" t="s">
        <v>8221</v>
      </c>
      <c r="G8">
        <v>1</v>
      </c>
    </row>
    <row r="9" spans="1:9" x14ac:dyDescent="0.2">
      <c r="A9" s="13" t="s">
        <v>8219</v>
      </c>
      <c r="B9">
        <v>57</v>
      </c>
      <c r="F9" s="13" t="s">
        <v>8221</v>
      </c>
      <c r="G9">
        <v>2</v>
      </c>
    </row>
    <row r="10" spans="1:9" x14ac:dyDescent="0.2">
      <c r="A10" s="13" t="s">
        <v>8219</v>
      </c>
      <c r="B10">
        <v>12</v>
      </c>
      <c r="D10" t="s">
        <v>8402</v>
      </c>
      <c r="F10" s="13" t="s">
        <v>8221</v>
      </c>
      <c r="G10">
        <v>3</v>
      </c>
      <c r="I10" s="21" t="s">
        <v>8402</v>
      </c>
    </row>
    <row r="11" spans="1:9" x14ac:dyDescent="0.2">
      <c r="A11" s="13" t="s">
        <v>8219</v>
      </c>
      <c r="B11">
        <v>20</v>
      </c>
      <c r="D11" s="21">
        <f>AVERAGE(B2:B2186)</f>
        <v>194.42517162471395</v>
      </c>
      <c r="F11" s="13" t="s">
        <v>8221</v>
      </c>
      <c r="G11">
        <v>10</v>
      </c>
      <c r="I11" s="21">
        <f>AVERAGE(G2:G1531)</f>
        <v>17.709803921568628</v>
      </c>
    </row>
    <row r="12" spans="1:9" x14ac:dyDescent="0.2">
      <c r="A12" s="13" t="s">
        <v>8219</v>
      </c>
      <c r="B12">
        <v>19</v>
      </c>
      <c r="D12" s="21" t="s">
        <v>8403</v>
      </c>
      <c r="F12" s="13" t="s">
        <v>8221</v>
      </c>
      <c r="G12">
        <v>10</v>
      </c>
      <c r="I12" s="21" t="s">
        <v>8403</v>
      </c>
    </row>
    <row r="13" spans="1:9" x14ac:dyDescent="0.2">
      <c r="A13" s="13" t="s">
        <v>8219</v>
      </c>
      <c r="B13">
        <v>75</v>
      </c>
      <c r="D13" s="21">
        <f>MEDIAN(B2:B2186)</f>
        <v>62</v>
      </c>
      <c r="F13" s="13" t="s">
        <v>8221</v>
      </c>
      <c r="G13">
        <v>1</v>
      </c>
      <c r="I13" s="21">
        <f>MEDIAN(G2:G1531)</f>
        <v>4</v>
      </c>
    </row>
    <row r="14" spans="1:9" x14ac:dyDescent="0.2">
      <c r="A14" s="13" t="s">
        <v>8219</v>
      </c>
      <c r="B14">
        <v>827</v>
      </c>
      <c r="D14" s="21" t="s">
        <v>8404</v>
      </c>
      <c r="F14" s="13" t="s">
        <v>8221</v>
      </c>
      <c r="G14">
        <v>0</v>
      </c>
      <c r="I14" s="21" t="s">
        <v>8404</v>
      </c>
    </row>
    <row r="15" spans="1:9" x14ac:dyDescent="0.2">
      <c r="A15" s="13" t="s">
        <v>8219</v>
      </c>
      <c r="B15">
        <v>51</v>
      </c>
      <c r="D15" s="21">
        <f>MIN(B2:B2186)</f>
        <v>1</v>
      </c>
      <c r="F15" s="13" t="s">
        <v>8221</v>
      </c>
      <c r="G15">
        <v>0</v>
      </c>
      <c r="I15" s="21">
        <f>MIN(G2:G1531)</f>
        <v>0</v>
      </c>
    </row>
    <row r="16" spans="1:9" x14ac:dyDescent="0.2">
      <c r="A16" s="13" t="s">
        <v>8219</v>
      </c>
      <c r="B16">
        <v>41</v>
      </c>
      <c r="D16" s="21" t="s">
        <v>8407</v>
      </c>
      <c r="F16" s="13" t="s">
        <v>8221</v>
      </c>
      <c r="G16">
        <v>0</v>
      </c>
      <c r="I16" s="21" t="s">
        <v>8407</v>
      </c>
    </row>
    <row r="17" spans="1:9" x14ac:dyDescent="0.2">
      <c r="A17" s="13" t="s">
        <v>8219</v>
      </c>
      <c r="B17">
        <v>98</v>
      </c>
      <c r="D17" s="21">
        <f>MAX(B2:B2186)</f>
        <v>26457</v>
      </c>
      <c r="F17" s="13" t="s">
        <v>8221</v>
      </c>
      <c r="G17">
        <v>26</v>
      </c>
      <c r="I17" s="21">
        <f>MAX(G2:G1531)</f>
        <v>1293</v>
      </c>
    </row>
    <row r="18" spans="1:9" x14ac:dyDescent="0.2">
      <c r="A18" s="13" t="s">
        <v>8219</v>
      </c>
      <c r="B18">
        <v>70</v>
      </c>
      <c r="D18" s="21" t="s">
        <v>8405</v>
      </c>
      <c r="F18" s="13" t="s">
        <v>8221</v>
      </c>
      <c r="G18">
        <v>0</v>
      </c>
      <c r="I18" s="21" t="s">
        <v>8405</v>
      </c>
    </row>
    <row r="19" spans="1:9" x14ac:dyDescent="0.2">
      <c r="A19" s="13" t="s">
        <v>8219</v>
      </c>
      <c r="B19">
        <v>36</v>
      </c>
      <c r="D19" s="21">
        <f>_xlfn.VAR.P(B2:B2186)</f>
        <v>712840.9867348104</v>
      </c>
      <c r="F19" s="13" t="s">
        <v>8221</v>
      </c>
      <c r="G19">
        <v>7</v>
      </c>
      <c r="I19" s="21">
        <f>_xlfn.VAR.P(G2:G1531)</f>
        <v>3773.2216685890044</v>
      </c>
    </row>
    <row r="20" spans="1:9" x14ac:dyDescent="0.2">
      <c r="A20" s="13" t="s">
        <v>8219</v>
      </c>
      <c r="B20">
        <v>342</v>
      </c>
      <c r="D20" s="21" t="s">
        <v>8406</v>
      </c>
      <c r="F20" s="13" t="s">
        <v>8221</v>
      </c>
      <c r="G20">
        <v>0</v>
      </c>
      <c r="I20" s="21" t="s">
        <v>8406</v>
      </c>
    </row>
    <row r="21" spans="1:9" x14ac:dyDescent="0.2">
      <c r="A21" s="13" t="s">
        <v>8219</v>
      </c>
      <c r="B21">
        <v>22</v>
      </c>
      <c r="D21" s="21">
        <f>_xlfn.STDEV.P(B2:B2186)</f>
        <v>844.29910975602149</v>
      </c>
      <c r="F21" s="13" t="s">
        <v>8221</v>
      </c>
      <c r="G21">
        <v>2</v>
      </c>
      <c r="I21" s="21">
        <f>_xlfn.STDEV.P(G2:G1531)</f>
        <v>61.426555076684906</v>
      </c>
    </row>
    <row r="22" spans="1:9" x14ac:dyDescent="0.2">
      <c r="A22" s="13" t="s">
        <v>8219</v>
      </c>
      <c r="B22">
        <v>25</v>
      </c>
      <c r="F22" s="13" t="s">
        <v>8221</v>
      </c>
      <c r="G22">
        <v>13</v>
      </c>
    </row>
    <row r="23" spans="1:9" x14ac:dyDescent="0.2">
      <c r="A23" s="13" t="s">
        <v>8219</v>
      </c>
      <c r="B23">
        <v>101</v>
      </c>
      <c r="F23" s="13" t="s">
        <v>8221</v>
      </c>
      <c r="G23">
        <v>4</v>
      </c>
    </row>
    <row r="24" spans="1:9" x14ac:dyDescent="0.2">
      <c r="A24" s="13" t="s">
        <v>8219</v>
      </c>
      <c r="B24">
        <v>8</v>
      </c>
      <c r="F24" s="13" t="s">
        <v>8221</v>
      </c>
      <c r="G24">
        <v>0</v>
      </c>
      <c r="I24" s="14"/>
    </row>
    <row r="25" spans="1:9" x14ac:dyDescent="0.2">
      <c r="A25" s="13" t="s">
        <v>8219</v>
      </c>
      <c r="B25">
        <v>23</v>
      </c>
      <c r="F25" s="13" t="s">
        <v>8221</v>
      </c>
      <c r="G25">
        <v>12</v>
      </c>
      <c r="I25" s="14"/>
    </row>
    <row r="26" spans="1:9" x14ac:dyDescent="0.2">
      <c r="A26" s="13" t="s">
        <v>8219</v>
      </c>
      <c r="B26">
        <v>574</v>
      </c>
      <c r="F26" s="13" t="s">
        <v>8221</v>
      </c>
      <c r="G26">
        <v>2</v>
      </c>
      <c r="I26" s="14"/>
    </row>
    <row r="27" spans="1:9" x14ac:dyDescent="0.2">
      <c r="A27" s="13" t="s">
        <v>8219</v>
      </c>
      <c r="B27">
        <v>14</v>
      </c>
      <c r="F27" s="13" t="s">
        <v>8221</v>
      </c>
      <c r="G27">
        <v>10</v>
      </c>
    </row>
    <row r="28" spans="1:9" x14ac:dyDescent="0.2">
      <c r="A28" s="13" t="s">
        <v>8219</v>
      </c>
      <c r="B28">
        <v>19</v>
      </c>
      <c r="F28" s="13" t="s">
        <v>8221</v>
      </c>
      <c r="G28">
        <v>0</v>
      </c>
    </row>
    <row r="29" spans="1:9" x14ac:dyDescent="0.2">
      <c r="A29" s="13" t="s">
        <v>8219</v>
      </c>
      <c r="B29">
        <v>150</v>
      </c>
      <c r="F29" s="13" t="s">
        <v>8221</v>
      </c>
      <c r="G29">
        <v>5</v>
      </c>
    </row>
    <row r="30" spans="1:9" x14ac:dyDescent="0.2">
      <c r="A30" s="13" t="s">
        <v>8219</v>
      </c>
      <c r="B30">
        <v>71</v>
      </c>
      <c r="F30" s="13" t="s">
        <v>8221</v>
      </c>
      <c r="G30">
        <v>0</v>
      </c>
    </row>
    <row r="31" spans="1:9" x14ac:dyDescent="0.2">
      <c r="A31" s="13" t="s">
        <v>8219</v>
      </c>
      <c r="B31">
        <v>117</v>
      </c>
      <c r="F31" s="13" t="s">
        <v>8221</v>
      </c>
      <c r="G31">
        <v>5</v>
      </c>
    </row>
    <row r="32" spans="1:9" x14ac:dyDescent="0.2">
      <c r="A32" s="13" t="s">
        <v>8219</v>
      </c>
      <c r="B32">
        <v>53</v>
      </c>
      <c r="F32" s="13" t="s">
        <v>8221</v>
      </c>
      <c r="G32">
        <v>1</v>
      </c>
    </row>
    <row r="33" spans="1:7" x14ac:dyDescent="0.2">
      <c r="A33" s="13" t="s">
        <v>8219</v>
      </c>
      <c r="B33">
        <v>1</v>
      </c>
      <c r="F33" s="13" t="s">
        <v>8221</v>
      </c>
      <c r="G33">
        <v>3</v>
      </c>
    </row>
    <row r="34" spans="1:7" x14ac:dyDescent="0.2">
      <c r="A34" s="13" t="s">
        <v>8219</v>
      </c>
      <c r="B34">
        <v>89</v>
      </c>
      <c r="F34" s="13" t="s">
        <v>8221</v>
      </c>
      <c r="G34">
        <v>3</v>
      </c>
    </row>
    <row r="35" spans="1:7" x14ac:dyDescent="0.2">
      <c r="A35" s="13" t="s">
        <v>8219</v>
      </c>
      <c r="B35">
        <v>64</v>
      </c>
      <c r="F35" s="13" t="s">
        <v>8221</v>
      </c>
      <c r="G35">
        <v>0</v>
      </c>
    </row>
    <row r="36" spans="1:7" x14ac:dyDescent="0.2">
      <c r="A36" s="13" t="s">
        <v>8219</v>
      </c>
      <c r="B36">
        <v>68</v>
      </c>
      <c r="F36" s="13" t="s">
        <v>8221</v>
      </c>
      <c r="G36">
        <v>3</v>
      </c>
    </row>
    <row r="37" spans="1:7" x14ac:dyDescent="0.2">
      <c r="A37" s="13" t="s">
        <v>8219</v>
      </c>
      <c r="B37">
        <v>28</v>
      </c>
      <c r="F37" s="13" t="s">
        <v>8221</v>
      </c>
      <c r="G37">
        <v>0</v>
      </c>
    </row>
    <row r="38" spans="1:7" x14ac:dyDescent="0.2">
      <c r="A38" s="13" t="s">
        <v>8219</v>
      </c>
      <c r="B38">
        <v>44</v>
      </c>
      <c r="F38" s="13" t="s">
        <v>8221</v>
      </c>
      <c r="G38">
        <v>19</v>
      </c>
    </row>
    <row r="39" spans="1:7" x14ac:dyDescent="0.2">
      <c r="A39" s="13" t="s">
        <v>8219</v>
      </c>
      <c r="B39">
        <v>253</v>
      </c>
      <c r="F39" s="13" t="s">
        <v>8221</v>
      </c>
      <c r="G39">
        <v>8</v>
      </c>
    </row>
    <row r="40" spans="1:7" x14ac:dyDescent="0.2">
      <c r="A40" s="13" t="s">
        <v>8219</v>
      </c>
      <c r="B40">
        <v>66</v>
      </c>
      <c r="F40" s="13" t="s">
        <v>8221</v>
      </c>
      <c r="G40">
        <v>6</v>
      </c>
    </row>
    <row r="41" spans="1:7" x14ac:dyDescent="0.2">
      <c r="A41" s="13" t="s">
        <v>8219</v>
      </c>
      <c r="B41">
        <v>217</v>
      </c>
      <c r="F41" s="13" t="s">
        <v>8221</v>
      </c>
      <c r="G41">
        <v>0</v>
      </c>
    </row>
    <row r="42" spans="1:7" x14ac:dyDescent="0.2">
      <c r="A42" s="13" t="s">
        <v>8219</v>
      </c>
      <c r="B42">
        <v>16</v>
      </c>
      <c r="F42" s="13" t="s">
        <v>8221</v>
      </c>
      <c r="G42">
        <v>18</v>
      </c>
    </row>
    <row r="43" spans="1:7" x14ac:dyDescent="0.2">
      <c r="A43" s="13" t="s">
        <v>8219</v>
      </c>
      <c r="B43">
        <v>19</v>
      </c>
      <c r="F43" s="13" t="s">
        <v>8221</v>
      </c>
      <c r="G43">
        <v>7</v>
      </c>
    </row>
    <row r="44" spans="1:7" x14ac:dyDescent="0.2">
      <c r="A44" s="13" t="s">
        <v>8219</v>
      </c>
      <c r="B44">
        <v>169</v>
      </c>
      <c r="F44" s="13" t="s">
        <v>8221</v>
      </c>
      <c r="G44">
        <v>0</v>
      </c>
    </row>
    <row r="45" spans="1:7" x14ac:dyDescent="0.2">
      <c r="A45" s="13" t="s">
        <v>8219</v>
      </c>
      <c r="B45">
        <v>263</v>
      </c>
      <c r="F45" s="13" t="s">
        <v>8221</v>
      </c>
      <c r="G45">
        <v>8</v>
      </c>
    </row>
    <row r="46" spans="1:7" x14ac:dyDescent="0.2">
      <c r="A46" s="13" t="s">
        <v>8219</v>
      </c>
      <c r="B46">
        <v>15</v>
      </c>
      <c r="F46" s="13" t="s">
        <v>8221</v>
      </c>
      <c r="G46">
        <v>1293</v>
      </c>
    </row>
    <row r="47" spans="1:7" x14ac:dyDescent="0.2">
      <c r="A47" s="13" t="s">
        <v>8219</v>
      </c>
      <c r="B47">
        <v>61</v>
      </c>
      <c r="F47" s="13" t="s">
        <v>8221</v>
      </c>
      <c r="G47">
        <v>17</v>
      </c>
    </row>
    <row r="48" spans="1:7" x14ac:dyDescent="0.2">
      <c r="A48" s="13" t="s">
        <v>8219</v>
      </c>
      <c r="B48">
        <v>45</v>
      </c>
      <c r="F48" s="13" t="s">
        <v>8221</v>
      </c>
      <c r="G48">
        <v>0</v>
      </c>
    </row>
    <row r="49" spans="1:7" x14ac:dyDescent="0.2">
      <c r="A49" s="13" t="s">
        <v>8219</v>
      </c>
      <c r="B49">
        <v>70</v>
      </c>
      <c r="F49" s="13" t="s">
        <v>8221</v>
      </c>
      <c r="G49">
        <v>13</v>
      </c>
    </row>
    <row r="50" spans="1:7" x14ac:dyDescent="0.2">
      <c r="A50" s="13" t="s">
        <v>8219</v>
      </c>
      <c r="B50">
        <v>38</v>
      </c>
      <c r="F50" s="13" t="s">
        <v>8221</v>
      </c>
      <c r="G50">
        <v>0</v>
      </c>
    </row>
    <row r="51" spans="1:7" x14ac:dyDescent="0.2">
      <c r="A51" s="13" t="s">
        <v>8219</v>
      </c>
      <c r="B51">
        <v>87</v>
      </c>
      <c r="F51" s="13" t="s">
        <v>8221</v>
      </c>
      <c r="G51">
        <v>0</v>
      </c>
    </row>
    <row r="52" spans="1:7" x14ac:dyDescent="0.2">
      <c r="A52" s="13" t="s">
        <v>8219</v>
      </c>
      <c r="B52">
        <v>22</v>
      </c>
      <c r="F52" s="13" t="s">
        <v>8221</v>
      </c>
      <c r="G52">
        <v>33</v>
      </c>
    </row>
    <row r="53" spans="1:7" x14ac:dyDescent="0.2">
      <c r="A53" s="13" t="s">
        <v>8219</v>
      </c>
      <c r="B53">
        <v>119</v>
      </c>
      <c r="F53" s="13" t="s">
        <v>8221</v>
      </c>
      <c r="G53">
        <v>12</v>
      </c>
    </row>
    <row r="54" spans="1:7" x14ac:dyDescent="0.2">
      <c r="A54" s="13" t="s">
        <v>8219</v>
      </c>
      <c r="B54">
        <v>52</v>
      </c>
      <c r="F54" s="13" t="s">
        <v>8221</v>
      </c>
      <c r="G54">
        <v>1</v>
      </c>
    </row>
    <row r="55" spans="1:7" x14ac:dyDescent="0.2">
      <c r="A55" s="13" t="s">
        <v>8219</v>
      </c>
      <c r="B55">
        <v>117</v>
      </c>
      <c r="F55" s="13" t="s">
        <v>8221</v>
      </c>
      <c r="G55">
        <v>1</v>
      </c>
    </row>
    <row r="56" spans="1:7" x14ac:dyDescent="0.2">
      <c r="A56" s="13" t="s">
        <v>8219</v>
      </c>
      <c r="B56">
        <v>52</v>
      </c>
      <c r="F56" s="13" t="s">
        <v>8221</v>
      </c>
      <c r="G56">
        <v>1</v>
      </c>
    </row>
    <row r="57" spans="1:7" x14ac:dyDescent="0.2">
      <c r="A57" s="13" t="s">
        <v>8219</v>
      </c>
      <c r="B57">
        <v>86</v>
      </c>
      <c r="F57" s="13" t="s">
        <v>8221</v>
      </c>
      <c r="G57">
        <v>1</v>
      </c>
    </row>
    <row r="58" spans="1:7" x14ac:dyDescent="0.2">
      <c r="A58" s="13" t="s">
        <v>8219</v>
      </c>
      <c r="B58">
        <v>174</v>
      </c>
      <c r="F58" s="13" t="s">
        <v>8221</v>
      </c>
      <c r="G58">
        <v>84</v>
      </c>
    </row>
    <row r="59" spans="1:7" x14ac:dyDescent="0.2">
      <c r="A59" s="13" t="s">
        <v>8219</v>
      </c>
      <c r="B59">
        <v>69</v>
      </c>
      <c r="F59" s="13" t="s">
        <v>8221</v>
      </c>
      <c r="G59">
        <v>38</v>
      </c>
    </row>
    <row r="60" spans="1:7" x14ac:dyDescent="0.2">
      <c r="A60" s="13" t="s">
        <v>8219</v>
      </c>
      <c r="B60">
        <v>75</v>
      </c>
      <c r="F60" s="13" t="s">
        <v>8221</v>
      </c>
      <c r="G60">
        <v>1</v>
      </c>
    </row>
    <row r="61" spans="1:7" x14ac:dyDescent="0.2">
      <c r="A61" s="13" t="s">
        <v>8219</v>
      </c>
      <c r="B61">
        <v>33</v>
      </c>
      <c r="F61" s="13" t="s">
        <v>8221</v>
      </c>
      <c r="G61">
        <v>76</v>
      </c>
    </row>
    <row r="62" spans="1:7" x14ac:dyDescent="0.2">
      <c r="A62" s="13" t="s">
        <v>8219</v>
      </c>
      <c r="B62">
        <v>108</v>
      </c>
      <c r="F62" s="13" t="s">
        <v>8221</v>
      </c>
      <c r="G62">
        <v>3</v>
      </c>
    </row>
    <row r="63" spans="1:7" x14ac:dyDescent="0.2">
      <c r="A63" s="13" t="s">
        <v>8219</v>
      </c>
      <c r="B63">
        <v>23</v>
      </c>
      <c r="F63" s="13" t="s">
        <v>8221</v>
      </c>
      <c r="G63">
        <v>0</v>
      </c>
    </row>
    <row r="64" spans="1:7" x14ac:dyDescent="0.2">
      <c r="A64" s="13" t="s">
        <v>8219</v>
      </c>
      <c r="B64">
        <v>48</v>
      </c>
      <c r="F64" s="13" t="s">
        <v>8221</v>
      </c>
      <c r="G64">
        <v>2</v>
      </c>
    </row>
    <row r="65" spans="1:7" x14ac:dyDescent="0.2">
      <c r="A65" s="13" t="s">
        <v>8219</v>
      </c>
      <c r="B65">
        <v>64</v>
      </c>
      <c r="F65" s="13" t="s">
        <v>8221</v>
      </c>
      <c r="G65">
        <v>0</v>
      </c>
    </row>
    <row r="66" spans="1:7" x14ac:dyDescent="0.2">
      <c r="A66" s="13" t="s">
        <v>8219</v>
      </c>
      <c r="B66">
        <v>24</v>
      </c>
      <c r="F66" s="13" t="s">
        <v>8221</v>
      </c>
      <c r="G66">
        <v>0</v>
      </c>
    </row>
    <row r="67" spans="1:7" x14ac:dyDescent="0.2">
      <c r="A67" s="13" t="s">
        <v>8219</v>
      </c>
      <c r="B67">
        <v>57</v>
      </c>
      <c r="F67" s="13" t="s">
        <v>8221</v>
      </c>
      <c r="G67">
        <v>0</v>
      </c>
    </row>
    <row r="68" spans="1:7" x14ac:dyDescent="0.2">
      <c r="A68" s="13" t="s">
        <v>8219</v>
      </c>
      <c r="B68">
        <v>26</v>
      </c>
      <c r="F68" s="13" t="s">
        <v>8221</v>
      </c>
      <c r="G68">
        <v>2</v>
      </c>
    </row>
    <row r="69" spans="1:7" x14ac:dyDescent="0.2">
      <c r="A69" s="13" t="s">
        <v>8219</v>
      </c>
      <c r="B69">
        <v>20</v>
      </c>
      <c r="F69" s="13" t="s">
        <v>8221</v>
      </c>
      <c r="G69">
        <v>0</v>
      </c>
    </row>
    <row r="70" spans="1:7" x14ac:dyDescent="0.2">
      <c r="A70" s="13" t="s">
        <v>8219</v>
      </c>
      <c r="B70">
        <v>36</v>
      </c>
      <c r="F70" s="13" t="s">
        <v>8221</v>
      </c>
      <c r="G70">
        <v>0</v>
      </c>
    </row>
    <row r="71" spans="1:7" x14ac:dyDescent="0.2">
      <c r="A71" s="13" t="s">
        <v>8219</v>
      </c>
      <c r="B71">
        <v>178</v>
      </c>
      <c r="F71" s="13" t="s">
        <v>8221</v>
      </c>
      <c r="G71">
        <v>0</v>
      </c>
    </row>
    <row r="72" spans="1:7" x14ac:dyDescent="0.2">
      <c r="A72" s="13" t="s">
        <v>8219</v>
      </c>
      <c r="B72">
        <v>17</v>
      </c>
      <c r="F72" s="13" t="s">
        <v>8221</v>
      </c>
      <c r="G72">
        <v>2</v>
      </c>
    </row>
    <row r="73" spans="1:7" x14ac:dyDescent="0.2">
      <c r="A73" s="13" t="s">
        <v>8219</v>
      </c>
      <c r="B73">
        <v>32</v>
      </c>
      <c r="F73" s="13" t="s">
        <v>8221</v>
      </c>
      <c r="G73">
        <v>0</v>
      </c>
    </row>
    <row r="74" spans="1:7" x14ac:dyDescent="0.2">
      <c r="A74" s="13" t="s">
        <v>8219</v>
      </c>
      <c r="B74">
        <v>41</v>
      </c>
      <c r="F74" s="13" t="s">
        <v>8221</v>
      </c>
      <c r="G74">
        <v>7</v>
      </c>
    </row>
    <row r="75" spans="1:7" x14ac:dyDescent="0.2">
      <c r="A75" s="13" t="s">
        <v>8219</v>
      </c>
      <c r="B75">
        <v>18</v>
      </c>
      <c r="F75" s="13" t="s">
        <v>8221</v>
      </c>
      <c r="G75">
        <v>0</v>
      </c>
    </row>
    <row r="76" spans="1:7" x14ac:dyDescent="0.2">
      <c r="A76" s="13" t="s">
        <v>8219</v>
      </c>
      <c r="B76">
        <v>29</v>
      </c>
      <c r="F76" s="13" t="s">
        <v>8221</v>
      </c>
      <c r="G76">
        <v>5</v>
      </c>
    </row>
    <row r="77" spans="1:7" x14ac:dyDescent="0.2">
      <c r="A77" s="13" t="s">
        <v>8219</v>
      </c>
      <c r="B77">
        <v>47</v>
      </c>
      <c r="F77" s="13" t="s">
        <v>8221</v>
      </c>
      <c r="G77">
        <v>0</v>
      </c>
    </row>
    <row r="78" spans="1:7" x14ac:dyDescent="0.2">
      <c r="A78" s="13" t="s">
        <v>8219</v>
      </c>
      <c r="B78">
        <v>15</v>
      </c>
      <c r="F78" s="13" t="s">
        <v>8221</v>
      </c>
      <c r="G78">
        <v>0</v>
      </c>
    </row>
    <row r="79" spans="1:7" x14ac:dyDescent="0.2">
      <c r="A79" s="13" t="s">
        <v>8219</v>
      </c>
      <c r="B79">
        <v>26</v>
      </c>
      <c r="F79" s="13" t="s">
        <v>8221</v>
      </c>
      <c r="G79">
        <v>1</v>
      </c>
    </row>
    <row r="80" spans="1:7" x14ac:dyDescent="0.2">
      <c r="A80" s="13" t="s">
        <v>8219</v>
      </c>
      <c r="B80">
        <v>35</v>
      </c>
      <c r="F80" s="13" t="s">
        <v>8221</v>
      </c>
      <c r="G80">
        <v>0</v>
      </c>
    </row>
    <row r="81" spans="1:7" x14ac:dyDescent="0.2">
      <c r="A81" s="13" t="s">
        <v>8219</v>
      </c>
      <c r="B81">
        <v>41</v>
      </c>
      <c r="F81" s="13" t="s">
        <v>8221</v>
      </c>
      <c r="G81">
        <v>5</v>
      </c>
    </row>
    <row r="82" spans="1:7" x14ac:dyDescent="0.2">
      <c r="A82" s="13" t="s">
        <v>8219</v>
      </c>
      <c r="B82">
        <v>47</v>
      </c>
      <c r="F82" s="13" t="s">
        <v>8221</v>
      </c>
      <c r="G82">
        <v>3</v>
      </c>
    </row>
    <row r="83" spans="1:7" x14ac:dyDescent="0.2">
      <c r="A83" s="13" t="s">
        <v>8219</v>
      </c>
      <c r="B83">
        <v>28</v>
      </c>
      <c r="F83" s="13" t="s">
        <v>8221</v>
      </c>
      <c r="G83">
        <v>6</v>
      </c>
    </row>
    <row r="84" spans="1:7" x14ac:dyDescent="0.2">
      <c r="A84" s="13" t="s">
        <v>8219</v>
      </c>
      <c r="B84">
        <v>100</v>
      </c>
      <c r="F84" s="13" t="s">
        <v>8221</v>
      </c>
      <c r="G84">
        <v>12</v>
      </c>
    </row>
    <row r="85" spans="1:7" x14ac:dyDescent="0.2">
      <c r="A85" s="13" t="s">
        <v>8219</v>
      </c>
      <c r="B85">
        <v>13</v>
      </c>
      <c r="F85" s="13" t="s">
        <v>8221</v>
      </c>
      <c r="G85">
        <v>13</v>
      </c>
    </row>
    <row r="86" spans="1:7" x14ac:dyDescent="0.2">
      <c r="A86" s="13" t="s">
        <v>8219</v>
      </c>
      <c r="B86">
        <v>7</v>
      </c>
      <c r="F86" s="13" t="s">
        <v>8221</v>
      </c>
      <c r="G86">
        <v>5</v>
      </c>
    </row>
    <row r="87" spans="1:7" x14ac:dyDescent="0.2">
      <c r="A87" s="13" t="s">
        <v>8219</v>
      </c>
      <c r="B87">
        <v>21</v>
      </c>
      <c r="F87" s="13" t="s">
        <v>8221</v>
      </c>
      <c r="G87">
        <v>2</v>
      </c>
    </row>
    <row r="88" spans="1:7" x14ac:dyDescent="0.2">
      <c r="A88" s="13" t="s">
        <v>8219</v>
      </c>
      <c r="B88">
        <v>17</v>
      </c>
      <c r="F88" s="13" t="s">
        <v>8221</v>
      </c>
      <c r="G88">
        <v>8</v>
      </c>
    </row>
    <row r="89" spans="1:7" x14ac:dyDescent="0.2">
      <c r="A89" s="13" t="s">
        <v>8219</v>
      </c>
      <c r="B89">
        <v>25</v>
      </c>
      <c r="F89" s="13" t="s">
        <v>8221</v>
      </c>
      <c r="G89">
        <v>0</v>
      </c>
    </row>
    <row r="90" spans="1:7" x14ac:dyDescent="0.2">
      <c r="A90" s="13" t="s">
        <v>8219</v>
      </c>
      <c r="B90">
        <v>60</v>
      </c>
      <c r="F90" s="13" t="s">
        <v>8221</v>
      </c>
      <c r="G90">
        <v>13</v>
      </c>
    </row>
    <row r="91" spans="1:7" x14ac:dyDescent="0.2">
      <c r="A91" s="13" t="s">
        <v>8219</v>
      </c>
      <c r="B91">
        <v>56</v>
      </c>
      <c r="F91" s="13" t="s">
        <v>8221</v>
      </c>
      <c r="G91">
        <v>0</v>
      </c>
    </row>
    <row r="92" spans="1:7" x14ac:dyDescent="0.2">
      <c r="A92" s="13" t="s">
        <v>8219</v>
      </c>
      <c r="B92">
        <v>16</v>
      </c>
      <c r="F92" s="13" t="s">
        <v>8221</v>
      </c>
      <c r="G92">
        <v>5</v>
      </c>
    </row>
    <row r="93" spans="1:7" x14ac:dyDescent="0.2">
      <c r="A93" s="13" t="s">
        <v>8219</v>
      </c>
      <c r="B93">
        <v>46</v>
      </c>
      <c r="F93" s="13" t="s">
        <v>8221</v>
      </c>
      <c r="G93">
        <v>8</v>
      </c>
    </row>
    <row r="94" spans="1:7" x14ac:dyDescent="0.2">
      <c r="A94" s="13" t="s">
        <v>8219</v>
      </c>
      <c r="B94">
        <v>43</v>
      </c>
      <c r="F94" s="13" t="s">
        <v>8221</v>
      </c>
      <c r="G94">
        <v>8</v>
      </c>
    </row>
    <row r="95" spans="1:7" x14ac:dyDescent="0.2">
      <c r="A95" s="13" t="s">
        <v>8219</v>
      </c>
      <c r="B95">
        <v>15</v>
      </c>
      <c r="F95" s="13" t="s">
        <v>8221</v>
      </c>
      <c r="G95">
        <v>0</v>
      </c>
    </row>
    <row r="96" spans="1:7" x14ac:dyDescent="0.2">
      <c r="A96" s="13" t="s">
        <v>8219</v>
      </c>
      <c r="B96">
        <v>12</v>
      </c>
      <c r="F96" s="13" t="s">
        <v>8221</v>
      </c>
      <c r="G96">
        <v>2</v>
      </c>
    </row>
    <row r="97" spans="1:7" x14ac:dyDescent="0.2">
      <c r="A97" s="13" t="s">
        <v>8219</v>
      </c>
      <c r="B97">
        <v>21</v>
      </c>
      <c r="F97" s="13" t="s">
        <v>8221</v>
      </c>
      <c r="G97">
        <v>3</v>
      </c>
    </row>
    <row r="98" spans="1:7" x14ac:dyDescent="0.2">
      <c r="A98" s="13" t="s">
        <v>8219</v>
      </c>
      <c r="B98">
        <v>34</v>
      </c>
      <c r="F98" s="13" t="s">
        <v>8221</v>
      </c>
      <c r="G98">
        <v>0</v>
      </c>
    </row>
    <row r="99" spans="1:7" x14ac:dyDescent="0.2">
      <c r="A99" s="13" t="s">
        <v>8219</v>
      </c>
      <c r="B99">
        <v>8</v>
      </c>
      <c r="F99" s="13" t="s">
        <v>8221</v>
      </c>
      <c r="G99">
        <v>0</v>
      </c>
    </row>
    <row r="100" spans="1:7" x14ac:dyDescent="0.2">
      <c r="A100" s="13" t="s">
        <v>8219</v>
      </c>
      <c r="B100">
        <v>60</v>
      </c>
      <c r="F100" s="13" t="s">
        <v>8221</v>
      </c>
      <c r="G100">
        <v>11</v>
      </c>
    </row>
    <row r="101" spans="1:7" x14ac:dyDescent="0.2">
      <c r="A101" s="13" t="s">
        <v>8219</v>
      </c>
      <c r="B101">
        <v>39</v>
      </c>
      <c r="F101" s="13" t="s">
        <v>8221</v>
      </c>
      <c r="G101">
        <v>0</v>
      </c>
    </row>
    <row r="102" spans="1:7" x14ac:dyDescent="0.2">
      <c r="A102" s="13" t="s">
        <v>8219</v>
      </c>
      <c r="B102">
        <v>26</v>
      </c>
      <c r="F102" s="13" t="s">
        <v>8221</v>
      </c>
      <c r="G102">
        <v>1</v>
      </c>
    </row>
    <row r="103" spans="1:7" x14ac:dyDescent="0.2">
      <c r="A103" s="13" t="s">
        <v>8219</v>
      </c>
      <c r="B103">
        <v>35</v>
      </c>
      <c r="F103" s="13" t="s">
        <v>8221</v>
      </c>
      <c r="G103">
        <v>0</v>
      </c>
    </row>
    <row r="104" spans="1:7" x14ac:dyDescent="0.2">
      <c r="A104" s="13" t="s">
        <v>8219</v>
      </c>
      <c r="B104">
        <v>65</v>
      </c>
      <c r="F104" s="13" t="s">
        <v>8221</v>
      </c>
      <c r="G104">
        <v>17</v>
      </c>
    </row>
    <row r="105" spans="1:7" x14ac:dyDescent="0.2">
      <c r="A105" s="13" t="s">
        <v>8219</v>
      </c>
      <c r="B105">
        <v>49</v>
      </c>
      <c r="F105" s="13" t="s">
        <v>8221</v>
      </c>
      <c r="G105">
        <v>2</v>
      </c>
    </row>
    <row r="106" spans="1:7" x14ac:dyDescent="0.2">
      <c r="A106" s="13" t="s">
        <v>8219</v>
      </c>
      <c r="B106">
        <v>10</v>
      </c>
      <c r="F106" s="13" t="s">
        <v>8221</v>
      </c>
      <c r="G106">
        <v>1</v>
      </c>
    </row>
    <row r="107" spans="1:7" x14ac:dyDescent="0.2">
      <c r="A107" s="13" t="s">
        <v>8219</v>
      </c>
      <c r="B107">
        <v>60</v>
      </c>
      <c r="F107" s="13" t="s">
        <v>8221</v>
      </c>
      <c r="G107">
        <v>2</v>
      </c>
    </row>
    <row r="108" spans="1:7" x14ac:dyDescent="0.2">
      <c r="A108" s="13" t="s">
        <v>8219</v>
      </c>
      <c r="B108">
        <v>27</v>
      </c>
      <c r="F108" s="13" t="s">
        <v>8221</v>
      </c>
      <c r="G108">
        <v>16</v>
      </c>
    </row>
    <row r="109" spans="1:7" x14ac:dyDescent="0.2">
      <c r="A109" s="13" t="s">
        <v>8219</v>
      </c>
      <c r="B109">
        <v>69</v>
      </c>
      <c r="F109" s="13" t="s">
        <v>8221</v>
      </c>
      <c r="G109">
        <v>1</v>
      </c>
    </row>
    <row r="110" spans="1:7" x14ac:dyDescent="0.2">
      <c r="A110" s="13" t="s">
        <v>8219</v>
      </c>
      <c r="B110">
        <v>47</v>
      </c>
      <c r="F110" s="13" t="s">
        <v>8221</v>
      </c>
      <c r="G110">
        <v>4</v>
      </c>
    </row>
    <row r="111" spans="1:7" x14ac:dyDescent="0.2">
      <c r="A111" s="13" t="s">
        <v>8219</v>
      </c>
      <c r="B111">
        <v>47</v>
      </c>
      <c r="F111" s="13" t="s">
        <v>8221</v>
      </c>
      <c r="G111">
        <v>5</v>
      </c>
    </row>
    <row r="112" spans="1:7" x14ac:dyDescent="0.2">
      <c r="A112" s="13" t="s">
        <v>8219</v>
      </c>
      <c r="B112">
        <v>26</v>
      </c>
      <c r="F112" s="13" t="s">
        <v>8221</v>
      </c>
      <c r="G112">
        <v>7</v>
      </c>
    </row>
    <row r="113" spans="1:7" x14ac:dyDescent="0.2">
      <c r="A113" s="13" t="s">
        <v>8219</v>
      </c>
      <c r="B113">
        <v>53</v>
      </c>
      <c r="F113" s="13" t="s">
        <v>8221</v>
      </c>
      <c r="G113">
        <v>0</v>
      </c>
    </row>
    <row r="114" spans="1:7" x14ac:dyDescent="0.2">
      <c r="A114" s="13" t="s">
        <v>8219</v>
      </c>
      <c r="B114">
        <v>81</v>
      </c>
      <c r="F114" s="13" t="s">
        <v>8221</v>
      </c>
      <c r="G114">
        <v>12</v>
      </c>
    </row>
    <row r="115" spans="1:7" x14ac:dyDescent="0.2">
      <c r="A115" s="13" t="s">
        <v>8219</v>
      </c>
      <c r="B115">
        <v>78</v>
      </c>
      <c r="F115" s="13" t="s">
        <v>8221</v>
      </c>
      <c r="G115">
        <v>2</v>
      </c>
    </row>
    <row r="116" spans="1:7" x14ac:dyDescent="0.2">
      <c r="A116" s="13" t="s">
        <v>8219</v>
      </c>
      <c r="B116">
        <v>35</v>
      </c>
      <c r="F116" s="13" t="s">
        <v>8221</v>
      </c>
      <c r="G116">
        <v>5</v>
      </c>
    </row>
    <row r="117" spans="1:7" x14ac:dyDescent="0.2">
      <c r="A117" s="13" t="s">
        <v>8219</v>
      </c>
      <c r="B117">
        <v>22</v>
      </c>
      <c r="F117" s="13" t="s">
        <v>8221</v>
      </c>
      <c r="G117">
        <v>2</v>
      </c>
    </row>
    <row r="118" spans="1:7" x14ac:dyDescent="0.2">
      <c r="A118" s="13" t="s">
        <v>8219</v>
      </c>
      <c r="B118">
        <v>57</v>
      </c>
      <c r="F118" s="13" t="s">
        <v>8221</v>
      </c>
      <c r="G118">
        <v>3</v>
      </c>
    </row>
    <row r="119" spans="1:7" x14ac:dyDescent="0.2">
      <c r="A119" s="13" t="s">
        <v>8219</v>
      </c>
      <c r="B119">
        <v>27</v>
      </c>
      <c r="F119" s="13" t="s">
        <v>8221</v>
      </c>
      <c r="G119">
        <v>0</v>
      </c>
    </row>
    <row r="120" spans="1:7" x14ac:dyDescent="0.2">
      <c r="A120" s="13" t="s">
        <v>8219</v>
      </c>
      <c r="B120">
        <v>39</v>
      </c>
      <c r="F120" s="13" t="s">
        <v>8221</v>
      </c>
      <c r="G120">
        <v>49</v>
      </c>
    </row>
    <row r="121" spans="1:7" x14ac:dyDescent="0.2">
      <c r="A121" s="13" t="s">
        <v>8219</v>
      </c>
      <c r="B121">
        <v>37</v>
      </c>
      <c r="F121" s="13" t="s">
        <v>8221</v>
      </c>
      <c r="G121">
        <v>1</v>
      </c>
    </row>
    <row r="122" spans="1:7" x14ac:dyDescent="0.2">
      <c r="A122" s="13" t="s">
        <v>8219</v>
      </c>
      <c r="B122">
        <v>137</v>
      </c>
      <c r="F122" s="13" t="s">
        <v>8221</v>
      </c>
      <c r="G122">
        <v>2</v>
      </c>
    </row>
    <row r="123" spans="1:7" x14ac:dyDescent="0.2">
      <c r="A123" s="13" t="s">
        <v>8219</v>
      </c>
      <c r="B123">
        <v>376</v>
      </c>
      <c r="F123" s="13" t="s">
        <v>8221</v>
      </c>
      <c r="G123">
        <v>0</v>
      </c>
    </row>
    <row r="124" spans="1:7" x14ac:dyDescent="0.2">
      <c r="A124" s="13" t="s">
        <v>8219</v>
      </c>
      <c r="B124">
        <v>202</v>
      </c>
      <c r="F124" s="13" t="s">
        <v>8221</v>
      </c>
      <c r="G124">
        <v>0</v>
      </c>
    </row>
    <row r="125" spans="1:7" x14ac:dyDescent="0.2">
      <c r="A125" s="13" t="s">
        <v>8219</v>
      </c>
      <c r="B125">
        <v>328</v>
      </c>
      <c r="F125" s="13" t="s">
        <v>8221</v>
      </c>
      <c r="G125">
        <v>11</v>
      </c>
    </row>
    <row r="126" spans="1:7" x14ac:dyDescent="0.2">
      <c r="A126" s="13" t="s">
        <v>8219</v>
      </c>
      <c r="B126">
        <v>84</v>
      </c>
      <c r="F126" s="13" t="s">
        <v>8221</v>
      </c>
      <c r="G126">
        <v>1</v>
      </c>
    </row>
    <row r="127" spans="1:7" x14ac:dyDescent="0.2">
      <c r="A127" s="13" t="s">
        <v>8219</v>
      </c>
      <c r="B127">
        <v>96</v>
      </c>
      <c r="F127" s="13" t="s">
        <v>8221</v>
      </c>
      <c r="G127">
        <v>8</v>
      </c>
    </row>
    <row r="128" spans="1:7" x14ac:dyDescent="0.2">
      <c r="A128" s="13" t="s">
        <v>8219</v>
      </c>
      <c r="B128">
        <v>223</v>
      </c>
      <c r="F128" s="13" t="s">
        <v>8221</v>
      </c>
      <c r="G128">
        <v>5</v>
      </c>
    </row>
    <row r="129" spans="1:7" x14ac:dyDescent="0.2">
      <c r="A129" s="13" t="s">
        <v>8219</v>
      </c>
      <c r="B129">
        <v>62</v>
      </c>
      <c r="F129" s="13" t="s">
        <v>8221</v>
      </c>
      <c r="G129">
        <v>39</v>
      </c>
    </row>
    <row r="130" spans="1:7" x14ac:dyDescent="0.2">
      <c r="A130" s="13" t="s">
        <v>8219</v>
      </c>
      <c r="B130">
        <v>146</v>
      </c>
      <c r="F130" s="13" t="s">
        <v>8221</v>
      </c>
      <c r="G130">
        <v>0</v>
      </c>
    </row>
    <row r="131" spans="1:7" x14ac:dyDescent="0.2">
      <c r="A131" s="13" t="s">
        <v>8219</v>
      </c>
      <c r="B131">
        <v>235</v>
      </c>
      <c r="F131" s="13" t="s">
        <v>8221</v>
      </c>
      <c r="G131">
        <v>0</v>
      </c>
    </row>
    <row r="132" spans="1:7" x14ac:dyDescent="0.2">
      <c r="A132" s="13" t="s">
        <v>8219</v>
      </c>
      <c r="B132">
        <v>437</v>
      </c>
      <c r="F132" s="13" t="s">
        <v>8221</v>
      </c>
      <c r="G132">
        <v>2</v>
      </c>
    </row>
    <row r="133" spans="1:7" x14ac:dyDescent="0.2">
      <c r="A133" s="13" t="s">
        <v>8219</v>
      </c>
      <c r="B133">
        <v>77</v>
      </c>
      <c r="F133" s="13" t="s">
        <v>8221</v>
      </c>
      <c r="G133">
        <v>170</v>
      </c>
    </row>
    <row r="134" spans="1:7" x14ac:dyDescent="0.2">
      <c r="A134" s="13" t="s">
        <v>8219</v>
      </c>
      <c r="B134">
        <v>108</v>
      </c>
      <c r="F134" s="13" t="s">
        <v>8221</v>
      </c>
      <c r="G134">
        <v>5</v>
      </c>
    </row>
    <row r="135" spans="1:7" x14ac:dyDescent="0.2">
      <c r="A135" s="13" t="s">
        <v>8219</v>
      </c>
      <c r="B135">
        <v>7</v>
      </c>
      <c r="F135" s="13" t="s">
        <v>8221</v>
      </c>
      <c r="G135">
        <v>14</v>
      </c>
    </row>
    <row r="136" spans="1:7" x14ac:dyDescent="0.2">
      <c r="A136" s="13" t="s">
        <v>8219</v>
      </c>
      <c r="B136">
        <v>314</v>
      </c>
      <c r="F136" s="13" t="s">
        <v>8221</v>
      </c>
      <c r="G136">
        <v>1</v>
      </c>
    </row>
    <row r="137" spans="1:7" x14ac:dyDescent="0.2">
      <c r="A137" s="13" t="s">
        <v>8219</v>
      </c>
      <c r="B137">
        <v>188</v>
      </c>
      <c r="F137" s="13" t="s">
        <v>8221</v>
      </c>
      <c r="G137">
        <v>0</v>
      </c>
    </row>
    <row r="138" spans="1:7" x14ac:dyDescent="0.2">
      <c r="A138" s="13" t="s">
        <v>8219</v>
      </c>
      <c r="B138">
        <v>275</v>
      </c>
      <c r="F138" s="13" t="s">
        <v>8221</v>
      </c>
      <c r="G138">
        <v>124</v>
      </c>
    </row>
    <row r="139" spans="1:7" x14ac:dyDescent="0.2">
      <c r="A139" s="13" t="s">
        <v>8219</v>
      </c>
      <c r="B139">
        <v>560</v>
      </c>
      <c r="F139" s="13" t="s">
        <v>8221</v>
      </c>
      <c r="G139">
        <v>0</v>
      </c>
    </row>
    <row r="140" spans="1:7" x14ac:dyDescent="0.2">
      <c r="A140" s="13" t="s">
        <v>8219</v>
      </c>
      <c r="B140">
        <v>688</v>
      </c>
      <c r="F140" s="13" t="s">
        <v>8221</v>
      </c>
      <c r="G140">
        <v>0</v>
      </c>
    </row>
    <row r="141" spans="1:7" x14ac:dyDescent="0.2">
      <c r="A141" s="13" t="s">
        <v>8219</v>
      </c>
      <c r="B141">
        <v>942</v>
      </c>
      <c r="F141" s="13" t="s">
        <v>8221</v>
      </c>
      <c r="G141">
        <v>55</v>
      </c>
    </row>
    <row r="142" spans="1:7" x14ac:dyDescent="0.2">
      <c r="A142" s="13" t="s">
        <v>8219</v>
      </c>
      <c r="B142">
        <v>88</v>
      </c>
      <c r="F142" s="13" t="s">
        <v>8221</v>
      </c>
      <c r="G142">
        <v>140</v>
      </c>
    </row>
    <row r="143" spans="1:7" x14ac:dyDescent="0.2">
      <c r="A143" s="13" t="s">
        <v>8219</v>
      </c>
      <c r="B143">
        <v>220</v>
      </c>
      <c r="F143" s="13" t="s">
        <v>8221</v>
      </c>
      <c r="G143">
        <v>21</v>
      </c>
    </row>
    <row r="144" spans="1:7" x14ac:dyDescent="0.2">
      <c r="A144" s="13" t="s">
        <v>8219</v>
      </c>
      <c r="B144">
        <v>145</v>
      </c>
      <c r="F144" s="13" t="s">
        <v>8221</v>
      </c>
      <c r="G144">
        <v>1</v>
      </c>
    </row>
    <row r="145" spans="1:7" x14ac:dyDescent="0.2">
      <c r="A145" s="13" t="s">
        <v>8219</v>
      </c>
      <c r="B145">
        <v>963</v>
      </c>
      <c r="F145" s="13" t="s">
        <v>8221</v>
      </c>
      <c r="G145">
        <v>147</v>
      </c>
    </row>
    <row r="146" spans="1:7" x14ac:dyDescent="0.2">
      <c r="A146" s="13" t="s">
        <v>8219</v>
      </c>
      <c r="B146">
        <v>91</v>
      </c>
      <c r="F146" s="13" t="s">
        <v>8221</v>
      </c>
      <c r="G146">
        <v>11</v>
      </c>
    </row>
    <row r="147" spans="1:7" x14ac:dyDescent="0.2">
      <c r="A147" s="13" t="s">
        <v>8219</v>
      </c>
      <c r="B147">
        <v>58</v>
      </c>
      <c r="F147" s="13" t="s">
        <v>8221</v>
      </c>
      <c r="G147">
        <v>125</v>
      </c>
    </row>
    <row r="148" spans="1:7" x14ac:dyDescent="0.2">
      <c r="A148" s="13" t="s">
        <v>8219</v>
      </c>
      <c r="B148">
        <v>36</v>
      </c>
      <c r="F148" s="13" t="s">
        <v>8221</v>
      </c>
      <c r="G148">
        <v>1</v>
      </c>
    </row>
    <row r="149" spans="1:7" x14ac:dyDescent="0.2">
      <c r="A149" s="13" t="s">
        <v>8219</v>
      </c>
      <c r="B149">
        <v>165</v>
      </c>
      <c r="F149" s="13" t="s">
        <v>8221</v>
      </c>
      <c r="G149">
        <v>0</v>
      </c>
    </row>
    <row r="150" spans="1:7" x14ac:dyDescent="0.2">
      <c r="A150" s="13" t="s">
        <v>8219</v>
      </c>
      <c r="B150">
        <v>111</v>
      </c>
      <c r="F150" s="13" t="s">
        <v>8221</v>
      </c>
      <c r="G150">
        <v>0</v>
      </c>
    </row>
    <row r="151" spans="1:7" x14ac:dyDescent="0.2">
      <c r="A151" s="13" t="s">
        <v>8219</v>
      </c>
      <c r="B151">
        <v>1596</v>
      </c>
      <c r="F151" s="13" t="s">
        <v>8221</v>
      </c>
      <c r="G151">
        <v>3</v>
      </c>
    </row>
    <row r="152" spans="1:7" x14ac:dyDescent="0.2">
      <c r="A152" s="13" t="s">
        <v>8219</v>
      </c>
      <c r="B152">
        <v>61</v>
      </c>
      <c r="F152" s="13" t="s">
        <v>8221</v>
      </c>
      <c r="G152">
        <v>0</v>
      </c>
    </row>
    <row r="153" spans="1:7" x14ac:dyDescent="0.2">
      <c r="A153" s="13" t="s">
        <v>8219</v>
      </c>
      <c r="B153">
        <v>287</v>
      </c>
      <c r="F153" s="13" t="s">
        <v>8221</v>
      </c>
      <c r="G153">
        <v>0</v>
      </c>
    </row>
    <row r="154" spans="1:7" x14ac:dyDescent="0.2">
      <c r="A154" s="13" t="s">
        <v>8219</v>
      </c>
      <c r="B154">
        <v>65</v>
      </c>
      <c r="F154" s="13" t="s">
        <v>8221</v>
      </c>
      <c r="G154">
        <v>0</v>
      </c>
    </row>
    <row r="155" spans="1:7" x14ac:dyDescent="0.2">
      <c r="A155" s="13" t="s">
        <v>8219</v>
      </c>
      <c r="B155">
        <v>118</v>
      </c>
      <c r="F155" s="13" t="s">
        <v>8221</v>
      </c>
      <c r="G155">
        <v>0</v>
      </c>
    </row>
    <row r="156" spans="1:7" x14ac:dyDescent="0.2">
      <c r="A156" s="13" t="s">
        <v>8219</v>
      </c>
      <c r="B156">
        <v>113</v>
      </c>
      <c r="F156" s="13" t="s">
        <v>8221</v>
      </c>
      <c r="G156">
        <v>3</v>
      </c>
    </row>
    <row r="157" spans="1:7" x14ac:dyDescent="0.2">
      <c r="A157" s="13" t="s">
        <v>8219</v>
      </c>
      <c r="B157">
        <v>332</v>
      </c>
      <c r="F157" s="13" t="s">
        <v>8221</v>
      </c>
      <c r="G157">
        <v>0</v>
      </c>
    </row>
    <row r="158" spans="1:7" x14ac:dyDescent="0.2">
      <c r="A158" s="13" t="s">
        <v>8219</v>
      </c>
      <c r="B158">
        <v>62</v>
      </c>
      <c r="F158" s="13" t="s">
        <v>8221</v>
      </c>
      <c r="G158">
        <v>1</v>
      </c>
    </row>
    <row r="159" spans="1:7" x14ac:dyDescent="0.2">
      <c r="A159" s="13" t="s">
        <v>8219</v>
      </c>
      <c r="B159">
        <v>951</v>
      </c>
      <c r="F159" s="13" t="s">
        <v>8221</v>
      </c>
      <c r="G159">
        <v>3</v>
      </c>
    </row>
    <row r="160" spans="1:7" x14ac:dyDescent="0.2">
      <c r="A160" s="13" t="s">
        <v>8219</v>
      </c>
      <c r="B160">
        <v>415</v>
      </c>
      <c r="F160" s="13" t="s">
        <v>8221</v>
      </c>
      <c r="G160">
        <v>22</v>
      </c>
    </row>
    <row r="161" spans="1:7" x14ac:dyDescent="0.2">
      <c r="A161" s="13" t="s">
        <v>8219</v>
      </c>
      <c r="B161">
        <v>305</v>
      </c>
      <c r="F161" s="13" t="s">
        <v>8221</v>
      </c>
      <c r="G161">
        <v>26</v>
      </c>
    </row>
    <row r="162" spans="1:7" x14ac:dyDescent="0.2">
      <c r="A162" s="13" t="s">
        <v>8219</v>
      </c>
      <c r="B162">
        <v>2139</v>
      </c>
      <c r="F162" s="13" t="s">
        <v>8221</v>
      </c>
      <c r="G162">
        <v>4</v>
      </c>
    </row>
    <row r="163" spans="1:7" x14ac:dyDescent="0.2">
      <c r="A163" s="13" t="s">
        <v>8219</v>
      </c>
      <c r="B163">
        <v>79</v>
      </c>
      <c r="F163" s="13" t="s">
        <v>8221</v>
      </c>
      <c r="G163">
        <v>0</v>
      </c>
    </row>
    <row r="164" spans="1:7" x14ac:dyDescent="0.2">
      <c r="A164" s="13" t="s">
        <v>8219</v>
      </c>
      <c r="B164">
        <v>179</v>
      </c>
      <c r="F164" s="13" t="s">
        <v>8221</v>
      </c>
      <c r="G164">
        <v>4</v>
      </c>
    </row>
    <row r="165" spans="1:7" x14ac:dyDescent="0.2">
      <c r="A165" s="13" t="s">
        <v>8219</v>
      </c>
      <c r="B165">
        <v>202</v>
      </c>
      <c r="F165" s="13" t="s">
        <v>8221</v>
      </c>
      <c r="G165">
        <v>9</v>
      </c>
    </row>
    <row r="166" spans="1:7" x14ac:dyDescent="0.2">
      <c r="A166" s="13" t="s">
        <v>8219</v>
      </c>
      <c r="B166">
        <v>760</v>
      </c>
      <c r="F166" s="13" t="s">
        <v>8221</v>
      </c>
      <c r="G166">
        <v>5</v>
      </c>
    </row>
    <row r="167" spans="1:7" x14ac:dyDescent="0.2">
      <c r="A167" s="13" t="s">
        <v>8219</v>
      </c>
      <c r="B167">
        <v>563</v>
      </c>
      <c r="F167" s="13" t="s">
        <v>8221</v>
      </c>
      <c r="G167">
        <v>14</v>
      </c>
    </row>
    <row r="168" spans="1:7" x14ac:dyDescent="0.2">
      <c r="A168" s="13" t="s">
        <v>8219</v>
      </c>
      <c r="B168">
        <v>135</v>
      </c>
      <c r="F168" s="13" t="s">
        <v>8221</v>
      </c>
      <c r="G168">
        <v>1</v>
      </c>
    </row>
    <row r="169" spans="1:7" x14ac:dyDescent="0.2">
      <c r="A169" s="13" t="s">
        <v>8219</v>
      </c>
      <c r="B169">
        <v>290</v>
      </c>
      <c r="F169" s="13" t="s">
        <v>8221</v>
      </c>
      <c r="G169">
        <v>10</v>
      </c>
    </row>
    <row r="170" spans="1:7" x14ac:dyDescent="0.2">
      <c r="A170" s="13" t="s">
        <v>8219</v>
      </c>
      <c r="B170">
        <v>447</v>
      </c>
      <c r="F170" s="13" t="s">
        <v>8221</v>
      </c>
      <c r="G170">
        <v>3</v>
      </c>
    </row>
    <row r="171" spans="1:7" x14ac:dyDescent="0.2">
      <c r="A171" s="13" t="s">
        <v>8219</v>
      </c>
      <c r="B171">
        <v>232</v>
      </c>
      <c r="F171" s="13" t="s">
        <v>8221</v>
      </c>
      <c r="G171">
        <v>1</v>
      </c>
    </row>
    <row r="172" spans="1:7" x14ac:dyDescent="0.2">
      <c r="A172" s="13" t="s">
        <v>8219</v>
      </c>
      <c r="B172">
        <v>168</v>
      </c>
      <c r="F172" s="13" t="s">
        <v>8221</v>
      </c>
      <c r="G172">
        <v>0</v>
      </c>
    </row>
    <row r="173" spans="1:7" x14ac:dyDescent="0.2">
      <c r="A173" s="13" t="s">
        <v>8219</v>
      </c>
      <c r="B173">
        <v>128</v>
      </c>
      <c r="F173" s="13" t="s">
        <v>8221</v>
      </c>
      <c r="G173">
        <v>5</v>
      </c>
    </row>
    <row r="174" spans="1:7" x14ac:dyDescent="0.2">
      <c r="A174" s="13" t="s">
        <v>8219</v>
      </c>
      <c r="B174">
        <v>493</v>
      </c>
      <c r="F174" s="13" t="s">
        <v>8221</v>
      </c>
      <c r="G174">
        <v>2</v>
      </c>
    </row>
    <row r="175" spans="1:7" x14ac:dyDescent="0.2">
      <c r="A175" s="13" t="s">
        <v>8219</v>
      </c>
      <c r="B175">
        <v>131</v>
      </c>
      <c r="F175" s="13" t="s">
        <v>8221</v>
      </c>
      <c r="G175">
        <v>68</v>
      </c>
    </row>
    <row r="176" spans="1:7" x14ac:dyDescent="0.2">
      <c r="A176" s="13" t="s">
        <v>8219</v>
      </c>
      <c r="B176">
        <v>50</v>
      </c>
      <c r="F176" s="13" t="s">
        <v>8221</v>
      </c>
      <c r="G176">
        <v>3</v>
      </c>
    </row>
    <row r="177" spans="1:7" x14ac:dyDescent="0.2">
      <c r="A177" s="13" t="s">
        <v>8219</v>
      </c>
      <c r="B177">
        <v>665</v>
      </c>
      <c r="F177" s="13" t="s">
        <v>8221</v>
      </c>
      <c r="G177">
        <v>34</v>
      </c>
    </row>
    <row r="178" spans="1:7" x14ac:dyDescent="0.2">
      <c r="A178" s="13" t="s">
        <v>8219</v>
      </c>
      <c r="B178">
        <v>129</v>
      </c>
      <c r="F178" s="13" t="s">
        <v>8221</v>
      </c>
      <c r="G178">
        <v>0</v>
      </c>
    </row>
    <row r="179" spans="1:7" x14ac:dyDescent="0.2">
      <c r="A179" s="13" t="s">
        <v>8219</v>
      </c>
      <c r="B179">
        <v>142</v>
      </c>
      <c r="F179" s="13" t="s">
        <v>8221</v>
      </c>
      <c r="G179">
        <v>3</v>
      </c>
    </row>
    <row r="180" spans="1:7" x14ac:dyDescent="0.2">
      <c r="A180" s="13" t="s">
        <v>8219</v>
      </c>
      <c r="B180">
        <v>2436</v>
      </c>
      <c r="F180" s="13" t="s">
        <v>8221</v>
      </c>
      <c r="G180">
        <v>0</v>
      </c>
    </row>
    <row r="181" spans="1:7" x14ac:dyDescent="0.2">
      <c r="A181" s="13" t="s">
        <v>8219</v>
      </c>
      <c r="B181">
        <v>244</v>
      </c>
      <c r="F181" s="13" t="s">
        <v>8221</v>
      </c>
      <c r="G181">
        <v>70</v>
      </c>
    </row>
    <row r="182" spans="1:7" x14ac:dyDescent="0.2">
      <c r="A182" s="13" t="s">
        <v>8219</v>
      </c>
      <c r="B182">
        <v>298</v>
      </c>
      <c r="F182" s="13" t="s">
        <v>8221</v>
      </c>
      <c r="G182">
        <v>1</v>
      </c>
    </row>
    <row r="183" spans="1:7" x14ac:dyDescent="0.2">
      <c r="A183" s="13" t="s">
        <v>8219</v>
      </c>
      <c r="B183">
        <v>251</v>
      </c>
      <c r="F183" s="13" t="s">
        <v>8221</v>
      </c>
      <c r="G183">
        <v>1</v>
      </c>
    </row>
    <row r="184" spans="1:7" x14ac:dyDescent="0.2">
      <c r="A184" s="13" t="s">
        <v>8219</v>
      </c>
      <c r="B184">
        <v>108</v>
      </c>
      <c r="F184" s="13" t="s">
        <v>8221</v>
      </c>
      <c r="G184">
        <v>1</v>
      </c>
    </row>
    <row r="185" spans="1:7" x14ac:dyDescent="0.2">
      <c r="A185" s="13" t="s">
        <v>8219</v>
      </c>
      <c r="B185">
        <v>82</v>
      </c>
      <c r="F185" s="13" t="s">
        <v>8221</v>
      </c>
      <c r="G185">
        <v>2</v>
      </c>
    </row>
    <row r="186" spans="1:7" x14ac:dyDescent="0.2">
      <c r="A186" s="13" t="s">
        <v>8219</v>
      </c>
      <c r="B186">
        <v>74</v>
      </c>
      <c r="F186" s="13" t="s">
        <v>8221</v>
      </c>
      <c r="G186">
        <v>2</v>
      </c>
    </row>
    <row r="187" spans="1:7" x14ac:dyDescent="0.2">
      <c r="A187" s="13" t="s">
        <v>8219</v>
      </c>
      <c r="B187">
        <v>189</v>
      </c>
      <c r="F187" s="13" t="s">
        <v>8221</v>
      </c>
      <c r="G187">
        <v>34</v>
      </c>
    </row>
    <row r="188" spans="1:7" x14ac:dyDescent="0.2">
      <c r="A188" s="13" t="s">
        <v>8219</v>
      </c>
      <c r="B188">
        <v>80</v>
      </c>
      <c r="F188" s="13" t="s">
        <v>8221</v>
      </c>
      <c r="G188">
        <v>2</v>
      </c>
    </row>
    <row r="189" spans="1:7" x14ac:dyDescent="0.2">
      <c r="A189" s="13" t="s">
        <v>8219</v>
      </c>
      <c r="B189">
        <v>576</v>
      </c>
      <c r="F189" s="13" t="s">
        <v>8221</v>
      </c>
      <c r="G189">
        <v>0</v>
      </c>
    </row>
    <row r="190" spans="1:7" x14ac:dyDescent="0.2">
      <c r="A190" s="13" t="s">
        <v>8219</v>
      </c>
      <c r="B190">
        <v>202</v>
      </c>
      <c r="F190" s="13" t="s">
        <v>8221</v>
      </c>
      <c r="G190">
        <v>1</v>
      </c>
    </row>
    <row r="191" spans="1:7" x14ac:dyDescent="0.2">
      <c r="A191" s="13" t="s">
        <v>8219</v>
      </c>
      <c r="B191">
        <v>238</v>
      </c>
      <c r="F191" s="13" t="s">
        <v>8221</v>
      </c>
      <c r="G191">
        <v>8</v>
      </c>
    </row>
    <row r="192" spans="1:7" x14ac:dyDescent="0.2">
      <c r="A192" s="13" t="s">
        <v>8219</v>
      </c>
      <c r="B192">
        <v>36</v>
      </c>
      <c r="F192" s="13" t="s">
        <v>8221</v>
      </c>
      <c r="G192">
        <v>4</v>
      </c>
    </row>
    <row r="193" spans="1:7" x14ac:dyDescent="0.2">
      <c r="A193" s="13" t="s">
        <v>8219</v>
      </c>
      <c r="B193">
        <v>150</v>
      </c>
      <c r="F193" s="13" t="s">
        <v>8221</v>
      </c>
      <c r="G193">
        <v>28</v>
      </c>
    </row>
    <row r="194" spans="1:7" x14ac:dyDescent="0.2">
      <c r="A194" s="13" t="s">
        <v>8219</v>
      </c>
      <c r="B194">
        <v>146</v>
      </c>
      <c r="F194" s="13" t="s">
        <v>8221</v>
      </c>
      <c r="G194">
        <v>0</v>
      </c>
    </row>
    <row r="195" spans="1:7" x14ac:dyDescent="0.2">
      <c r="A195" s="13" t="s">
        <v>8219</v>
      </c>
      <c r="B195">
        <v>222</v>
      </c>
      <c r="F195" s="13" t="s">
        <v>8221</v>
      </c>
      <c r="G195">
        <v>6</v>
      </c>
    </row>
    <row r="196" spans="1:7" x14ac:dyDescent="0.2">
      <c r="A196" s="13" t="s">
        <v>8219</v>
      </c>
      <c r="B196">
        <v>120</v>
      </c>
      <c r="F196" s="13" t="s">
        <v>8221</v>
      </c>
      <c r="G196">
        <v>22</v>
      </c>
    </row>
    <row r="197" spans="1:7" x14ac:dyDescent="0.2">
      <c r="A197" s="13" t="s">
        <v>8219</v>
      </c>
      <c r="B197">
        <v>126</v>
      </c>
      <c r="F197" s="13" t="s">
        <v>8221</v>
      </c>
      <c r="G197">
        <v>0</v>
      </c>
    </row>
    <row r="198" spans="1:7" x14ac:dyDescent="0.2">
      <c r="A198" s="13" t="s">
        <v>8219</v>
      </c>
      <c r="B198">
        <v>158</v>
      </c>
      <c r="F198" s="13" t="s">
        <v>8221</v>
      </c>
      <c r="G198">
        <v>1</v>
      </c>
    </row>
    <row r="199" spans="1:7" x14ac:dyDescent="0.2">
      <c r="A199" s="13" t="s">
        <v>8219</v>
      </c>
      <c r="B199">
        <v>316</v>
      </c>
      <c r="F199" s="13" t="s">
        <v>8221</v>
      </c>
      <c r="G199">
        <v>20</v>
      </c>
    </row>
    <row r="200" spans="1:7" x14ac:dyDescent="0.2">
      <c r="A200" s="13" t="s">
        <v>8219</v>
      </c>
      <c r="B200">
        <v>284</v>
      </c>
      <c r="F200" s="13" t="s">
        <v>8221</v>
      </c>
      <c r="G200">
        <v>0</v>
      </c>
    </row>
    <row r="201" spans="1:7" x14ac:dyDescent="0.2">
      <c r="A201" s="13" t="s">
        <v>8219</v>
      </c>
      <c r="B201">
        <v>51</v>
      </c>
      <c r="F201" s="13" t="s">
        <v>8221</v>
      </c>
      <c r="G201">
        <v>1</v>
      </c>
    </row>
    <row r="202" spans="1:7" x14ac:dyDescent="0.2">
      <c r="A202" s="13" t="s">
        <v>8219</v>
      </c>
      <c r="B202">
        <v>158</v>
      </c>
      <c r="F202" s="13" t="s">
        <v>8221</v>
      </c>
      <c r="G202">
        <v>3</v>
      </c>
    </row>
    <row r="203" spans="1:7" x14ac:dyDescent="0.2">
      <c r="A203" s="13" t="s">
        <v>8219</v>
      </c>
      <c r="B203">
        <v>337</v>
      </c>
      <c r="F203" s="13" t="s">
        <v>8221</v>
      </c>
      <c r="G203">
        <v>2</v>
      </c>
    </row>
    <row r="204" spans="1:7" x14ac:dyDescent="0.2">
      <c r="A204" s="13" t="s">
        <v>8219</v>
      </c>
      <c r="B204">
        <v>186</v>
      </c>
      <c r="F204" s="13" t="s">
        <v>8221</v>
      </c>
      <c r="G204">
        <v>0</v>
      </c>
    </row>
    <row r="205" spans="1:7" x14ac:dyDescent="0.2">
      <c r="A205" s="13" t="s">
        <v>8219</v>
      </c>
      <c r="B205">
        <v>58</v>
      </c>
      <c r="F205" s="13" t="s">
        <v>8221</v>
      </c>
      <c r="G205">
        <v>2</v>
      </c>
    </row>
    <row r="206" spans="1:7" x14ac:dyDescent="0.2">
      <c r="A206" s="13" t="s">
        <v>8219</v>
      </c>
      <c r="B206">
        <v>82</v>
      </c>
      <c r="F206" s="13" t="s">
        <v>8221</v>
      </c>
      <c r="G206">
        <v>1</v>
      </c>
    </row>
    <row r="207" spans="1:7" x14ac:dyDescent="0.2">
      <c r="A207" s="13" t="s">
        <v>8219</v>
      </c>
      <c r="B207">
        <v>736</v>
      </c>
      <c r="F207" s="13" t="s">
        <v>8221</v>
      </c>
      <c r="G207">
        <v>0</v>
      </c>
    </row>
    <row r="208" spans="1:7" x14ac:dyDescent="0.2">
      <c r="A208" s="13" t="s">
        <v>8219</v>
      </c>
      <c r="B208">
        <v>1151</v>
      </c>
      <c r="F208" s="13" t="s">
        <v>8221</v>
      </c>
      <c r="G208">
        <v>1</v>
      </c>
    </row>
    <row r="209" spans="1:7" x14ac:dyDescent="0.2">
      <c r="A209" s="13" t="s">
        <v>8219</v>
      </c>
      <c r="B209">
        <v>34</v>
      </c>
      <c r="F209" s="13" t="s">
        <v>8221</v>
      </c>
      <c r="G209">
        <v>0</v>
      </c>
    </row>
    <row r="210" spans="1:7" x14ac:dyDescent="0.2">
      <c r="A210" s="13" t="s">
        <v>8219</v>
      </c>
      <c r="B210">
        <v>498</v>
      </c>
      <c r="F210" s="13" t="s">
        <v>8221</v>
      </c>
      <c r="G210">
        <v>5</v>
      </c>
    </row>
    <row r="211" spans="1:7" x14ac:dyDescent="0.2">
      <c r="A211" s="13" t="s">
        <v>8219</v>
      </c>
      <c r="B211">
        <v>167</v>
      </c>
      <c r="F211" s="13" t="s">
        <v>8221</v>
      </c>
      <c r="G211">
        <v>1</v>
      </c>
    </row>
    <row r="212" spans="1:7" x14ac:dyDescent="0.2">
      <c r="A212" s="13" t="s">
        <v>8219</v>
      </c>
      <c r="B212">
        <v>340</v>
      </c>
      <c r="F212" s="13" t="s">
        <v>8221</v>
      </c>
      <c r="G212">
        <v>1</v>
      </c>
    </row>
    <row r="213" spans="1:7" x14ac:dyDescent="0.2">
      <c r="A213" s="13" t="s">
        <v>8219</v>
      </c>
      <c r="B213">
        <v>438</v>
      </c>
      <c r="F213" s="13" t="s">
        <v>8221</v>
      </c>
      <c r="G213">
        <v>2</v>
      </c>
    </row>
    <row r="214" spans="1:7" x14ac:dyDescent="0.2">
      <c r="A214" s="13" t="s">
        <v>8219</v>
      </c>
      <c r="B214">
        <v>555</v>
      </c>
      <c r="F214" s="13" t="s">
        <v>8221</v>
      </c>
      <c r="G214">
        <v>0</v>
      </c>
    </row>
    <row r="215" spans="1:7" x14ac:dyDescent="0.2">
      <c r="A215" s="13" t="s">
        <v>8219</v>
      </c>
      <c r="B215">
        <v>266</v>
      </c>
      <c r="F215" s="13" t="s">
        <v>8221</v>
      </c>
      <c r="G215">
        <v>9</v>
      </c>
    </row>
    <row r="216" spans="1:7" x14ac:dyDescent="0.2">
      <c r="A216" s="13" t="s">
        <v>8219</v>
      </c>
      <c r="B216">
        <v>69</v>
      </c>
      <c r="F216" s="13" t="s">
        <v>8221</v>
      </c>
      <c r="G216">
        <v>4</v>
      </c>
    </row>
    <row r="217" spans="1:7" x14ac:dyDescent="0.2">
      <c r="A217" s="13" t="s">
        <v>8219</v>
      </c>
      <c r="B217">
        <v>80</v>
      </c>
      <c r="F217" s="13" t="s">
        <v>8221</v>
      </c>
      <c r="G217">
        <v>4</v>
      </c>
    </row>
    <row r="218" spans="1:7" x14ac:dyDescent="0.2">
      <c r="A218" s="13" t="s">
        <v>8219</v>
      </c>
      <c r="B218">
        <v>493</v>
      </c>
      <c r="F218" s="13" t="s">
        <v>8221</v>
      </c>
      <c r="G218">
        <v>1</v>
      </c>
    </row>
    <row r="219" spans="1:7" x14ac:dyDescent="0.2">
      <c r="A219" s="13" t="s">
        <v>8219</v>
      </c>
      <c r="B219">
        <v>31</v>
      </c>
      <c r="F219" s="13" t="s">
        <v>8221</v>
      </c>
      <c r="G219">
        <v>1</v>
      </c>
    </row>
    <row r="220" spans="1:7" x14ac:dyDescent="0.2">
      <c r="A220" s="13" t="s">
        <v>8219</v>
      </c>
      <c r="B220">
        <v>236</v>
      </c>
      <c r="F220" s="13" t="s">
        <v>8221</v>
      </c>
      <c r="G220">
        <v>7</v>
      </c>
    </row>
    <row r="221" spans="1:7" x14ac:dyDescent="0.2">
      <c r="A221" s="13" t="s">
        <v>8219</v>
      </c>
      <c r="B221">
        <v>89</v>
      </c>
      <c r="F221" s="13" t="s">
        <v>8221</v>
      </c>
      <c r="G221">
        <v>5</v>
      </c>
    </row>
    <row r="222" spans="1:7" x14ac:dyDescent="0.2">
      <c r="A222" s="13" t="s">
        <v>8219</v>
      </c>
      <c r="B222">
        <v>299</v>
      </c>
      <c r="F222" s="13" t="s">
        <v>8221</v>
      </c>
      <c r="G222">
        <v>1</v>
      </c>
    </row>
    <row r="223" spans="1:7" x14ac:dyDescent="0.2">
      <c r="A223" s="13" t="s">
        <v>8219</v>
      </c>
      <c r="B223">
        <v>55</v>
      </c>
      <c r="F223" s="13" t="s">
        <v>8221</v>
      </c>
      <c r="G223">
        <v>0</v>
      </c>
    </row>
    <row r="224" spans="1:7" x14ac:dyDescent="0.2">
      <c r="A224" s="13" t="s">
        <v>8219</v>
      </c>
      <c r="B224">
        <v>325</v>
      </c>
      <c r="F224" s="13" t="s">
        <v>8221</v>
      </c>
      <c r="G224">
        <v>0</v>
      </c>
    </row>
    <row r="225" spans="1:7" x14ac:dyDescent="0.2">
      <c r="A225" s="13" t="s">
        <v>8219</v>
      </c>
      <c r="B225">
        <v>524</v>
      </c>
      <c r="F225" s="13" t="s">
        <v>8221</v>
      </c>
      <c r="G225">
        <v>1</v>
      </c>
    </row>
    <row r="226" spans="1:7" x14ac:dyDescent="0.2">
      <c r="A226" s="13" t="s">
        <v>8219</v>
      </c>
      <c r="B226">
        <v>285</v>
      </c>
      <c r="F226" s="13" t="s">
        <v>8221</v>
      </c>
      <c r="G226">
        <v>2</v>
      </c>
    </row>
    <row r="227" spans="1:7" x14ac:dyDescent="0.2">
      <c r="A227" s="13" t="s">
        <v>8219</v>
      </c>
      <c r="B227">
        <v>179</v>
      </c>
      <c r="F227" s="13" t="s">
        <v>8221</v>
      </c>
      <c r="G227">
        <v>0</v>
      </c>
    </row>
    <row r="228" spans="1:7" x14ac:dyDescent="0.2">
      <c r="A228" s="13" t="s">
        <v>8219</v>
      </c>
      <c r="B228">
        <v>188</v>
      </c>
      <c r="F228" s="13" t="s">
        <v>8221</v>
      </c>
      <c r="G228">
        <v>4</v>
      </c>
    </row>
    <row r="229" spans="1:7" x14ac:dyDescent="0.2">
      <c r="A229" s="13" t="s">
        <v>8219</v>
      </c>
      <c r="B229">
        <v>379</v>
      </c>
      <c r="F229" s="13" t="s">
        <v>8221</v>
      </c>
      <c r="G229">
        <v>7</v>
      </c>
    </row>
    <row r="230" spans="1:7" x14ac:dyDescent="0.2">
      <c r="A230" s="13" t="s">
        <v>8219</v>
      </c>
      <c r="B230">
        <v>119</v>
      </c>
      <c r="F230" s="13" t="s">
        <v>8221</v>
      </c>
      <c r="G230">
        <v>2</v>
      </c>
    </row>
    <row r="231" spans="1:7" x14ac:dyDescent="0.2">
      <c r="A231" s="13" t="s">
        <v>8219</v>
      </c>
      <c r="B231">
        <v>167</v>
      </c>
      <c r="F231" s="13" t="s">
        <v>8221</v>
      </c>
      <c r="G231">
        <v>1</v>
      </c>
    </row>
    <row r="232" spans="1:7" x14ac:dyDescent="0.2">
      <c r="A232" s="13" t="s">
        <v>8219</v>
      </c>
      <c r="B232">
        <v>221</v>
      </c>
      <c r="F232" s="13" t="s">
        <v>8221</v>
      </c>
      <c r="G232">
        <v>9</v>
      </c>
    </row>
    <row r="233" spans="1:7" x14ac:dyDescent="0.2">
      <c r="A233" s="13" t="s">
        <v>8219</v>
      </c>
      <c r="B233">
        <v>964</v>
      </c>
      <c r="F233" s="13" t="s">
        <v>8221</v>
      </c>
      <c r="G233">
        <v>2</v>
      </c>
    </row>
    <row r="234" spans="1:7" x14ac:dyDescent="0.2">
      <c r="A234" s="13" t="s">
        <v>8219</v>
      </c>
      <c r="B234">
        <v>286</v>
      </c>
      <c r="F234" s="13" t="s">
        <v>8221</v>
      </c>
      <c r="G234">
        <v>1</v>
      </c>
    </row>
    <row r="235" spans="1:7" x14ac:dyDescent="0.2">
      <c r="A235" s="13" t="s">
        <v>8219</v>
      </c>
      <c r="B235">
        <v>613</v>
      </c>
      <c r="F235" s="13" t="s">
        <v>8221</v>
      </c>
      <c r="G235">
        <v>7</v>
      </c>
    </row>
    <row r="236" spans="1:7" x14ac:dyDescent="0.2">
      <c r="A236" s="13" t="s">
        <v>8219</v>
      </c>
      <c r="B236">
        <v>29</v>
      </c>
      <c r="F236" s="13" t="s">
        <v>8221</v>
      </c>
      <c r="G236">
        <v>2</v>
      </c>
    </row>
    <row r="237" spans="1:7" x14ac:dyDescent="0.2">
      <c r="A237" s="13" t="s">
        <v>8219</v>
      </c>
      <c r="B237">
        <v>165</v>
      </c>
      <c r="F237" s="13" t="s">
        <v>8221</v>
      </c>
      <c r="G237">
        <v>8</v>
      </c>
    </row>
    <row r="238" spans="1:7" x14ac:dyDescent="0.2">
      <c r="A238" s="13" t="s">
        <v>8219</v>
      </c>
      <c r="B238">
        <v>97</v>
      </c>
      <c r="F238" s="13" t="s">
        <v>8221</v>
      </c>
      <c r="G238">
        <v>2</v>
      </c>
    </row>
    <row r="239" spans="1:7" x14ac:dyDescent="0.2">
      <c r="A239" s="13" t="s">
        <v>8219</v>
      </c>
      <c r="B239">
        <v>303</v>
      </c>
      <c r="F239" s="13" t="s">
        <v>8221</v>
      </c>
      <c r="G239">
        <v>2</v>
      </c>
    </row>
    <row r="240" spans="1:7" x14ac:dyDescent="0.2">
      <c r="A240" s="13" t="s">
        <v>8219</v>
      </c>
      <c r="B240">
        <v>267</v>
      </c>
      <c r="F240" s="13" t="s">
        <v>8221</v>
      </c>
      <c r="G240">
        <v>7</v>
      </c>
    </row>
    <row r="241" spans="1:7" x14ac:dyDescent="0.2">
      <c r="A241" s="13" t="s">
        <v>8219</v>
      </c>
      <c r="B241">
        <v>302</v>
      </c>
      <c r="F241" s="13" t="s">
        <v>8221</v>
      </c>
      <c r="G241">
        <v>2</v>
      </c>
    </row>
    <row r="242" spans="1:7" x14ac:dyDescent="0.2">
      <c r="A242" s="13" t="s">
        <v>8219</v>
      </c>
      <c r="B242">
        <v>87</v>
      </c>
      <c r="F242" s="13" t="s">
        <v>8221</v>
      </c>
      <c r="G242">
        <v>18</v>
      </c>
    </row>
    <row r="243" spans="1:7" x14ac:dyDescent="0.2">
      <c r="A243" s="13" t="s">
        <v>8219</v>
      </c>
      <c r="B243">
        <v>354</v>
      </c>
      <c r="F243" s="13" t="s">
        <v>8221</v>
      </c>
      <c r="G243">
        <v>9</v>
      </c>
    </row>
    <row r="244" spans="1:7" x14ac:dyDescent="0.2">
      <c r="A244" s="13" t="s">
        <v>8219</v>
      </c>
      <c r="B244">
        <v>86</v>
      </c>
      <c r="F244" s="13" t="s">
        <v>8221</v>
      </c>
      <c r="G244">
        <v>4</v>
      </c>
    </row>
    <row r="245" spans="1:7" x14ac:dyDescent="0.2">
      <c r="A245" s="13" t="s">
        <v>8219</v>
      </c>
      <c r="B245">
        <v>26</v>
      </c>
      <c r="F245" s="13" t="s">
        <v>8221</v>
      </c>
      <c r="G245">
        <v>7</v>
      </c>
    </row>
    <row r="246" spans="1:7" x14ac:dyDescent="0.2">
      <c r="A246" s="13" t="s">
        <v>8219</v>
      </c>
      <c r="B246">
        <v>113</v>
      </c>
      <c r="F246" s="13" t="s">
        <v>8221</v>
      </c>
      <c r="G246">
        <v>29</v>
      </c>
    </row>
    <row r="247" spans="1:7" x14ac:dyDescent="0.2">
      <c r="A247" s="13" t="s">
        <v>8219</v>
      </c>
      <c r="B247">
        <v>65</v>
      </c>
      <c r="F247" s="13" t="s">
        <v>8221</v>
      </c>
      <c r="G247">
        <v>12</v>
      </c>
    </row>
    <row r="248" spans="1:7" x14ac:dyDescent="0.2">
      <c r="A248" s="13" t="s">
        <v>8219</v>
      </c>
      <c r="B248">
        <v>134</v>
      </c>
      <c r="F248" s="13" t="s">
        <v>8221</v>
      </c>
      <c r="G248">
        <v>4</v>
      </c>
    </row>
    <row r="249" spans="1:7" x14ac:dyDescent="0.2">
      <c r="A249" s="13" t="s">
        <v>8219</v>
      </c>
      <c r="B249">
        <v>119</v>
      </c>
      <c r="F249" s="13" t="s">
        <v>8221</v>
      </c>
      <c r="G249">
        <v>28</v>
      </c>
    </row>
    <row r="250" spans="1:7" x14ac:dyDescent="0.2">
      <c r="A250" s="13" t="s">
        <v>8219</v>
      </c>
      <c r="B250">
        <v>159</v>
      </c>
      <c r="F250" s="13" t="s">
        <v>8221</v>
      </c>
      <c r="G250">
        <v>25</v>
      </c>
    </row>
    <row r="251" spans="1:7" x14ac:dyDescent="0.2">
      <c r="A251" s="13" t="s">
        <v>8219</v>
      </c>
      <c r="B251">
        <v>167</v>
      </c>
      <c r="F251" s="13" t="s">
        <v>8221</v>
      </c>
      <c r="G251">
        <v>28</v>
      </c>
    </row>
    <row r="252" spans="1:7" x14ac:dyDescent="0.2">
      <c r="A252" s="13" t="s">
        <v>8219</v>
      </c>
      <c r="B252">
        <v>43</v>
      </c>
      <c r="F252" s="13" t="s">
        <v>8221</v>
      </c>
      <c r="G252">
        <v>310</v>
      </c>
    </row>
    <row r="253" spans="1:7" x14ac:dyDescent="0.2">
      <c r="A253" s="13" t="s">
        <v>8219</v>
      </c>
      <c r="B253">
        <v>1062</v>
      </c>
      <c r="F253" s="13" t="s">
        <v>8221</v>
      </c>
      <c r="G253">
        <v>15</v>
      </c>
    </row>
    <row r="254" spans="1:7" x14ac:dyDescent="0.2">
      <c r="A254" s="13" t="s">
        <v>8219</v>
      </c>
      <c r="B254">
        <v>9</v>
      </c>
      <c r="F254" s="13" t="s">
        <v>8221</v>
      </c>
      <c r="G254">
        <v>215</v>
      </c>
    </row>
    <row r="255" spans="1:7" x14ac:dyDescent="0.2">
      <c r="A255" s="13" t="s">
        <v>8219</v>
      </c>
      <c r="B255">
        <v>89</v>
      </c>
      <c r="F255" s="13" t="s">
        <v>8221</v>
      </c>
      <c r="G255">
        <v>3</v>
      </c>
    </row>
    <row r="256" spans="1:7" x14ac:dyDescent="0.2">
      <c r="A256" s="13" t="s">
        <v>8219</v>
      </c>
      <c r="B256">
        <v>174</v>
      </c>
      <c r="F256" s="13" t="s">
        <v>8221</v>
      </c>
      <c r="G256">
        <v>2</v>
      </c>
    </row>
    <row r="257" spans="1:7" x14ac:dyDescent="0.2">
      <c r="A257" s="13" t="s">
        <v>8219</v>
      </c>
      <c r="B257">
        <v>14</v>
      </c>
      <c r="F257" s="13" t="s">
        <v>8221</v>
      </c>
      <c r="G257">
        <v>26</v>
      </c>
    </row>
    <row r="258" spans="1:7" x14ac:dyDescent="0.2">
      <c r="A258" s="13" t="s">
        <v>8219</v>
      </c>
      <c r="B258">
        <v>48</v>
      </c>
      <c r="F258" s="13" t="s">
        <v>8221</v>
      </c>
      <c r="G258">
        <v>24</v>
      </c>
    </row>
    <row r="259" spans="1:7" x14ac:dyDescent="0.2">
      <c r="A259" s="13" t="s">
        <v>8219</v>
      </c>
      <c r="B259">
        <v>133</v>
      </c>
      <c r="F259" s="13" t="s">
        <v>8221</v>
      </c>
      <c r="G259">
        <v>96</v>
      </c>
    </row>
    <row r="260" spans="1:7" x14ac:dyDescent="0.2">
      <c r="A260" s="13" t="s">
        <v>8219</v>
      </c>
      <c r="B260">
        <v>83</v>
      </c>
      <c r="F260" s="13" t="s">
        <v>8221</v>
      </c>
      <c r="G260">
        <v>17</v>
      </c>
    </row>
    <row r="261" spans="1:7" x14ac:dyDescent="0.2">
      <c r="A261" s="13" t="s">
        <v>8219</v>
      </c>
      <c r="B261">
        <v>149</v>
      </c>
      <c r="F261" s="13" t="s">
        <v>8221</v>
      </c>
      <c r="G261">
        <v>94</v>
      </c>
    </row>
    <row r="262" spans="1:7" x14ac:dyDescent="0.2">
      <c r="A262" s="13" t="s">
        <v>8219</v>
      </c>
      <c r="B262">
        <v>49</v>
      </c>
      <c r="F262" s="13" t="s">
        <v>8221</v>
      </c>
      <c r="G262">
        <v>129</v>
      </c>
    </row>
    <row r="263" spans="1:7" x14ac:dyDescent="0.2">
      <c r="A263" s="13" t="s">
        <v>8219</v>
      </c>
      <c r="B263">
        <v>251</v>
      </c>
      <c r="F263" s="13" t="s">
        <v>8221</v>
      </c>
      <c r="G263">
        <v>1</v>
      </c>
    </row>
    <row r="264" spans="1:7" x14ac:dyDescent="0.2">
      <c r="A264" s="13" t="s">
        <v>8219</v>
      </c>
      <c r="B264">
        <v>22</v>
      </c>
      <c r="F264" s="13" t="s">
        <v>8221</v>
      </c>
      <c r="G264">
        <v>4</v>
      </c>
    </row>
    <row r="265" spans="1:7" x14ac:dyDescent="0.2">
      <c r="A265" s="13" t="s">
        <v>8219</v>
      </c>
      <c r="B265">
        <v>48</v>
      </c>
      <c r="F265" s="13" t="s">
        <v>8221</v>
      </c>
      <c r="G265">
        <v>3</v>
      </c>
    </row>
    <row r="266" spans="1:7" x14ac:dyDescent="0.2">
      <c r="A266" s="13" t="s">
        <v>8219</v>
      </c>
      <c r="B266">
        <v>383</v>
      </c>
      <c r="F266" s="13" t="s">
        <v>8221</v>
      </c>
      <c r="G266">
        <v>135</v>
      </c>
    </row>
    <row r="267" spans="1:7" x14ac:dyDescent="0.2">
      <c r="A267" s="13" t="s">
        <v>8219</v>
      </c>
      <c r="B267">
        <v>237</v>
      </c>
      <c r="F267" s="13" t="s">
        <v>8221</v>
      </c>
      <c r="G267">
        <v>10</v>
      </c>
    </row>
    <row r="268" spans="1:7" x14ac:dyDescent="0.2">
      <c r="A268" s="13" t="s">
        <v>8219</v>
      </c>
      <c r="B268">
        <v>13</v>
      </c>
      <c r="F268" s="13" t="s">
        <v>8221</v>
      </c>
      <c r="G268">
        <v>0</v>
      </c>
    </row>
    <row r="269" spans="1:7" x14ac:dyDescent="0.2">
      <c r="A269" s="13" t="s">
        <v>8219</v>
      </c>
      <c r="B269">
        <v>562</v>
      </c>
      <c r="F269" s="13" t="s">
        <v>8221</v>
      </c>
      <c r="G269">
        <v>6</v>
      </c>
    </row>
    <row r="270" spans="1:7" x14ac:dyDescent="0.2">
      <c r="A270" s="13" t="s">
        <v>8219</v>
      </c>
      <c r="B270">
        <v>71</v>
      </c>
      <c r="F270" s="13" t="s">
        <v>8221</v>
      </c>
      <c r="G270">
        <v>36</v>
      </c>
    </row>
    <row r="271" spans="1:7" x14ac:dyDescent="0.2">
      <c r="A271" s="13" t="s">
        <v>8219</v>
      </c>
      <c r="B271">
        <v>1510</v>
      </c>
      <c r="F271" s="13" t="s">
        <v>8221</v>
      </c>
      <c r="G271">
        <v>336</v>
      </c>
    </row>
    <row r="272" spans="1:7" x14ac:dyDescent="0.2">
      <c r="A272" s="13" t="s">
        <v>8219</v>
      </c>
      <c r="B272">
        <v>14</v>
      </c>
      <c r="F272" s="13" t="s">
        <v>8221</v>
      </c>
      <c r="G272">
        <v>34</v>
      </c>
    </row>
    <row r="273" spans="1:7" x14ac:dyDescent="0.2">
      <c r="A273" s="13" t="s">
        <v>8219</v>
      </c>
      <c r="B273">
        <v>193</v>
      </c>
      <c r="F273" s="13" t="s">
        <v>8221</v>
      </c>
      <c r="G273">
        <v>10</v>
      </c>
    </row>
    <row r="274" spans="1:7" x14ac:dyDescent="0.2">
      <c r="A274" s="13" t="s">
        <v>8219</v>
      </c>
      <c r="B274">
        <v>206</v>
      </c>
      <c r="F274" s="13" t="s">
        <v>8221</v>
      </c>
      <c r="G274">
        <v>201</v>
      </c>
    </row>
    <row r="275" spans="1:7" x14ac:dyDescent="0.2">
      <c r="A275" s="13" t="s">
        <v>8219</v>
      </c>
      <c r="B275">
        <v>351</v>
      </c>
      <c r="F275" s="13" t="s">
        <v>8221</v>
      </c>
      <c r="G275">
        <v>296</v>
      </c>
    </row>
    <row r="276" spans="1:7" x14ac:dyDescent="0.2">
      <c r="A276" s="13" t="s">
        <v>8219</v>
      </c>
      <c r="B276">
        <v>50</v>
      </c>
      <c r="F276" s="13" t="s">
        <v>8221</v>
      </c>
      <c r="G276">
        <v>7</v>
      </c>
    </row>
    <row r="277" spans="1:7" x14ac:dyDescent="0.2">
      <c r="A277" s="13" t="s">
        <v>8219</v>
      </c>
      <c r="B277">
        <v>184</v>
      </c>
      <c r="F277" s="13" t="s">
        <v>8221</v>
      </c>
      <c r="G277">
        <v>7</v>
      </c>
    </row>
    <row r="278" spans="1:7" x14ac:dyDescent="0.2">
      <c r="A278" s="13" t="s">
        <v>8219</v>
      </c>
      <c r="B278">
        <v>196</v>
      </c>
      <c r="F278" s="13" t="s">
        <v>8221</v>
      </c>
      <c r="G278">
        <v>1</v>
      </c>
    </row>
    <row r="279" spans="1:7" x14ac:dyDescent="0.2">
      <c r="A279" s="13" t="s">
        <v>8219</v>
      </c>
      <c r="B279">
        <v>229</v>
      </c>
      <c r="F279" s="13" t="s">
        <v>8221</v>
      </c>
      <c r="G279">
        <v>114</v>
      </c>
    </row>
    <row r="280" spans="1:7" x14ac:dyDescent="0.2">
      <c r="A280" s="13" t="s">
        <v>8219</v>
      </c>
      <c r="B280">
        <v>67</v>
      </c>
      <c r="F280" s="13" t="s">
        <v>8221</v>
      </c>
      <c r="G280">
        <v>29</v>
      </c>
    </row>
    <row r="281" spans="1:7" x14ac:dyDescent="0.2">
      <c r="A281" s="13" t="s">
        <v>8219</v>
      </c>
      <c r="B281">
        <v>95</v>
      </c>
      <c r="F281" s="13" t="s">
        <v>8221</v>
      </c>
      <c r="G281">
        <v>890</v>
      </c>
    </row>
    <row r="282" spans="1:7" x14ac:dyDescent="0.2">
      <c r="A282" s="13" t="s">
        <v>8219</v>
      </c>
      <c r="B282">
        <v>62</v>
      </c>
      <c r="F282" s="13" t="s">
        <v>8221</v>
      </c>
      <c r="G282">
        <v>31</v>
      </c>
    </row>
    <row r="283" spans="1:7" x14ac:dyDescent="0.2">
      <c r="A283" s="13" t="s">
        <v>8219</v>
      </c>
      <c r="B283">
        <v>73</v>
      </c>
      <c r="F283" s="13" t="s">
        <v>8221</v>
      </c>
      <c r="G283">
        <v>21</v>
      </c>
    </row>
    <row r="284" spans="1:7" x14ac:dyDescent="0.2">
      <c r="A284" s="13" t="s">
        <v>8219</v>
      </c>
      <c r="B284">
        <v>43</v>
      </c>
      <c r="F284" s="13" t="s">
        <v>8221</v>
      </c>
      <c r="G284">
        <v>37</v>
      </c>
    </row>
    <row r="285" spans="1:7" x14ac:dyDescent="0.2">
      <c r="A285" s="13" t="s">
        <v>8219</v>
      </c>
      <c r="B285">
        <v>70</v>
      </c>
      <c r="F285" s="13" t="s">
        <v>8221</v>
      </c>
      <c r="G285">
        <v>7</v>
      </c>
    </row>
    <row r="286" spans="1:7" x14ac:dyDescent="0.2">
      <c r="A286" s="13" t="s">
        <v>8219</v>
      </c>
      <c r="B286">
        <v>271</v>
      </c>
      <c r="F286" s="13" t="s">
        <v>8221</v>
      </c>
      <c r="G286">
        <v>4</v>
      </c>
    </row>
    <row r="287" spans="1:7" x14ac:dyDescent="0.2">
      <c r="A287" s="13" t="s">
        <v>8219</v>
      </c>
      <c r="B287">
        <v>55</v>
      </c>
      <c r="F287" s="13" t="s">
        <v>8221</v>
      </c>
      <c r="G287">
        <v>5</v>
      </c>
    </row>
    <row r="288" spans="1:7" x14ac:dyDescent="0.2">
      <c r="A288" s="13" t="s">
        <v>8219</v>
      </c>
      <c r="B288">
        <v>35</v>
      </c>
      <c r="F288" s="13" t="s">
        <v>8221</v>
      </c>
      <c r="G288">
        <v>0</v>
      </c>
    </row>
    <row r="289" spans="1:7" x14ac:dyDescent="0.2">
      <c r="A289" s="13" t="s">
        <v>8219</v>
      </c>
      <c r="B289">
        <v>22</v>
      </c>
      <c r="F289" s="13" t="s">
        <v>8221</v>
      </c>
      <c r="G289">
        <v>456</v>
      </c>
    </row>
    <row r="290" spans="1:7" x14ac:dyDescent="0.2">
      <c r="A290" s="13" t="s">
        <v>8219</v>
      </c>
      <c r="B290">
        <v>38</v>
      </c>
      <c r="F290" s="13" t="s">
        <v>8221</v>
      </c>
      <c r="G290">
        <v>369</v>
      </c>
    </row>
    <row r="291" spans="1:7" x14ac:dyDescent="0.2">
      <c r="A291" s="13" t="s">
        <v>8219</v>
      </c>
      <c r="B291">
        <v>15</v>
      </c>
      <c r="F291" s="13" t="s">
        <v>8221</v>
      </c>
      <c r="G291">
        <v>2</v>
      </c>
    </row>
    <row r="292" spans="1:7" x14ac:dyDescent="0.2">
      <c r="A292" s="13" t="s">
        <v>8219</v>
      </c>
      <c r="B292">
        <v>7</v>
      </c>
      <c r="F292" s="13" t="s">
        <v>8221</v>
      </c>
      <c r="G292">
        <v>0</v>
      </c>
    </row>
    <row r="293" spans="1:7" x14ac:dyDescent="0.2">
      <c r="A293" s="13" t="s">
        <v>8219</v>
      </c>
      <c r="B293">
        <v>241</v>
      </c>
      <c r="F293" s="13" t="s">
        <v>8221</v>
      </c>
      <c r="G293">
        <v>338</v>
      </c>
    </row>
    <row r="294" spans="1:7" x14ac:dyDescent="0.2">
      <c r="A294" s="13" t="s">
        <v>8219</v>
      </c>
      <c r="B294">
        <v>55</v>
      </c>
      <c r="F294" s="13" t="s">
        <v>8221</v>
      </c>
      <c r="G294">
        <v>4</v>
      </c>
    </row>
    <row r="295" spans="1:7" x14ac:dyDescent="0.2">
      <c r="A295" s="13" t="s">
        <v>8219</v>
      </c>
      <c r="B295">
        <v>171</v>
      </c>
      <c r="F295" s="13" t="s">
        <v>8221</v>
      </c>
      <c r="G295">
        <v>1</v>
      </c>
    </row>
    <row r="296" spans="1:7" x14ac:dyDescent="0.2">
      <c r="A296" s="13" t="s">
        <v>8219</v>
      </c>
      <c r="B296">
        <v>208</v>
      </c>
      <c r="F296" s="13" t="s">
        <v>8221</v>
      </c>
      <c r="G296">
        <v>28</v>
      </c>
    </row>
    <row r="297" spans="1:7" x14ac:dyDescent="0.2">
      <c r="A297" s="13" t="s">
        <v>8219</v>
      </c>
      <c r="B297">
        <v>21</v>
      </c>
      <c r="F297" s="13" t="s">
        <v>8221</v>
      </c>
      <c r="G297">
        <v>12</v>
      </c>
    </row>
    <row r="298" spans="1:7" x14ac:dyDescent="0.2">
      <c r="A298" s="13" t="s">
        <v>8219</v>
      </c>
      <c r="B298">
        <v>25</v>
      </c>
      <c r="F298" s="13" t="s">
        <v>8221</v>
      </c>
      <c r="G298">
        <v>16</v>
      </c>
    </row>
    <row r="299" spans="1:7" x14ac:dyDescent="0.2">
      <c r="A299" s="13" t="s">
        <v>8219</v>
      </c>
      <c r="B299">
        <v>52</v>
      </c>
      <c r="F299" s="13" t="s">
        <v>8221</v>
      </c>
      <c r="G299">
        <v>4</v>
      </c>
    </row>
    <row r="300" spans="1:7" x14ac:dyDescent="0.2">
      <c r="A300" s="13" t="s">
        <v>8219</v>
      </c>
      <c r="B300">
        <v>104</v>
      </c>
      <c r="F300" s="13" t="s">
        <v>8221</v>
      </c>
      <c r="G300">
        <v>4</v>
      </c>
    </row>
    <row r="301" spans="1:7" x14ac:dyDescent="0.2">
      <c r="A301" s="13" t="s">
        <v>8219</v>
      </c>
      <c r="B301">
        <v>73</v>
      </c>
      <c r="F301" s="13" t="s">
        <v>8221</v>
      </c>
      <c r="G301">
        <v>10</v>
      </c>
    </row>
    <row r="302" spans="1:7" x14ac:dyDescent="0.2">
      <c r="A302" s="13" t="s">
        <v>8219</v>
      </c>
      <c r="B302">
        <v>34</v>
      </c>
      <c r="F302" s="13" t="s">
        <v>8221</v>
      </c>
      <c r="G302">
        <v>0</v>
      </c>
    </row>
    <row r="303" spans="1:7" x14ac:dyDescent="0.2">
      <c r="A303" s="13" t="s">
        <v>8219</v>
      </c>
      <c r="B303">
        <v>56</v>
      </c>
      <c r="F303" s="13" t="s">
        <v>8221</v>
      </c>
      <c r="G303">
        <v>6</v>
      </c>
    </row>
    <row r="304" spans="1:7" x14ac:dyDescent="0.2">
      <c r="A304" s="13" t="s">
        <v>8219</v>
      </c>
      <c r="B304">
        <v>31</v>
      </c>
      <c r="F304" s="13" t="s">
        <v>8221</v>
      </c>
      <c r="G304">
        <v>0</v>
      </c>
    </row>
    <row r="305" spans="1:7" x14ac:dyDescent="0.2">
      <c r="A305" s="13" t="s">
        <v>8219</v>
      </c>
      <c r="B305">
        <v>84</v>
      </c>
      <c r="F305" s="13" t="s">
        <v>8221</v>
      </c>
      <c r="G305">
        <v>1</v>
      </c>
    </row>
    <row r="306" spans="1:7" x14ac:dyDescent="0.2">
      <c r="A306" s="13" t="s">
        <v>8219</v>
      </c>
      <c r="B306">
        <v>130</v>
      </c>
      <c r="F306" s="13" t="s">
        <v>8221</v>
      </c>
      <c r="G306">
        <v>0</v>
      </c>
    </row>
    <row r="307" spans="1:7" x14ac:dyDescent="0.2">
      <c r="A307" s="13" t="s">
        <v>8219</v>
      </c>
      <c r="B307">
        <v>12</v>
      </c>
      <c r="F307" s="13" t="s">
        <v>8221</v>
      </c>
      <c r="G307">
        <v>44</v>
      </c>
    </row>
    <row r="308" spans="1:7" x14ac:dyDescent="0.2">
      <c r="A308" s="13" t="s">
        <v>8219</v>
      </c>
      <c r="B308">
        <v>23</v>
      </c>
      <c r="F308" s="13" t="s">
        <v>8221</v>
      </c>
      <c r="G308">
        <v>0</v>
      </c>
    </row>
    <row r="309" spans="1:7" x14ac:dyDescent="0.2">
      <c r="A309" s="13" t="s">
        <v>8219</v>
      </c>
      <c r="B309">
        <v>158</v>
      </c>
      <c r="F309" s="13" t="s">
        <v>8221</v>
      </c>
      <c r="G309">
        <v>3</v>
      </c>
    </row>
    <row r="310" spans="1:7" x14ac:dyDescent="0.2">
      <c r="A310" s="13" t="s">
        <v>8219</v>
      </c>
      <c r="B310">
        <v>30</v>
      </c>
      <c r="F310" s="13" t="s">
        <v>8221</v>
      </c>
      <c r="G310">
        <v>0</v>
      </c>
    </row>
    <row r="311" spans="1:7" x14ac:dyDescent="0.2">
      <c r="A311" s="13" t="s">
        <v>8219</v>
      </c>
      <c r="B311">
        <v>18</v>
      </c>
      <c r="F311" s="13" t="s">
        <v>8221</v>
      </c>
      <c r="G311">
        <v>52</v>
      </c>
    </row>
    <row r="312" spans="1:7" x14ac:dyDescent="0.2">
      <c r="A312" s="13" t="s">
        <v>8219</v>
      </c>
      <c r="B312">
        <v>29</v>
      </c>
      <c r="F312" s="13" t="s">
        <v>8221</v>
      </c>
      <c r="G312">
        <v>0</v>
      </c>
    </row>
    <row r="313" spans="1:7" x14ac:dyDescent="0.2">
      <c r="A313" s="13" t="s">
        <v>8219</v>
      </c>
      <c r="B313">
        <v>31</v>
      </c>
      <c r="F313" s="13" t="s">
        <v>8221</v>
      </c>
      <c r="G313">
        <v>1</v>
      </c>
    </row>
    <row r="314" spans="1:7" x14ac:dyDescent="0.2">
      <c r="A314" s="13" t="s">
        <v>8219</v>
      </c>
      <c r="B314">
        <v>173</v>
      </c>
      <c r="F314" s="13" t="s">
        <v>8221</v>
      </c>
      <c r="G314">
        <v>1</v>
      </c>
    </row>
    <row r="315" spans="1:7" x14ac:dyDescent="0.2">
      <c r="A315" s="13" t="s">
        <v>8219</v>
      </c>
      <c r="B315">
        <v>17</v>
      </c>
      <c r="F315" s="13" t="s">
        <v>8221</v>
      </c>
      <c r="G315">
        <v>2</v>
      </c>
    </row>
    <row r="316" spans="1:7" x14ac:dyDescent="0.2">
      <c r="A316" s="13" t="s">
        <v>8219</v>
      </c>
      <c r="B316">
        <v>48</v>
      </c>
      <c r="F316" s="13" t="s">
        <v>8221</v>
      </c>
      <c r="G316">
        <v>9</v>
      </c>
    </row>
    <row r="317" spans="1:7" x14ac:dyDescent="0.2">
      <c r="A317" s="13" t="s">
        <v>8219</v>
      </c>
      <c r="B317">
        <v>59</v>
      </c>
      <c r="F317" s="13" t="s">
        <v>8221</v>
      </c>
      <c r="G317">
        <v>5</v>
      </c>
    </row>
    <row r="318" spans="1:7" x14ac:dyDescent="0.2">
      <c r="A318" s="13" t="s">
        <v>8219</v>
      </c>
      <c r="B318">
        <v>39</v>
      </c>
      <c r="F318" s="13" t="s">
        <v>8221</v>
      </c>
      <c r="G318">
        <v>57</v>
      </c>
    </row>
    <row r="319" spans="1:7" x14ac:dyDescent="0.2">
      <c r="A319" s="13" t="s">
        <v>8219</v>
      </c>
      <c r="B319">
        <v>59</v>
      </c>
      <c r="F319" s="13" t="s">
        <v>8221</v>
      </c>
      <c r="G319">
        <v>3</v>
      </c>
    </row>
    <row r="320" spans="1:7" x14ac:dyDescent="0.2">
      <c r="A320" s="13" t="s">
        <v>8219</v>
      </c>
      <c r="B320">
        <v>60</v>
      </c>
      <c r="F320" s="13" t="s">
        <v>8221</v>
      </c>
      <c r="G320">
        <v>1</v>
      </c>
    </row>
    <row r="321" spans="1:7" x14ac:dyDescent="0.2">
      <c r="A321" s="13" t="s">
        <v>8219</v>
      </c>
      <c r="B321">
        <v>20</v>
      </c>
      <c r="F321" s="13" t="s">
        <v>8221</v>
      </c>
      <c r="G321">
        <v>6</v>
      </c>
    </row>
    <row r="322" spans="1:7" x14ac:dyDescent="0.2">
      <c r="A322" s="13" t="s">
        <v>8219</v>
      </c>
      <c r="B322">
        <v>2</v>
      </c>
      <c r="F322" s="13" t="s">
        <v>8221</v>
      </c>
      <c r="G322">
        <v>48</v>
      </c>
    </row>
    <row r="323" spans="1:7" x14ac:dyDescent="0.2">
      <c r="A323" s="13" t="s">
        <v>8219</v>
      </c>
      <c r="B323">
        <v>315</v>
      </c>
      <c r="F323" s="13" t="s">
        <v>8221</v>
      </c>
      <c r="G323">
        <v>2</v>
      </c>
    </row>
    <row r="324" spans="1:7" x14ac:dyDescent="0.2">
      <c r="A324" s="13" t="s">
        <v>8219</v>
      </c>
      <c r="B324">
        <v>2174</v>
      </c>
      <c r="F324" s="13" t="s">
        <v>8221</v>
      </c>
      <c r="G324">
        <v>4</v>
      </c>
    </row>
    <row r="325" spans="1:7" x14ac:dyDescent="0.2">
      <c r="A325" s="13" t="s">
        <v>8219</v>
      </c>
      <c r="B325">
        <v>152</v>
      </c>
      <c r="F325" s="13" t="s">
        <v>8221</v>
      </c>
      <c r="G325">
        <v>5</v>
      </c>
    </row>
    <row r="326" spans="1:7" x14ac:dyDescent="0.2">
      <c r="A326" s="13" t="s">
        <v>8219</v>
      </c>
      <c r="B326">
        <v>1021</v>
      </c>
      <c r="F326" s="13" t="s">
        <v>8221</v>
      </c>
      <c r="G326">
        <v>79</v>
      </c>
    </row>
    <row r="327" spans="1:7" x14ac:dyDescent="0.2">
      <c r="A327" s="13" t="s">
        <v>8219</v>
      </c>
      <c r="B327">
        <v>237</v>
      </c>
      <c r="F327" s="13" t="s">
        <v>8221</v>
      </c>
      <c r="G327">
        <v>2</v>
      </c>
    </row>
    <row r="328" spans="1:7" x14ac:dyDescent="0.2">
      <c r="A328" s="13" t="s">
        <v>8219</v>
      </c>
      <c r="B328">
        <v>27</v>
      </c>
      <c r="F328" s="13" t="s">
        <v>8221</v>
      </c>
      <c r="G328">
        <v>11</v>
      </c>
    </row>
    <row r="329" spans="1:7" x14ac:dyDescent="0.2">
      <c r="A329" s="13" t="s">
        <v>8219</v>
      </c>
      <c r="B329">
        <v>17</v>
      </c>
      <c r="F329" s="13" t="s">
        <v>8221</v>
      </c>
      <c r="G329">
        <v>11</v>
      </c>
    </row>
    <row r="330" spans="1:7" x14ac:dyDescent="0.2">
      <c r="A330" s="13" t="s">
        <v>8219</v>
      </c>
      <c r="B330">
        <v>27</v>
      </c>
      <c r="F330" s="13" t="s">
        <v>8221</v>
      </c>
      <c r="G330">
        <v>1</v>
      </c>
    </row>
    <row r="331" spans="1:7" x14ac:dyDescent="0.2">
      <c r="A331" s="13" t="s">
        <v>8219</v>
      </c>
      <c r="B331">
        <v>82</v>
      </c>
      <c r="F331" s="13" t="s">
        <v>8221</v>
      </c>
      <c r="G331">
        <v>3</v>
      </c>
    </row>
    <row r="332" spans="1:7" x14ac:dyDescent="0.2">
      <c r="A332" s="13" t="s">
        <v>8219</v>
      </c>
      <c r="B332">
        <v>48</v>
      </c>
      <c r="F332" s="13" t="s">
        <v>8221</v>
      </c>
      <c r="G332">
        <v>5</v>
      </c>
    </row>
    <row r="333" spans="1:7" x14ac:dyDescent="0.2">
      <c r="A333" s="13" t="s">
        <v>8219</v>
      </c>
      <c r="B333">
        <v>105</v>
      </c>
      <c r="F333" s="13" t="s">
        <v>8221</v>
      </c>
      <c r="G333">
        <v>12</v>
      </c>
    </row>
    <row r="334" spans="1:7" x14ac:dyDescent="0.2">
      <c r="A334" s="13" t="s">
        <v>8219</v>
      </c>
      <c r="B334">
        <v>28</v>
      </c>
      <c r="F334" s="13" t="s">
        <v>8221</v>
      </c>
      <c r="G334">
        <v>2</v>
      </c>
    </row>
    <row r="335" spans="1:7" x14ac:dyDescent="0.2">
      <c r="A335" s="13" t="s">
        <v>8219</v>
      </c>
      <c r="B335">
        <v>1107</v>
      </c>
      <c r="F335" s="13" t="s">
        <v>8221</v>
      </c>
      <c r="G335">
        <v>5</v>
      </c>
    </row>
    <row r="336" spans="1:7" x14ac:dyDescent="0.2">
      <c r="A336" s="13" t="s">
        <v>8219</v>
      </c>
      <c r="B336">
        <v>1013</v>
      </c>
      <c r="F336" s="13" t="s">
        <v>8221</v>
      </c>
      <c r="G336">
        <v>21</v>
      </c>
    </row>
    <row r="337" spans="1:7" x14ac:dyDescent="0.2">
      <c r="A337" s="13" t="s">
        <v>8219</v>
      </c>
      <c r="B337">
        <v>274</v>
      </c>
      <c r="F337" s="13" t="s">
        <v>8221</v>
      </c>
      <c r="G337">
        <v>0</v>
      </c>
    </row>
    <row r="338" spans="1:7" x14ac:dyDescent="0.2">
      <c r="A338" s="13" t="s">
        <v>8219</v>
      </c>
      <c r="B338">
        <v>87</v>
      </c>
      <c r="F338" s="13" t="s">
        <v>8221</v>
      </c>
      <c r="G338">
        <v>45</v>
      </c>
    </row>
    <row r="339" spans="1:7" x14ac:dyDescent="0.2">
      <c r="A339" s="13" t="s">
        <v>8219</v>
      </c>
      <c r="B339">
        <v>99</v>
      </c>
      <c r="F339" s="13" t="s">
        <v>8221</v>
      </c>
      <c r="G339">
        <v>29</v>
      </c>
    </row>
    <row r="340" spans="1:7" x14ac:dyDescent="0.2">
      <c r="A340" s="13" t="s">
        <v>8219</v>
      </c>
      <c r="B340">
        <v>276</v>
      </c>
      <c r="F340" s="13" t="s">
        <v>8221</v>
      </c>
      <c r="G340">
        <v>2</v>
      </c>
    </row>
    <row r="341" spans="1:7" x14ac:dyDescent="0.2">
      <c r="A341" s="13" t="s">
        <v>8219</v>
      </c>
      <c r="B341">
        <v>21</v>
      </c>
      <c r="F341" s="13" t="s">
        <v>8221</v>
      </c>
      <c r="G341">
        <v>30</v>
      </c>
    </row>
    <row r="342" spans="1:7" x14ac:dyDescent="0.2">
      <c r="A342" s="13" t="s">
        <v>8219</v>
      </c>
      <c r="B342">
        <v>41</v>
      </c>
      <c r="F342" s="13" t="s">
        <v>8221</v>
      </c>
      <c r="G342">
        <v>8</v>
      </c>
    </row>
    <row r="343" spans="1:7" x14ac:dyDescent="0.2">
      <c r="A343" s="13" t="s">
        <v>8219</v>
      </c>
      <c r="B343">
        <v>119</v>
      </c>
      <c r="F343" s="13" t="s">
        <v>8221</v>
      </c>
      <c r="G343">
        <v>1</v>
      </c>
    </row>
    <row r="344" spans="1:7" x14ac:dyDescent="0.2">
      <c r="A344" s="13" t="s">
        <v>8219</v>
      </c>
      <c r="B344">
        <v>153</v>
      </c>
      <c r="F344" s="13" t="s">
        <v>8221</v>
      </c>
      <c r="G344">
        <v>14</v>
      </c>
    </row>
    <row r="345" spans="1:7" x14ac:dyDescent="0.2">
      <c r="A345" s="13" t="s">
        <v>8219</v>
      </c>
      <c r="B345">
        <v>100</v>
      </c>
      <c r="F345" s="13" t="s">
        <v>8221</v>
      </c>
      <c r="G345">
        <v>24</v>
      </c>
    </row>
    <row r="346" spans="1:7" x14ac:dyDescent="0.2">
      <c r="A346" s="13" t="s">
        <v>8219</v>
      </c>
      <c r="B346">
        <v>143</v>
      </c>
      <c r="F346" s="13" t="s">
        <v>8221</v>
      </c>
      <c r="G346">
        <v>2</v>
      </c>
    </row>
    <row r="347" spans="1:7" x14ac:dyDescent="0.2">
      <c r="A347" s="13" t="s">
        <v>8219</v>
      </c>
      <c r="B347">
        <v>140</v>
      </c>
      <c r="F347" s="13" t="s">
        <v>8221</v>
      </c>
      <c r="G347">
        <v>21</v>
      </c>
    </row>
    <row r="348" spans="1:7" x14ac:dyDescent="0.2">
      <c r="A348" s="13" t="s">
        <v>8219</v>
      </c>
      <c r="B348">
        <v>35</v>
      </c>
      <c r="F348" s="13" t="s">
        <v>8221</v>
      </c>
      <c r="G348">
        <v>7</v>
      </c>
    </row>
    <row r="349" spans="1:7" x14ac:dyDescent="0.2">
      <c r="A349" s="13" t="s">
        <v>8219</v>
      </c>
      <c r="B349">
        <v>149</v>
      </c>
      <c r="F349" s="13" t="s">
        <v>8221</v>
      </c>
      <c r="G349">
        <v>0</v>
      </c>
    </row>
    <row r="350" spans="1:7" x14ac:dyDescent="0.2">
      <c r="A350" s="13" t="s">
        <v>8219</v>
      </c>
      <c r="B350">
        <v>130</v>
      </c>
      <c r="F350" s="13" t="s">
        <v>8221</v>
      </c>
      <c r="G350">
        <v>4</v>
      </c>
    </row>
    <row r="351" spans="1:7" x14ac:dyDescent="0.2">
      <c r="A351" s="13" t="s">
        <v>8219</v>
      </c>
      <c r="B351">
        <v>120</v>
      </c>
      <c r="F351" s="13" t="s">
        <v>8221</v>
      </c>
      <c r="G351">
        <v>32</v>
      </c>
    </row>
    <row r="352" spans="1:7" x14ac:dyDescent="0.2">
      <c r="A352" s="13" t="s">
        <v>8219</v>
      </c>
      <c r="B352">
        <v>265</v>
      </c>
      <c r="F352" s="13" t="s">
        <v>8221</v>
      </c>
      <c r="G352">
        <v>4</v>
      </c>
    </row>
    <row r="353" spans="1:7" x14ac:dyDescent="0.2">
      <c r="A353" s="13" t="s">
        <v>8219</v>
      </c>
      <c r="B353">
        <v>71</v>
      </c>
      <c r="F353" s="13" t="s">
        <v>8221</v>
      </c>
      <c r="G353">
        <v>9</v>
      </c>
    </row>
    <row r="354" spans="1:7" x14ac:dyDescent="0.2">
      <c r="A354" s="13" t="s">
        <v>8219</v>
      </c>
      <c r="B354">
        <v>13</v>
      </c>
      <c r="F354" s="13" t="s">
        <v>8221</v>
      </c>
      <c r="G354">
        <v>17</v>
      </c>
    </row>
    <row r="355" spans="1:7" x14ac:dyDescent="0.2">
      <c r="A355" s="13" t="s">
        <v>8219</v>
      </c>
      <c r="B355">
        <v>169</v>
      </c>
      <c r="F355" s="13" t="s">
        <v>8221</v>
      </c>
      <c r="G355">
        <v>5</v>
      </c>
    </row>
    <row r="356" spans="1:7" x14ac:dyDescent="0.2">
      <c r="A356" s="13" t="s">
        <v>8219</v>
      </c>
      <c r="B356">
        <v>57</v>
      </c>
      <c r="F356" s="13" t="s">
        <v>8221</v>
      </c>
      <c r="G356">
        <v>53</v>
      </c>
    </row>
    <row r="357" spans="1:7" x14ac:dyDescent="0.2">
      <c r="A357" s="13" t="s">
        <v>8219</v>
      </c>
      <c r="B357">
        <v>229</v>
      </c>
      <c r="F357" s="13" t="s">
        <v>8221</v>
      </c>
      <c r="G357">
        <v>7</v>
      </c>
    </row>
    <row r="358" spans="1:7" x14ac:dyDescent="0.2">
      <c r="A358" s="13" t="s">
        <v>8219</v>
      </c>
      <c r="B358">
        <v>108</v>
      </c>
      <c r="F358" s="13" t="s">
        <v>8221</v>
      </c>
      <c r="G358">
        <v>72</v>
      </c>
    </row>
    <row r="359" spans="1:7" x14ac:dyDescent="0.2">
      <c r="A359" s="13" t="s">
        <v>8219</v>
      </c>
      <c r="B359">
        <v>108</v>
      </c>
      <c r="F359" s="13" t="s">
        <v>8221</v>
      </c>
      <c r="G359">
        <v>0</v>
      </c>
    </row>
    <row r="360" spans="1:7" x14ac:dyDescent="0.2">
      <c r="A360" s="13" t="s">
        <v>8219</v>
      </c>
      <c r="B360">
        <v>41</v>
      </c>
      <c r="F360" s="13" t="s">
        <v>8221</v>
      </c>
      <c r="G360">
        <v>2</v>
      </c>
    </row>
    <row r="361" spans="1:7" x14ac:dyDescent="0.2">
      <c r="A361" s="13" t="s">
        <v>8219</v>
      </c>
      <c r="B361">
        <v>139</v>
      </c>
      <c r="F361" s="13" t="s">
        <v>8221</v>
      </c>
      <c r="G361">
        <v>8</v>
      </c>
    </row>
    <row r="362" spans="1:7" x14ac:dyDescent="0.2">
      <c r="A362" s="13" t="s">
        <v>8219</v>
      </c>
      <c r="B362">
        <v>19</v>
      </c>
      <c r="F362" s="13" t="s">
        <v>8221</v>
      </c>
      <c r="G362">
        <v>2</v>
      </c>
    </row>
    <row r="363" spans="1:7" x14ac:dyDescent="0.2">
      <c r="A363" s="13" t="s">
        <v>8219</v>
      </c>
      <c r="B363">
        <v>94</v>
      </c>
      <c r="F363" s="13" t="s">
        <v>8221</v>
      </c>
      <c r="G363">
        <v>0</v>
      </c>
    </row>
    <row r="364" spans="1:7" x14ac:dyDescent="0.2">
      <c r="A364" s="13" t="s">
        <v>8219</v>
      </c>
      <c r="B364">
        <v>23</v>
      </c>
      <c r="F364" s="13" t="s">
        <v>8221</v>
      </c>
      <c r="G364">
        <v>3</v>
      </c>
    </row>
    <row r="365" spans="1:7" x14ac:dyDescent="0.2">
      <c r="A365" s="13" t="s">
        <v>8219</v>
      </c>
      <c r="B365">
        <v>15</v>
      </c>
      <c r="F365" s="13" t="s">
        <v>8221</v>
      </c>
      <c r="G365">
        <v>4</v>
      </c>
    </row>
    <row r="366" spans="1:7" x14ac:dyDescent="0.2">
      <c r="A366" s="13" t="s">
        <v>8219</v>
      </c>
      <c r="B366">
        <v>62</v>
      </c>
      <c r="F366" s="13" t="s">
        <v>8221</v>
      </c>
      <c r="G366">
        <v>3</v>
      </c>
    </row>
    <row r="367" spans="1:7" x14ac:dyDescent="0.2">
      <c r="A367" s="13" t="s">
        <v>8219</v>
      </c>
      <c r="B367">
        <v>74</v>
      </c>
      <c r="F367" s="13" t="s">
        <v>8221</v>
      </c>
      <c r="G367">
        <v>6</v>
      </c>
    </row>
    <row r="368" spans="1:7" x14ac:dyDescent="0.2">
      <c r="A368" s="13" t="s">
        <v>8219</v>
      </c>
      <c r="B368">
        <v>97</v>
      </c>
      <c r="F368" s="13" t="s">
        <v>8221</v>
      </c>
      <c r="G368">
        <v>0</v>
      </c>
    </row>
    <row r="369" spans="1:7" x14ac:dyDescent="0.2">
      <c r="A369" s="13" t="s">
        <v>8219</v>
      </c>
      <c r="B369">
        <v>55</v>
      </c>
      <c r="F369" s="13" t="s">
        <v>8221</v>
      </c>
      <c r="G369">
        <v>0</v>
      </c>
    </row>
    <row r="370" spans="1:7" x14ac:dyDescent="0.2">
      <c r="A370" s="13" t="s">
        <v>8219</v>
      </c>
      <c r="B370">
        <v>44</v>
      </c>
      <c r="F370" s="13" t="s">
        <v>8221</v>
      </c>
      <c r="G370">
        <v>0</v>
      </c>
    </row>
    <row r="371" spans="1:7" x14ac:dyDescent="0.2">
      <c r="A371" s="13" t="s">
        <v>8219</v>
      </c>
      <c r="B371">
        <v>110</v>
      </c>
      <c r="F371" s="13" t="s">
        <v>8221</v>
      </c>
      <c r="G371">
        <v>8</v>
      </c>
    </row>
    <row r="372" spans="1:7" x14ac:dyDescent="0.2">
      <c r="A372" s="13" t="s">
        <v>8219</v>
      </c>
      <c r="B372">
        <v>59</v>
      </c>
      <c r="F372" s="13" t="s">
        <v>8221</v>
      </c>
      <c r="G372">
        <v>5</v>
      </c>
    </row>
    <row r="373" spans="1:7" x14ac:dyDescent="0.2">
      <c r="A373" s="13" t="s">
        <v>8219</v>
      </c>
      <c r="B373">
        <v>62</v>
      </c>
      <c r="F373" s="13" t="s">
        <v>8221</v>
      </c>
      <c r="G373">
        <v>0</v>
      </c>
    </row>
    <row r="374" spans="1:7" x14ac:dyDescent="0.2">
      <c r="A374" s="13" t="s">
        <v>8219</v>
      </c>
      <c r="B374">
        <v>105</v>
      </c>
      <c r="F374" s="13" t="s">
        <v>8221</v>
      </c>
      <c r="G374">
        <v>2</v>
      </c>
    </row>
    <row r="375" spans="1:7" x14ac:dyDescent="0.2">
      <c r="A375" s="13" t="s">
        <v>8219</v>
      </c>
      <c r="B375">
        <v>26</v>
      </c>
      <c r="F375" s="13" t="s">
        <v>8221</v>
      </c>
      <c r="G375">
        <v>24</v>
      </c>
    </row>
    <row r="376" spans="1:7" x14ac:dyDescent="0.2">
      <c r="A376" s="13" t="s">
        <v>8219</v>
      </c>
      <c r="B376">
        <v>49</v>
      </c>
      <c r="F376" s="13" t="s">
        <v>8221</v>
      </c>
      <c r="G376">
        <v>0</v>
      </c>
    </row>
    <row r="377" spans="1:7" x14ac:dyDescent="0.2">
      <c r="A377" s="13" t="s">
        <v>8219</v>
      </c>
      <c r="B377">
        <v>68</v>
      </c>
      <c r="F377" s="13" t="s">
        <v>8221</v>
      </c>
      <c r="G377">
        <v>9</v>
      </c>
    </row>
    <row r="378" spans="1:7" x14ac:dyDescent="0.2">
      <c r="A378" s="13" t="s">
        <v>8219</v>
      </c>
      <c r="B378">
        <v>22</v>
      </c>
      <c r="F378" s="13" t="s">
        <v>8221</v>
      </c>
      <c r="G378">
        <v>0</v>
      </c>
    </row>
    <row r="379" spans="1:7" x14ac:dyDescent="0.2">
      <c r="A379" s="13" t="s">
        <v>8219</v>
      </c>
      <c r="B379">
        <v>18</v>
      </c>
      <c r="F379" s="13" t="s">
        <v>8221</v>
      </c>
      <c r="G379">
        <v>1</v>
      </c>
    </row>
    <row r="380" spans="1:7" x14ac:dyDescent="0.2">
      <c r="A380" s="13" t="s">
        <v>8219</v>
      </c>
      <c r="B380">
        <v>19</v>
      </c>
      <c r="F380" s="13" t="s">
        <v>8221</v>
      </c>
      <c r="G380">
        <v>10</v>
      </c>
    </row>
    <row r="381" spans="1:7" x14ac:dyDescent="0.2">
      <c r="A381" s="13" t="s">
        <v>8219</v>
      </c>
      <c r="B381">
        <v>99</v>
      </c>
      <c r="F381" s="13" t="s">
        <v>8221</v>
      </c>
      <c r="G381">
        <v>1</v>
      </c>
    </row>
    <row r="382" spans="1:7" x14ac:dyDescent="0.2">
      <c r="A382" s="13" t="s">
        <v>8219</v>
      </c>
      <c r="B382">
        <v>27</v>
      </c>
      <c r="F382" s="13" t="s">
        <v>8221</v>
      </c>
      <c r="G382">
        <v>0</v>
      </c>
    </row>
    <row r="383" spans="1:7" x14ac:dyDescent="0.2">
      <c r="A383" s="13" t="s">
        <v>8219</v>
      </c>
      <c r="B383">
        <v>25</v>
      </c>
      <c r="F383" s="13" t="s">
        <v>8221</v>
      </c>
      <c r="G383">
        <v>20</v>
      </c>
    </row>
    <row r="384" spans="1:7" x14ac:dyDescent="0.2">
      <c r="A384" s="13" t="s">
        <v>8219</v>
      </c>
      <c r="B384">
        <v>14</v>
      </c>
      <c r="F384" s="13" t="s">
        <v>8221</v>
      </c>
      <c r="G384">
        <v>30</v>
      </c>
    </row>
    <row r="385" spans="1:7" x14ac:dyDescent="0.2">
      <c r="A385" s="13" t="s">
        <v>8219</v>
      </c>
      <c r="B385">
        <v>35</v>
      </c>
      <c r="F385" s="13" t="s">
        <v>8221</v>
      </c>
      <c r="G385">
        <v>6</v>
      </c>
    </row>
    <row r="386" spans="1:7" x14ac:dyDescent="0.2">
      <c r="A386" s="13" t="s">
        <v>8219</v>
      </c>
      <c r="B386">
        <v>10</v>
      </c>
      <c r="F386" s="13" t="s">
        <v>8221</v>
      </c>
      <c r="G386">
        <v>15</v>
      </c>
    </row>
    <row r="387" spans="1:7" x14ac:dyDescent="0.2">
      <c r="A387" s="13" t="s">
        <v>8219</v>
      </c>
      <c r="B387">
        <v>29</v>
      </c>
      <c r="F387" s="13" t="s">
        <v>8221</v>
      </c>
      <c r="G387">
        <v>5</v>
      </c>
    </row>
    <row r="388" spans="1:7" x14ac:dyDescent="0.2">
      <c r="A388" s="13" t="s">
        <v>8219</v>
      </c>
      <c r="B388">
        <v>44</v>
      </c>
      <c r="F388" s="13" t="s">
        <v>8221</v>
      </c>
      <c r="G388">
        <v>0</v>
      </c>
    </row>
    <row r="389" spans="1:7" x14ac:dyDescent="0.2">
      <c r="A389" s="13" t="s">
        <v>8219</v>
      </c>
      <c r="B389">
        <v>17</v>
      </c>
      <c r="F389" s="13" t="s">
        <v>8221</v>
      </c>
      <c r="G389">
        <v>0</v>
      </c>
    </row>
    <row r="390" spans="1:7" x14ac:dyDescent="0.2">
      <c r="A390" s="13" t="s">
        <v>8219</v>
      </c>
      <c r="B390">
        <v>34</v>
      </c>
      <c r="F390" s="13" t="s">
        <v>8221</v>
      </c>
      <c r="G390">
        <v>28</v>
      </c>
    </row>
    <row r="391" spans="1:7" x14ac:dyDescent="0.2">
      <c r="A391" s="13" t="s">
        <v>8219</v>
      </c>
      <c r="B391">
        <v>14</v>
      </c>
      <c r="F391" s="13" t="s">
        <v>8221</v>
      </c>
      <c r="G391">
        <v>0</v>
      </c>
    </row>
    <row r="392" spans="1:7" x14ac:dyDescent="0.2">
      <c r="A392" s="13" t="s">
        <v>8219</v>
      </c>
      <c r="B392">
        <v>156</v>
      </c>
      <c r="F392" s="13" t="s">
        <v>8221</v>
      </c>
      <c r="G392">
        <v>5</v>
      </c>
    </row>
    <row r="393" spans="1:7" x14ac:dyDescent="0.2">
      <c r="A393" s="13" t="s">
        <v>8219</v>
      </c>
      <c r="B393">
        <v>128</v>
      </c>
      <c r="F393" s="13" t="s">
        <v>8221</v>
      </c>
      <c r="G393">
        <v>7</v>
      </c>
    </row>
    <row r="394" spans="1:7" x14ac:dyDescent="0.2">
      <c r="A394" s="13" t="s">
        <v>8219</v>
      </c>
      <c r="B394">
        <v>60</v>
      </c>
      <c r="F394" s="13" t="s">
        <v>8221</v>
      </c>
      <c r="G394">
        <v>30</v>
      </c>
    </row>
    <row r="395" spans="1:7" x14ac:dyDescent="0.2">
      <c r="A395" s="13" t="s">
        <v>8219</v>
      </c>
      <c r="B395">
        <v>32</v>
      </c>
      <c r="F395" s="13" t="s">
        <v>8221</v>
      </c>
      <c r="G395">
        <v>2</v>
      </c>
    </row>
    <row r="396" spans="1:7" x14ac:dyDescent="0.2">
      <c r="A396" s="13" t="s">
        <v>8219</v>
      </c>
      <c r="B396">
        <v>53</v>
      </c>
      <c r="F396" s="13" t="s">
        <v>8221</v>
      </c>
      <c r="G396">
        <v>30</v>
      </c>
    </row>
    <row r="397" spans="1:7" x14ac:dyDescent="0.2">
      <c r="A397" s="13" t="s">
        <v>8219</v>
      </c>
      <c r="B397">
        <v>184</v>
      </c>
      <c r="F397" s="13" t="s">
        <v>8221</v>
      </c>
      <c r="G397">
        <v>2</v>
      </c>
    </row>
    <row r="398" spans="1:7" x14ac:dyDescent="0.2">
      <c r="A398" s="13" t="s">
        <v>8219</v>
      </c>
      <c r="B398">
        <v>90</v>
      </c>
      <c r="F398" s="13" t="s">
        <v>8221</v>
      </c>
      <c r="G398">
        <v>0</v>
      </c>
    </row>
    <row r="399" spans="1:7" x14ac:dyDescent="0.2">
      <c r="A399" s="13" t="s">
        <v>8219</v>
      </c>
      <c r="B399">
        <v>71</v>
      </c>
      <c r="F399" s="13" t="s">
        <v>8221</v>
      </c>
      <c r="G399">
        <v>2</v>
      </c>
    </row>
    <row r="400" spans="1:7" x14ac:dyDescent="0.2">
      <c r="A400" s="13" t="s">
        <v>8219</v>
      </c>
      <c r="B400">
        <v>87</v>
      </c>
      <c r="F400" s="13" t="s">
        <v>8221</v>
      </c>
      <c r="G400">
        <v>1</v>
      </c>
    </row>
    <row r="401" spans="1:7" x14ac:dyDescent="0.2">
      <c r="A401" s="13" t="s">
        <v>8219</v>
      </c>
      <c r="B401">
        <v>28</v>
      </c>
      <c r="F401" s="13" t="s">
        <v>8221</v>
      </c>
      <c r="G401">
        <v>2</v>
      </c>
    </row>
    <row r="402" spans="1:7" x14ac:dyDescent="0.2">
      <c r="A402" s="13" t="s">
        <v>8219</v>
      </c>
      <c r="B402">
        <v>56</v>
      </c>
      <c r="F402" s="13" t="s">
        <v>8221</v>
      </c>
      <c r="G402">
        <v>14</v>
      </c>
    </row>
    <row r="403" spans="1:7" x14ac:dyDescent="0.2">
      <c r="A403" s="13" t="s">
        <v>8219</v>
      </c>
      <c r="B403">
        <v>51</v>
      </c>
      <c r="F403" s="13" t="s">
        <v>8221</v>
      </c>
      <c r="G403">
        <v>31</v>
      </c>
    </row>
    <row r="404" spans="1:7" x14ac:dyDescent="0.2">
      <c r="A404" s="13" t="s">
        <v>8219</v>
      </c>
      <c r="B404">
        <v>75</v>
      </c>
      <c r="F404" s="13" t="s">
        <v>8221</v>
      </c>
      <c r="G404">
        <v>16</v>
      </c>
    </row>
    <row r="405" spans="1:7" x14ac:dyDescent="0.2">
      <c r="A405" s="13" t="s">
        <v>8219</v>
      </c>
      <c r="B405">
        <v>38</v>
      </c>
      <c r="F405" s="13" t="s">
        <v>8221</v>
      </c>
      <c r="G405">
        <v>12</v>
      </c>
    </row>
    <row r="406" spans="1:7" x14ac:dyDescent="0.2">
      <c r="A406" s="13" t="s">
        <v>8219</v>
      </c>
      <c r="B406">
        <v>18</v>
      </c>
      <c r="F406" s="13" t="s">
        <v>8221</v>
      </c>
      <c r="G406">
        <v>96</v>
      </c>
    </row>
    <row r="407" spans="1:7" x14ac:dyDescent="0.2">
      <c r="A407" s="13" t="s">
        <v>8219</v>
      </c>
      <c r="B407">
        <v>54</v>
      </c>
      <c r="F407" s="13" t="s">
        <v>8221</v>
      </c>
      <c r="G407">
        <v>16</v>
      </c>
    </row>
    <row r="408" spans="1:7" x14ac:dyDescent="0.2">
      <c r="A408" s="13" t="s">
        <v>8219</v>
      </c>
      <c r="B408">
        <v>71</v>
      </c>
      <c r="F408" s="13" t="s">
        <v>8221</v>
      </c>
      <c r="G408">
        <v>5</v>
      </c>
    </row>
    <row r="409" spans="1:7" x14ac:dyDescent="0.2">
      <c r="A409" s="13" t="s">
        <v>8219</v>
      </c>
      <c r="B409">
        <v>57</v>
      </c>
      <c r="F409" s="13" t="s">
        <v>8221</v>
      </c>
      <c r="G409">
        <v>0</v>
      </c>
    </row>
    <row r="410" spans="1:7" x14ac:dyDescent="0.2">
      <c r="A410" s="13" t="s">
        <v>8219</v>
      </c>
      <c r="B410">
        <v>43</v>
      </c>
      <c r="F410" s="13" t="s">
        <v>8221</v>
      </c>
      <c r="G410">
        <v>8</v>
      </c>
    </row>
    <row r="411" spans="1:7" x14ac:dyDescent="0.2">
      <c r="A411" s="13" t="s">
        <v>8219</v>
      </c>
      <c r="B411">
        <v>52</v>
      </c>
      <c r="F411" s="13" t="s">
        <v>8221</v>
      </c>
      <c r="G411">
        <v>7</v>
      </c>
    </row>
    <row r="412" spans="1:7" x14ac:dyDescent="0.2">
      <c r="A412" s="13" t="s">
        <v>8219</v>
      </c>
      <c r="B412">
        <v>27</v>
      </c>
      <c r="F412" s="13" t="s">
        <v>8221</v>
      </c>
      <c r="G412">
        <v>24</v>
      </c>
    </row>
    <row r="413" spans="1:7" x14ac:dyDescent="0.2">
      <c r="A413" s="13" t="s">
        <v>8219</v>
      </c>
      <c r="B413">
        <v>12</v>
      </c>
      <c r="F413" s="13" t="s">
        <v>8221</v>
      </c>
      <c r="G413">
        <v>121</v>
      </c>
    </row>
    <row r="414" spans="1:7" x14ac:dyDescent="0.2">
      <c r="A414" s="13" t="s">
        <v>8219</v>
      </c>
      <c r="B414">
        <v>33</v>
      </c>
      <c r="F414" s="13" t="s">
        <v>8221</v>
      </c>
      <c r="G414">
        <v>196</v>
      </c>
    </row>
    <row r="415" spans="1:7" x14ac:dyDescent="0.2">
      <c r="A415" s="13" t="s">
        <v>8219</v>
      </c>
      <c r="B415">
        <v>96</v>
      </c>
      <c r="F415" s="13" t="s">
        <v>8221</v>
      </c>
      <c r="G415">
        <v>5</v>
      </c>
    </row>
    <row r="416" spans="1:7" x14ac:dyDescent="0.2">
      <c r="A416" s="13" t="s">
        <v>8219</v>
      </c>
      <c r="B416">
        <v>28</v>
      </c>
      <c r="F416" s="13" t="s">
        <v>8221</v>
      </c>
      <c r="G416">
        <v>73</v>
      </c>
    </row>
    <row r="417" spans="1:7" x14ac:dyDescent="0.2">
      <c r="A417" s="13" t="s">
        <v>8219</v>
      </c>
      <c r="B417">
        <v>43</v>
      </c>
      <c r="F417" s="13" t="s">
        <v>8221</v>
      </c>
      <c r="G417">
        <v>93</v>
      </c>
    </row>
    <row r="418" spans="1:7" x14ac:dyDescent="0.2">
      <c r="A418" s="13" t="s">
        <v>8219</v>
      </c>
      <c r="B418">
        <v>205</v>
      </c>
      <c r="F418" s="13" t="s">
        <v>8221</v>
      </c>
      <c r="G418">
        <v>17</v>
      </c>
    </row>
    <row r="419" spans="1:7" x14ac:dyDescent="0.2">
      <c r="A419" s="13" t="s">
        <v>8219</v>
      </c>
      <c r="B419">
        <v>23</v>
      </c>
      <c r="F419" s="13" t="s">
        <v>8221</v>
      </c>
      <c r="G419">
        <v>7</v>
      </c>
    </row>
    <row r="420" spans="1:7" x14ac:dyDescent="0.2">
      <c r="A420" s="13" t="s">
        <v>8219</v>
      </c>
      <c r="B420">
        <v>19</v>
      </c>
      <c r="F420" s="13" t="s">
        <v>8221</v>
      </c>
      <c r="G420">
        <v>17</v>
      </c>
    </row>
    <row r="421" spans="1:7" x14ac:dyDescent="0.2">
      <c r="A421" s="13" t="s">
        <v>8219</v>
      </c>
      <c r="B421">
        <v>14</v>
      </c>
      <c r="F421" s="13" t="s">
        <v>8221</v>
      </c>
      <c r="G421">
        <v>171</v>
      </c>
    </row>
    <row r="422" spans="1:7" x14ac:dyDescent="0.2">
      <c r="A422" s="13" t="s">
        <v>8219</v>
      </c>
      <c r="B422">
        <v>38</v>
      </c>
      <c r="F422" s="13" t="s">
        <v>8221</v>
      </c>
      <c r="G422">
        <v>188</v>
      </c>
    </row>
    <row r="423" spans="1:7" x14ac:dyDescent="0.2">
      <c r="A423" s="13" t="s">
        <v>8219</v>
      </c>
      <c r="B423">
        <v>78</v>
      </c>
      <c r="F423" s="13" t="s">
        <v>8221</v>
      </c>
      <c r="G423">
        <v>110</v>
      </c>
    </row>
    <row r="424" spans="1:7" x14ac:dyDescent="0.2">
      <c r="A424" s="13" t="s">
        <v>8219</v>
      </c>
      <c r="B424">
        <v>69</v>
      </c>
      <c r="F424" s="13" t="s">
        <v>8221</v>
      </c>
      <c r="G424">
        <v>37</v>
      </c>
    </row>
    <row r="425" spans="1:7" x14ac:dyDescent="0.2">
      <c r="A425" s="13" t="s">
        <v>8219</v>
      </c>
      <c r="B425">
        <v>33</v>
      </c>
      <c r="F425" s="13" t="s">
        <v>8221</v>
      </c>
      <c r="G425">
        <v>9</v>
      </c>
    </row>
    <row r="426" spans="1:7" x14ac:dyDescent="0.2">
      <c r="A426" s="13" t="s">
        <v>8219</v>
      </c>
      <c r="B426">
        <v>54</v>
      </c>
      <c r="F426" s="13" t="s">
        <v>8221</v>
      </c>
      <c r="G426">
        <v>29</v>
      </c>
    </row>
    <row r="427" spans="1:7" x14ac:dyDescent="0.2">
      <c r="A427" s="13" t="s">
        <v>8219</v>
      </c>
      <c r="B427">
        <v>99</v>
      </c>
      <c r="F427" s="13" t="s">
        <v>8221</v>
      </c>
      <c r="G427">
        <v>6</v>
      </c>
    </row>
    <row r="428" spans="1:7" x14ac:dyDescent="0.2">
      <c r="A428" s="13" t="s">
        <v>8219</v>
      </c>
      <c r="B428">
        <v>49</v>
      </c>
      <c r="F428" s="13" t="s">
        <v>8221</v>
      </c>
      <c r="G428">
        <v>30</v>
      </c>
    </row>
    <row r="429" spans="1:7" x14ac:dyDescent="0.2">
      <c r="A429" s="13" t="s">
        <v>8219</v>
      </c>
      <c r="B429">
        <v>11</v>
      </c>
      <c r="F429" s="13" t="s">
        <v>8221</v>
      </c>
      <c r="G429">
        <v>81</v>
      </c>
    </row>
    <row r="430" spans="1:7" x14ac:dyDescent="0.2">
      <c r="A430" s="13" t="s">
        <v>8219</v>
      </c>
      <c r="B430">
        <v>38</v>
      </c>
      <c r="F430" s="13" t="s">
        <v>8221</v>
      </c>
      <c r="G430">
        <v>4</v>
      </c>
    </row>
    <row r="431" spans="1:7" x14ac:dyDescent="0.2">
      <c r="A431" s="13" t="s">
        <v>8219</v>
      </c>
      <c r="B431">
        <v>16</v>
      </c>
      <c r="F431" s="13" t="s">
        <v>8221</v>
      </c>
      <c r="G431">
        <v>11</v>
      </c>
    </row>
    <row r="432" spans="1:7" x14ac:dyDescent="0.2">
      <c r="A432" s="13" t="s">
        <v>8219</v>
      </c>
      <c r="B432">
        <v>32</v>
      </c>
      <c r="F432" s="13" t="s">
        <v>8221</v>
      </c>
      <c r="G432">
        <v>14</v>
      </c>
    </row>
    <row r="433" spans="1:7" x14ac:dyDescent="0.2">
      <c r="A433" s="13" t="s">
        <v>8219</v>
      </c>
      <c r="B433">
        <v>20</v>
      </c>
      <c r="F433" s="13" t="s">
        <v>8221</v>
      </c>
      <c r="G433">
        <v>5</v>
      </c>
    </row>
    <row r="434" spans="1:7" x14ac:dyDescent="0.2">
      <c r="A434" s="13" t="s">
        <v>8219</v>
      </c>
      <c r="B434">
        <v>154</v>
      </c>
      <c r="F434" s="13" t="s">
        <v>8221</v>
      </c>
      <c r="G434">
        <v>45</v>
      </c>
    </row>
    <row r="435" spans="1:7" x14ac:dyDescent="0.2">
      <c r="A435" s="13" t="s">
        <v>8219</v>
      </c>
      <c r="B435">
        <v>41</v>
      </c>
      <c r="F435" s="13" t="s">
        <v>8221</v>
      </c>
      <c r="G435">
        <v>8</v>
      </c>
    </row>
    <row r="436" spans="1:7" x14ac:dyDescent="0.2">
      <c r="A436" s="13" t="s">
        <v>8219</v>
      </c>
      <c r="B436">
        <v>75</v>
      </c>
      <c r="F436" s="13" t="s">
        <v>8221</v>
      </c>
      <c r="G436">
        <v>3</v>
      </c>
    </row>
    <row r="437" spans="1:7" x14ac:dyDescent="0.2">
      <c r="A437" s="13" t="s">
        <v>8219</v>
      </c>
      <c r="B437">
        <v>40</v>
      </c>
      <c r="F437" s="13" t="s">
        <v>8221</v>
      </c>
      <c r="G437">
        <v>24</v>
      </c>
    </row>
    <row r="438" spans="1:7" x14ac:dyDescent="0.2">
      <c r="A438" s="13" t="s">
        <v>8219</v>
      </c>
      <c r="B438">
        <v>46</v>
      </c>
      <c r="F438" s="13" t="s">
        <v>8221</v>
      </c>
      <c r="G438">
        <v>18</v>
      </c>
    </row>
    <row r="439" spans="1:7" x14ac:dyDescent="0.2">
      <c r="A439" s="13" t="s">
        <v>8219</v>
      </c>
      <c r="B439">
        <v>62</v>
      </c>
      <c r="F439" s="13" t="s">
        <v>8221</v>
      </c>
      <c r="G439">
        <v>12</v>
      </c>
    </row>
    <row r="440" spans="1:7" x14ac:dyDescent="0.2">
      <c r="A440" s="13" t="s">
        <v>8219</v>
      </c>
      <c r="B440">
        <v>61</v>
      </c>
      <c r="F440" s="13" t="s">
        <v>8221</v>
      </c>
      <c r="G440">
        <v>123</v>
      </c>
    </row>
    <row r="441" spans="1:7" x14ac:dyDescent="0.2">
      <c r="A441" s="13" t="s">
        <v>8219</v>
      </c>
      <c r="B441">
        <v>96</v>
      </c>
      <c r="F441" s="13" t="s">
        <v>8221</v>
      </c>
      <c r="G441">
        <v>96</v>
      </c>
    </row>
    <row r="442" spans="1:7" x14ac:dyDescent="0.2">
      <c r="A442" s="13" t="s">
        <v>8219</v>
      </c>
      <c r="B442">
        <v>190</v>
      </c>
      <c r="F442" s="13" t="s">
        <v>8221</v>
      </c>
      <c r="G442">
        <v>31</v>
      </c>
    </row>
    <row r="443" spans="1:7" x14ac:dyDescent="0.2">
      <c r="A443" s="13" t="s">
        <v>8219</v>
      </c>
      <c r="B443">
        <v>94</v>
      </c>
      <c r="F443" s="13" t="s">
        <v>8221</v>
      </c>
      <c r="G443">
        <v>4</v>
      </c>
    </row>
    <row r="444" spans="1:7" x14ac:dyDescent="0.2">
      <c r="A444" s="13" t="s">
        <v>8219</v>
      </c>
      <c r="B444">
        <v>39</v>
      </c>
      <c r="F444" s="13" t="s">
        <v>8221</v>
      </c>
      <c r="G444">
        <v>3</v>
      </c>
    </row>
    <row r="445" spans="1:7" x14ac:dyDescent="0.2">
      <c r="A445" s="13" t="s">
        <v>8219</v>
      </c>
      <c r="B445">
        <v>127</v>
      </c>
      <c r="F445" s="13" t="s">
        <v>8221</v>
      </c>
      <c r="G445">
        <v>179</v>
      </c>
    </row>
    <row r="446" spans="1:7" x14ac:dyDescent="0.2">
      <c r="A446" s="13" t="s">
        <v>8219</v>
      </c>
      <c r="B446">
        <v>159</v>
      </c>
      <c r="F446" s="13" t="s">
        <v>8221</v>
      </c>
      <c r="G446">
        <v>3</v>
      </c>
    </row>
    <row r="447" spans="1:7" x14ac:dyDescent="0.2">
      <c r="A447" s="13" t="s">
        <v>8219</v>
      </c>
      <c r="B447">
        <v>177</v>
      </c>
      <c r="F447" s="13" t="s">
        <v>8221</v>
      </c>
      <c r="G447">
        <v>23</v>
      </c>
    </row>
    <row r="448" spans="1:7" x14ac:dyDescent="0.2">
      <c r="A448" s="13" t="s">
        <v>8219</v>
      </c>
      <c r="B448">
        <v>47</v>
      </c>
      <c r="F448" s="13" t="s">
        <v>8221</v>
      </c>
      <c r="G448">
        <v>23</v>
      </c>
    </row>
    <row r="449" spans="1:7" x14ac:dyDescent="0.2">
      <c r="A449" s="13" t="s">
        <v>8219</v>
      </c>
      <c r="B449">
        <v>1</v>
      </c>
      <c r="F449" s="13" t="s">
        <v>8221</v>
      </c>
      <c r="G449">
        <v>41</v>
      </c>
    </row>
    <row r="450" spans="1:7" x14ac:dyDescent="0.2">
      <c r="A450" s="13" t="s">
        <v>8219</v>
      </c>
      <c r="B450">
        <v>16</v>
      </c>
      <c r="F450" s="13" t="s">
        <v>8221</v>
      </c>
      <c r="G450">
        <v>0</v>
      </c>
    </row>
    <row r="451" spans="1:7" x14ac:dyDescent="0.2">
      <c r="A451" s="13" t="s">
        <v>8219</v>
      </c>
      <c r="B451">
        <v>115</v>
      </c>
      <c r="F451" s="13" t="s">
        <v>8221</v>
      </c>
      <c r="G451">
        <v>32</v>
      </c>
    </row>
    <row r="452" spans="1:7" x14ac:dyDescent="0.2">
      <c r="A452" s="13" t="s">
        <v>8219</v>
      </c>
      <c r="B452">
        <v>133</v>
      </c>
      <c r="F452" s="13" t="s">
        <v>8221</v>
      </c>
      <c r="G452">
        <v>2</v>
      </c>
    </row>
    <row r="453" spans="1:7" x14ac:dyDescent="0.2">
      <c r="A453" s="13" t="s">
        <v>8219</v>
      </c>
      <c r="B453">
        <v>70</v>
      </c>
      <c r="F453" s="13" t="s">
        <v>8221</v>
      </c>
      <c r="G453">
        <v>7</v>
      </c>
    </row>
    <row r="454" spans="1:7" x14ac:dyDescent="0.2">
      <c r="A454" s="13" t="s">
        <v>8219</v>
      </c>
      <c r="B454">
        <v>62</v>
      </c>
      <c r="F454" s="13" t="s">
        <v>8221</v>
      </c>
      <c r="G454">
        <v>4</v>
      </c>
    </row>
    <row r="455" spans="1:7" x14ac:dyDescent="0.2">
      <c r="A455" s="13" t="s">
        <v>8219</v>
      </c>
      <c r="B455">
        <v>10</v>
      </c>
      <c r="F455" s="13" t="s">
        <v>8221</v>
      </c>
      <c r="G455">
        <v>196</v>
      </c>
    </row>
    <row r="456" spans="1:7" x14ac:dyDescent="0.2">
      <c r="A456" s="13" t="s">
        <v>8219</v>
      </c>
      <c r="B456">
        <v>499</v>
      </c>
      <c r="F456" s="13" t="s">
        <v>8221</v>
      </c>
      <c r="G456">
        <v>11</v>
      </c>
    </row>
    <row r="457" spans="1:7" x14ac:dyDescent="0.2">
      <c r="A457" s="13" t="s">
        <v>8219</v>
      </c>
      <c r="B457">
        <v>47</v>
      </c>
      <c r="F457" s="13" t="s">
        <v>8221</v>
      </c>
      <c r="G457">
        <v>9</v>
      </c>
    </row>
    <row r="458" spans="1:7" x14ac:dyDescent="0.2">
      <c r="A458" s="13" t="s">
        <v>8219</v>
      </c>
      <c r="B458">
        <v>28</v>
      </c>
      <c r="F458" s="13" t="s">
        <v>8221</v>
      </c>
      <c r="G458">
        <v>5</v>
      </c>
    </row>
    <row r="459" spans="1:7" x14ac:dyDescent="0.2">
      <c r="A459" s="13" t="s">
        <v>8219</v>
      </c>
      <c r="B459">
        <v>24</v>
      </c>
      <c r="F459" s="13" t="s">
        <v>8221</v>
      </c>
      <c r="G459">
        <v>8</v>
      </c>
    </row>
    <row r="460" spans="1:7" x14ac:dyDescent="0.2">
      <c r="A460" s="13" t="s">
        <v>8219</v>
      </c>
      <c r="B460">
        <v>76</v>
      </c>
      <c r="F460" s="13" t="s">
        <v>8221</v>
      </c>
      <c r="G460">
        <v>229</v>
      </c>
    </row>
    <row r="461" spans="1:7" x14ac:dyDescent="0.2">
      <c r="A461" s="13" t="s">
        <v>8219</v>
      </c>
      <c r="B461">
        <v>98</v>
      </c>
      <c r="F461" s="13" t="s">
        <v>8221</v>
      </c>
      <c r="G461">
        <v>40</v>
      </c>
    </row>
    <row r="462" spans="1:7" x14ac:dyDescent="0.2">
      <c r="A462" s="13" t="s">
        <v>8219</v>
      </c>
      <c r="B462">
        <v>30</v>
      </c>
      <c r="F462" s="13" t="s">
        <v>8221</v>
      </c>
      <c r="G462">
        <v>123</v>
      </c>
    </row>
    <row r="463" spans="1:7" x14ac:dyDescent="0.2">
      <c r="A463" s="13" t="s">
        <v>8219</v>
      </c>
      <c r="B463">
        <v>478</v>
      </c>
      <c r="F463" s="13" t="s">
        <v>8221</v>
      </c>
      <c r="G463">
        <v>5</v>
      </c>
    </row>
    <row r="464" spans="1:7" x14ac:dyDescent="0.2">
      <c r="A464" s="13" t="s">
        <v>8219</v>
      </c>
      <c r="B464">
        <v>74</v>
      </c>
      <c r="F464" s="13" t="s">
        <v>8221</v>
      </c>
      <c r="G464">
        <v>148</v>
      </c>
    </row>
    <row r="465" spans="1:7" x14ac:dyDescent="0.2">
      <c r="A465" s="13" t="s">
        <v>8219</v>
      </c>
      <c r="B465">
        <v>131</v>
      </c>
      <c r="F465" s="13" t="s">
        <v>8221</v>
      </c>
      <c r="G465">
        <v>10</v>
      </c>
    </row>
    <row r="466" spans="1:7" x14ac:dyDescent="0.2">
      <c r="A466" s="13" t="s">
        <v>8219</v>
      </c>
      <c r="B466">
        <v>61</v>
      </c>
      <c r="F466" s="13" t="s">
        <v>8221</v>
      </c>
      <c r="G466">
        <v>4</v>
      </c>
    </row>
    <row r="467" spans="1:7" x14ac:dyDescent="0.2">
      <c r="A467" s="13" t="s">
        <v>8219</v>
      </c>
      <c r="B467">
        <v>1071</v>
      </c>
      <c r="F467" s="13" t="s">
        <v>8221</v>
      </c>
      <c r="G467">
        <v>21</v>
      </c>
    </row>
    <row r="468" spans="1:7" x14ac:dyDescent="0.2">
      <c r="A468" s="13" t="s">
        <v>8219</v>
      </c>
      <c r="B468">
        <v>122</v>
      </c>
      <c r="F468" s="13" t="s">
        <v>8221</v>
      </c>
      <c r="G468">
        <v>2</v>
      </c>
    </row>
    <row r="469" spans="1:7" x14ac:dyDescent="0.2">
      <c r="A469" s="13" t="s">
        <v>8219</v>
      </c>
      <c r="B469">
        <v>111</v>
      </c>
      <c r="F469" s="13" t="s">
        <v>8221</v>
      </c>
      <c r="G469">
        <v>0</v>
      </c>
    </row>
    <row r="470" spans="1:7" x14ac:dyDescent="0.2">
      <c r="A470" s="13" t="s">
        <v>8219</v>
      </c>
      <c r="B470">
        <v>255</v>
      </c>
      <c r="F470" s="13" t="s">
        <v>8221</v>
      </c>
      <c r="G470">
        <v>4</v>
      </c>
    </row>
    <row r="471" spans="1:7" x14ac:dyDescent="0.2">
      <c r="A471" s="13" t="s">
        <v>8219</v>
      </c>
      <c r="B471">
        <v>141</v>
      </c>
      <c r="F471" s="13" t="s">
        <v>8221</v>
      </c>
      <c r="G471">
        <v>1</v>
      </c>
    </row>
    <row r="472" spans="1:7" x14ac:dyDescent="0.2">
      <c r="A472" s="13" t="s">
        <v>8219</v>
      </c>
      <c r="B472">
        <v>159</v>
      </c>
      <c r="F472" s="13" t="s">
        <v>8221</v>
      </c>
      <c r="G472">
        <v>30</v>
      </c>
    </row>
    <row r="473" spans="1:7" x14ac:dyDescent="0.2">
      <c r="A473" s="13" t="s">
        <v>8219</v>
      </c>
      <c r="B473">
        <v>99</v>
      </c>
      <c r="F473" s="13" t="s">
        <v>8221</v>
      </c>
      <c r="G473">
        <v>3</v>
      </c>
    </row>
    <row r="474" spans="1:7" x14ac:dyDescent="0.2">
      <c r="A474" s="13" t="s">
        <v>8219</v>
      </c>
      <c r="B474">
        <v>96</v>
      </c>
      <c r="F474" s="13" t="s">
        <v>8221</v>
      </c>
      <c r="G474">
        <v>975</v>
      </c>
    </row>
    <row r="475" spans="1:7" x14ac:dyDescent="0.2">
      <c r="A475" s="13" t="s">
        <v>8219</v>
      </c>
      <c r="B475">
        <v>27</v>
      </c>
      <c r="F475" s="13" t="s">
        <v>8221</v>
      </c>
      <c r="G475">
        <v>167</v>
      </c>
    </row>
    <row r="476" spans="1:7" x14ac:dyDescent="0.2">
      <c r="A476" s="13" t="s">
        <v>8219</v>
      </c>
      <c r="B476">
        <v>166</v>
      </c>
      <c r="F476" s="13" t="s">
        <v>8221</v>
      </c>
      <c r="G476">
        <v>5</v>
      </c>
    </row>
    <row r="477" spans="1:7" x14ac:dyDescent="0.2">
      <c r="A477" s="13" t="s">
        <v>8219</v>
      </c>
      <c r="B477">
        <v>76</v>
      </c>
      <c r="F477" s="13" t="s">
        <v>8221</v>
      </c>
      <c r="G477">
        <v>18</v>
      </c>
    </row>
    <row r="478" spans="1:7" x14ac:dyDescent="0.2">
      <c r="A478" s="13" t="s">
        <v>8219</v>
      </c>
      <c r="B478">
        <v>211</v>
      </c>
      <c r="F478" s="13" t="s">
        <v>8221</v>
      </c>
      <c r="G478">
        <v>98</v>
      </c>
    </row>
    <row r="479" spans="1:7" x14ac:dyDescent="0.2">
      <c r="A479" s="13" t="s">
        <v>8219</v>
      </c>
      <c r="B479">
        <v>21</v>
      </c>
      <c r="F479" s="13" t="s">
        <v>8221</v>
      </c>
      <c r="G479">
        <v>4</v>
      </c>
    </row>
    <row r="480" spans="1:7" x14ac:dyDescent="0.2">
      <c r="A480" s="13" t="s">
        <v>8219</v>
      </c>
      <c r="B480">
        <v>61</v>
      </c>
      <c r="F480" s="13" t="s">
        <v>8221</v>
      </c>
      <c r="G480">
        <v>3</v>
      </c>
    </row>
    <row r="481" spans="1:7" x14ac:dyDescent="0.2">
      <c r="A481" s="13" t="s">
        <v>8219</v>
      </c>
      <c r="B481">
        <v>30</v>
      </c>
      <c r="F481" s="13" t="s">
        <v>8221</v>
      </c>
      <c r="G481">
        <v>1</v>
      </c>
    </row>
    <row r="482" spans="1:7" x14ac:dyDescent="0.2">
      <c r="A482" s="13" t="s">
        <v>8219</v>
      </c>
      <c r="B482">
        <v>375</v>
      </c>
      <c r="F482" s="13" t="s">
        <v>8221</v>
      </c>
      <c r="G482">
        <v>0</v>
      </c>
    </row>
    <row r="483" spans="1:7" x14ac:dyDescent="0.2">
      <c r="A483" s="13" t="s">
        <v>8219</v>
      </c>
      <c r="B483">
        <v>111</v>
      </c>
      <c r="F483" s="13" t="s">
        <v>8221</v>
      </c>
      <c r="G483">
        <v>9</v>
      </c>
    </row>
    <row r="484" spans="1:7" x14ac:dyDescent="0.2">
      <c r="A484" s="13" t="s">
        <v>8219</v>
      </c>
      <c r="B484">
        <v>123</v>
      </c>
      <c r="F484" s="13" t="s">
        <v>8221</v>
      </c>
      <c r="G484">
        <v>2</v>
      </c>
    </row>
    <row r="485" spans="1:7" x14ac:dyDescent="0.2">
      <c r="A485" s="13" t="s">
        <v>8219</v>
      </c>
      <c r="B485">
        <v>70</v>
      </c>
      <c r="F485" s="13" t="s">
        <v>8221</v>
      </c>
      <c r="G485">
        <v>0</v>
      </c>
    </row>
    <row r="486" spans="1:7" x14ac:dyDescent="0.2">
      <c r="A486" s="13" t="s">
        <v>8219</v>
      </c>
      <c r="B486">
        <v>85</v>
      </c>
      <c r="F486" s="13" t="s">
        <v>8221</v>
      </c>
      <c r="G486">
        <v>147</v>
      </c>
    </row>
    <row r="487" spans="1:7" x14ac:dyDescent="0.2">
      <c r="A487" s="13" t="s">
        <v>8219</v>
      </c>
      <c r="B487">
        <v>86</v>
      </c>
      <c r="F487" s="13" t="s">
        <v>8221</v>
      </c>
      <c r="G487">
        <v>49</v>
      </c>
    </row>
    <row r="488" spans="1:7" x14ac:dyDescent="0.2">
      <c r="A488" s="13" t="s">
        <v>8219</v>
      </c>
      <c r="B488">
        <v>13</v>
      </c>
      <c r="F488" s="13" t="s">
        <v>8221</v>
      </c>
      <c r="G488">
        <v>1</v>
      </c>
    </row>
    <row r="489" spans="1:7" x14ac:dyDescent="0.2">
      <c r="A489" s="13" t="s">
        <v>8219</v>
      </c>
      <c r="B489">
        <v>33</v>
      </c>
      <c r="F489" s="13" t="s">
        <v>8221</v>
      </c>
      <c r="G489">
        <v>2</v>
      </c>
    </row>
    <row r="490" spans="1:7" x14ac:dyDescent="0.2">
      <c r="A490" s="13" t="s">
        <v>8219</v>
      </c>
      <c r="B490">
        <v>15</v>
      </c>
      <c r="F490" s="13" t="s">
        <v>8221</v>
      </c>
      <c r="G490">
        <v>7</v>
      </c>
    </row>
    <row r="491" spans="1:7" x14ac:dyDescent="0.2">
      <c r="A491" s="13" t="s">
        <v>8219</v>
      </c>
      <c r="B491">
        <v>273</v>
      </c>
      <c r="F491" s="13" t="s">
        <v>8221</v>
      </c>
      <c r="G491">
        <v>4</v>
      </c>
    </row>
    <row r="492" spans="1:7" x14ac:dyDescent="0.2">
      <c r="A492" s="13" t="s">
        <v>8219</v>
      </c>
      <c r="B492">
        <v>714</v>
      </c>
      <c r="F492" s="13" t="s">
        <v>8221</v>
      </c>
      <c r="G492">
        <v>27</v>
      </c>
    </row>
    <row r="493" spans="1:7" x14ac:dyDescent="0.2">
      <c r="A493" s="13" t="s">
        <v>8219</v>
      </c>
      <c r="B493">
        <v>170</v>
      </c>
      <c r="F493" s="13" t="s">
        <v>8221</v>
      </c>
      <c r="G493">
        <v>94</v>
      </c>
    </row>
    <row r="494" spans="1:7" x14ac:dyDescent="0.2">
      <c r="A494" s="13" t="s">
        <v>8219</v>
      </c>
      <c r="B494">
        <v>512</v>
      </c>
      <c r="F494" s="13" t="s">
        <v>8221</v>
      </c>
      <c r="G494">
        <v>29</v>
      </c>
    </row>
    <row r="495" spans="1:7" x14ac:dyDescent="0.2">
      <c r="A495" s="13" t="s">
        <v>8219</v>
      </c>
      <c r="B495">
        <v>314</v>
      </c>
      <c r="F495" s="13" t="s">
        <v>8221</v>
      </c>
      <c r="G495">
        <v>7</v>
      </c>
    </row>
    <row r="496" spans="1:7" x14ac:dyDescent="0.2">
      <c r="A496" s="13" t="s">
        <v>8219</v>
      </c>
      <c r="B496">
        <v>167</v>
      </c>
      <c r="F496" s="13" t="s">
        <v>8221</v>
      </c>
      <c r="G496">
        <v>22</v>
      </c>
    </row>
    <row r="497" spans="1:7" x14ac:dyDescent="0.2">
      <c r="A497" s="13" t="s">
        <v>8219</v>
      </c>
      <c r="B497">
        <v>9</v>
      </c>
      <c r="F497" s="13" t="s">
        <v>8221</v>
      </c>
      <c r="G497">
        <v>1</v>
      </c>
    </row>
    <row r="498" spans="1:7" x14ac:dyDescent="0.2">
      <c r="A498" s="13" t="s">
        <v>8219</v>
      </c>
      <c r="B498">
        <v>103</v>
      </c>
      <c r="F498" s="13" t="s">
        <v>8221</v>
      </c>
      <c r="G498">
        <v>10</v>
      </c>
    </row>
    <row r="499" spans="1:7" x14ac:dyDescent="0.2">
      <c r="A499" s="13" t="s">
        <v>8219</v>
      </c>
      <c r="B499">
        <v>111</v>
      </c>
      <c r="F499" s="13" t="s">
        <v>8221</v>
      </c>
      <c r="G499">
        <v>6</v>
      </c>
    </row>
    <row r="500" spans="1:7" x14ac:dyDescent="0.2">
      <c r="A500" s="13" t="s">
        <v>8219</v>
      </c>
      <c r="B500">
        <v>271</v>
      </c>
      <c r="F500" s="13" t="s">
        <v>8221</v>
      </c>
      <c r="G500">
        <v>24</v>
      </c>
    </row>
    <row r="501" spans="1:7" x14ac:dyDescent="0.2">
      <c r="A501" s="13" t="s">
        <v>8219</v>
      </c>
      <c r="B501">
        <v>101</v>
      </c>
      <c r="F501" s="13" t="s">
        <v>8221</v>
      </c>
      <c r="G501">
        <v>15</v>
      </c>
    </row>
    <row r="502" spans="1:7" x14ac:dyDescent="0.2">
      <c r="A502" s="13" t="s">
        <v>8219</v>
      </c>
      <c r="B502">
        <v>57</v>
      </c>
      <c r="F502" s="13" t="s">
        <v>8221</v>
      </c>
      <c r="G502">
        <v>37</v>
      </c>
    </row>
    <row r="503" spans="1:7" x14ac:dyDescent="0.2">
      <c r="A503" s="13" t="s">
        <v>8219</v>
      </c>
      <c r="B503">
        <v>62</v>
      </c>
      <c r="F503" s="13" t="s">
        <v>8221</v>
      </c>
      <c r="G503">
        <v>20</v>
      </c>
    </row>
    <row r="504" spans="1:7" x14ac:dyDescent="0.2">
      <c r="A504" s="13" t="s">
        <v>8219</v>
      </c>
      <c r="B504">
        <v>32</v>
      </c>
      <c r="F504" s="13" t="s">
        <v>8221</v>
      </c>
      <c r="G504">
        <v>7</v>
      </c>
    </row>
    <row r="505" spans="1:7" x14ac:dyDescent="0.2">
      <c r="A505" s="13" t="s">
        <v>8219</v>
      </c>
      <c r="B505">
        <v>141</v>
      </c>
      <c r="F505" s="13" t="s">
        <v>8221</v>
      </c>
      <c r="G505">
        <v>0</v>
      </c>
    </row>
    <row r="506" spans="1:7" x14ac:dyDescent="0.2">
      <c r="A506" s="13" t="s">
        <v>8219</v>
      </c>
      <c r="B506">
        <v>75</v>
      </c>
      <c r="F506" s="13" t="s">
        <v>8221</v>
      </c>
      <c r="G506">
        <v>21</v>
      </c>
    </row>
    <row r="507" spans="1:7" x14ac:dyDescent="0.2">
      <c r="A507" s="13" t="s">
        <v>8219</v>
      </c>
      <c r="B507">
        <v>46</v>
      </c>
      <c r="F507" s="13" t="s">
        <v>8221</v>
      </c>
      <c r="G507">
        <v>3</v>
      </c>
    </row>
    <row r="508" spans="1:7" x14ac:dyDescent="0.2">
      <c r="A508" s="13" t="s">
        <v>8219</v>
      </c>
      <c r="B508">
        <v>103</v>
      </c>
      <c r="F508" s="13" t="s">
        <v>8221</v>
      </c>
      <c r="G508">
        <v>11</v>
      </c>
    </row>
    <row r="509" spans="1:7" x14ac:dyDescent="0.2">
      <c r="A509" s="13" t="s">
        <v>8219</v>
      </c>
      <c r="B509">
        <v>6</v>
      </c>
      <c r="F509" s="13" t="s">
        <v>8221</v>
      </c>
      <c r="G509">
        <v>1</v>
      </c>
    </row>
    <row r="510" spans="1:7" x14ac:dyDescent="0.2">
      <c r="A510" s="13" t="s">
        <v>8219</v>
      </c>
      <c r="B510">
        <v>83</v>
      </c>
      <c r="F510" s="13" t="s">
        <v>8221</v>
      </c>
      <c r="G510">
        <v>312</v>
      </c>
    </row>
    <row r="511" spans="1:7" x14ac:dyDescent="0.2">
      <c r="A511" s="13" t="s">
        <v>8219</v>
      </c>
      <c r="B511">
        <v>108</v>
      </c>
      <c r="F511" s="13" t="s">
        <v>8221</v>
      </c>
      <c r="G511">
        <v>1</v>
      </c>
    </row>
    <row r="512" spans="1:7" x14ac:dyDescent="0.2">
      <c r="A512" s="13" t="s">
        <v>8219</v>
      </c>
      <c r="B512">
        <v>25</v>
      </c>
      <c r="F512" s="13" t="s">
        <v>8221</v>
      </c>
      <c r="G512">
        <v>3</v>
      </c>
    </row>
    <row r="513" spans="1:7" x14ac:dyDescent="0.2">
      <c r="A513" s="13" t="s">
        <v>8219</v>
      </c>
      <c r="B513">
        <v>549</v>
      </c>
      <c r="F513" s="13" t="s">
        <v>8221</v>
      </c>
      <c r="G513">
        <v>4</v>
      </c>
    </row>
    <row r="514" spans="1:7" x14ac:dyDescent="0.2">
      <c r="A514" s="13" t="s">
        <v>8219</v>
      </c>
      <c r="B514">
        <v>222</v>
      </c>
      <c r="F514" s="13" t="s">
        <v>8221</v>
      </c>
      <c r="G514">
        <v>10</v>
      </c>
    </row>
    <row r="515" spans="1:7" x14ac:dyDescent="0.2">
      <c r="A515" s="13" t="s">
        <v>8219</v>
      </c>
      <c r="B515">
        <v>183</v>
      </c>
      <c r="F515" s="13" t="s">
        <v>8221</v>
      </c>
      <c r="G515">
        <v>8</v>
      </c>
    </row>
    <row r="516" spans="1:7" x14ac:dyDescent="0.2">
      <c r="A516" s="13" t="s">
        <v>8219</v>
      </c>
      <c r="B516">
        <v>89</v>
      </c>
      <c r="F516" s="13" t="s">
        <v>8221</v>
      </c>
      <c r="G516">
        <v>3</v>
      </c>
    </row>
    <row r="517" spans="1:7" x14ac:dyDescent="0.2">
      <c r="A517" s="13" t="s">
        <v>8219</v>
      </c>
      <c r="B517">
        <v>253</v>
      </c>
      <c r="F517" s="13" t="s">
        <v>8221</v>
      </c>
      <c r="G517">
        <v>1</v>
      </c>
    </row>
    <row r="518" spans="1:7" x14ac:dyDescent="0.2">
      <c r="A518" s="13" t="s">
        <v>8219</v>
      </c>
      <c r="B518">
        <v>140</v>
      </c>
      <c r="F518" s="13" t="s">
        <v>8221</v>
      </c>
      <c r="G518">
        <v>0</v>
      </c>
    </row>
    <row r="519" spans="1:7" x14ac:dyDescent="0.2">
      <c r="A519" s="13" t="s">
        <v>8219</v>
      </c>
      <c r="B519">
        <v>103</v>
      </c>
      <c r="F519" s="13" t="s">
        <v>8221</v>
      </c>
      <c r="G519">
        <v>5</v>
      </c>
    </row>
    <row r="520" spans="1:7" x14ac:dyDescent="0.2">
      <c r="A520" s="13" t="s">
        <v>8219</v>
      </c>
      <c r="B520">
        <v>138</v>
      </c>
      <c r="F520" s="13" t="s">
        <v>8221</v>
      </c>
      <c r="G520">
        <v>0</v>
      </c>
    </row>
    <row r="521" spans="1:7" x14ac:dyDescent="0.2">
      <c r="A521" s="13" t="s">
        <v>8219</v>
      </c>
      <c r="B521">
        <v>191</v>
      </c>
      <c r="F521" s="13" t="s">
        <v>8221</v>
      </c>
      <c r="G521">
        <v>3</v>
      </c>
    </row>
    <row r="522" spans="1:7" x14ac:dyDescent="0.2">
      <c r="A522" s="13" t="s">
        <v>8219</v>
      </c>
      <c r="B522">
        <v>45</v>
      </c>
      <c r="F522" s="13" t="s">
        <v>8221</v>
      </c>
      <c r="G522">
        <v>7</v>
      </c>
    </row>
    <row r="523" spans="1:7" x14ac:dyDescent="0.2">
      <c r="A523" s="13" t="s">
        <v>8219</v>
      </c>
      <c r="B523">
        <v>17</v>
      </c>
      <c r="F523" s="13" t="s">
        <v>8221</v>
      </c>
      <c r="G523">
        <v>0</v>
      </c>
    </row>
    <row r="524" spans="1:7" x14ac:dyDescent="0.2">
      <c r="A524" s="13" t="s">
        <v>8219</v>
      </c>
      <c r="B524">
        <v>31</v>
      </c>
      <c r="F524" s="13" t="s">
        <v>8221</v>
      </c>
      <c r="G524">
        <v>2</v>
      </c>
    </row>
    <row r="525" spans="1:7" x14ac:dyDescent="0.2">
      <c r="A525" s="13" t="s">
        <v>8219</v>
      </c>
      <c r="B525">
        <v>50</v>
      </c>
      <c r="F525" s="13" t="s">
        <v>8221</v>
      </c>
      <c r="G525">
        <v>23</v>
      </c>
    </row>
    <row r="526" spans="1:7" x14ac:dyDescent="0.2">
      <c r="A526" s="13" t="s">
        <v>8219</v>
      </c>
      <c r="B526">
        <v>59</v>
      </c>
      <c r="F526" s="13" t="s">
        <v>8221</v>
      </c>
      <c r="G526">
        <v>1</v>
      </c>
    </row>
    <row r="527" spans="1:7" x14ac:dyDescent="0.2">
      <c r="A527" s="13" t="s">
        <v>8219</v>
      </c>
      <c r="B527">
        <v>81</v>
      </c>
      <c r="F527" s="13" t="s">
        <v>8221</v>
      </c>
      <c r="G527">
        <v>2</v>
      </c>
    </row>
    <row r="528" spans="1:7" x14ac:dyDescent="0.2">
      <c r="A528" s="13" t="s">
        <v>8219</v>
      </c>
      <c r="B528">
        <v>508</v>
      </c>
      <c r="F528" s="13" t="s">
        <v>8221</v>
      </c>
      <c r="G528">
        <v>3</v>
      </c>
    </row>
    <row r="529" spans="1:7" x14ac:dyDescent="0.2">
      <c r="A529" s="13" t="s">
        <v>8219</v>
      </c>
      <c r="B529">
        <v>74</v>
      </c>
      <c r="F529" s="13" t="s">
        <v>8221</v>
      </c>
      <c r="G529">
        <v>0</v>
      </c>
    </row>
    <row r="530" spans="1:7" x14ac:dyDescent="0.2">
      <c r="A530" s="13" t="s">
        <v>8219</v>
      </c>
      <c r="B530">
        <v>141</v>
      </c>
      <c r="F530" s="13" t="s">
        <v>8221</v>
      </c>
      <c r="G530">
        <v>13</v>
      </c>
    </row>
    <row r="531" spans="1:7" x14ac:dyDescent="0.2">
      <c r="A531" s="13" t="s">
        <v>8219</v>
      </c>
      <c r="B531">
        <v>711</v>
      </c>
      <c r="F531" s="13" t="s">
        <v>8221</v>
      </c>
      <c r="G531">
        <v>1</v>
      </c>
    </row>
    <row r="532" spans="1:7" x14ac:dyDescent="0.2">
      <c r="A532" s="13" t="s">
        <v>8219</v>
      </c>
      <c r="B532">
        <v>141</v>
      </c>
      <c r="F532" s="13" t="s">
        <v>8221</v>
      </c>
      <c r="G532">
        <v>1</v>
      </c>
    </row>
    <row r="533" spans="1:7" x14ac:dyDescent="0.2">
      <c r="A533" s="13" t="s">
        <v>8219</v>
      </c>
      <c r="B533">
        <v>109</v>
      </c>
      <c r="F533" s="13" t="s">
        <v>8221</v>
      </c>
      <c r="G533">
        <v>1</v>
      </c>
    </row>
    <row r="534" spans="1:7" x14ac:dyDescent="0.2">
      <c r="A534" s="13" t="s">
        <v>8219</v>
      </c>
      <c r="B534">
        <v>361</v>
      </c>
      <c r="F534" s="13" t="s">
        <v>8221</v>
      </c>
      <c r="G534">
        <v>6</v>
      </c>
    </row>
    <row r="535" spans="1:7" x14ac:dyDescent="0.2">
      <c r="A535" s="13" t="s">
        <v>8219</v>
      </c>
      <c r="B535">
        <v>176</v>
      </c>
      <c r="F535" s="13" t="s">
        <v>8221</v>
      </c>
      <c r="G535">
        <v>39</v>
      </c>
    </row>
    <row r="536" spans="1:7" x14ac:dyDescent="0.2">
      <c r="A536" s="13" t="s">
        <v>8219</v>
      </c>
      <c r="B536">
        <v>670</v>
      </c>
      <c r="F536" s="13" t="s">
        <v>8221</v>
      </c>
      <c r="G536">
        <v>4</v>
      </c>
    </row>
    <row r="537" spans="1:7" x14ac:dyDescent="0.2">
      <c r="A537" s="13" t="s">
        <v>8219</v>
      </c>
      <c r="B537">
        <v>96</v>
      </c>
      <c r="F537" s="13" t="s">
        <v>8221</v>
      </c>
      <c r="G537">
        <v>1</v>
      </c>
    </row>
    <row r="538" spans="1:7" x14ac:dyDescent="0.2">
      <c r="A538" s="13" t="s">
        <v>8219</v>
      </c>
      <c r="B538">
        <v>74</v>
      </c>
      <c r="F538" s="13" t="s">
        <v>8221</v>
      </c>
      <c r="G538">
        <v>0</v>
      </c>
    </row>
    <row r="539" spans="1:7" x14ac:dyDescent="0.2">
      <c r="A539" s="13" t="s">
        <v>8219</v>
      </c>
      <c r="B539">
        <v>52</v>
      </c>
      <c r="F539" s="13" t="s">
        <v>8221</v>
      </c>
      <c r="G539">
        <v>0</v>
      </c>
    </row>
    <row r="540" spans="1:7" x14ac:dyDescent="0.2">
      <c r="A540" s="13" t="s">
        <v>8219</v>
      </c>
      <c r="B540">
        <v>105</v>
      </c>
      <c r="F540" s="13" t="s">
        <v>8221</v>
      </c>
      <c r="G540">
        <v>0</v>
      </c>
    </row>
    <row r="541" spans="1:7" x14ac:dyDescent="0.2">
      <c r="A541" s="13" t="s">
        <v>8219</v>
      </c>
      <c r="B541">
        <v>41</v>
      </c>
      <c r="F541" s="13" t="s">
        <v>8221</v>
      </c>
      <c r="G541">
        <v>8</v>
      </c>
    </row>
    <row r="542" spans="1:7" x14ac:dyDescent="0.2">
      <c r="A542" s="13" t="s">
        <v>8219</v>
      </c>
      <c r="B542">
        <v>34</v>
      </c>
      <c r="F542" s="13" t="s">
        <v>8221</v>
      </c>
      <c r="G542">
        <v>0</v>
      </c>
    </row>
    <row r="543" spans="1:7" x14ac:dyDescent="0.2">
      <c r="A543" s="13" t="s">
        <v>8219</v>
      </c>
      <c r="B543">
        <v>66</v>
      </c>
      <c r="F543" s="13" t="s">
        <v>8221</v>
      </c>
      <c r="G543">
        <v>1</v>
      </c>
    </row>
    <row r="544" spans="1:7" x14ac:dyDescent="0.2">
      <c r="A544" s="13" t="s">
        <v>8219</v>
      </c>
      <c r="B544">
        <v>50</v>
      </c>
      <c r="F544" s="13" t="s">
        <v>8221</v>
      </c>
      <c r="G544">
        <v>12</v>
      </c>
    </row>
    <row r="545" spans="1:7" x14ac:dyDescent="0.2">
      <c r="A545" s="13" t="s">
        <v>8219</v>
      </c>
      <c r="B545">
        <v>159</v>
      </c>
      <c r="F545" s="13" t="s">
        <v>8221</v>
      </c>
      <c r="G545">
        <v>0</v>
      </c>
    </row>
    <row r="546" spans="1:7" x14ac:dyDescent="0.2">
      <c r="A546" s="13" t="s">
        <v>8219</v>
      </c>
      <c r="B546">
        <v>182</v>
      </c>
      <c r="F546" s="13" t="s">
        <v>8221</v>
      </c>
      <c r="G546">
        <v>3</v>
      </c>
    </row>
    <row r="547" spans="1:7" x14ac:dyDescent="0.2">
      <c r="A547" s="13" t="s">
        <v>8219</v>
      </c>
      <c r="B547">
        <v>206</v>
      </c>
      <c r="F547" s="13" t="s">
        <v>8221</v>
      </c>
      <c r="G547">
        <v>2</v>
      </c>
    </row>
    <row r="548" spans="1:7" x14ac:dyDescent="0.2">
      <c r="A548" s="13" t="s">
        <v>8219</v>
      </c>
      <c r="B548">
        <v>169</v>
      </c>
      <c r="F548" s="13" t="s">
        <v>8221</v>
      </c>
      <c r="G548">
        <v>6</v>
      </c>
    </row>
    <row r="549" spans="1:7" x14ac:dyDescent="0.2">
      <c r="A549" s="13" t="s">
        <v>8219</v>
      </c>
      <c r="B549">
        <v>31</v>
      </c>
      <c r="F549" s="13" t="s">
        <v>8221</v>
      </c>
      <c r="G549">
        <v>0</v>
      </c>
    </row>
    <row r="550" spans="1:7" x14ac:dyDescent="0.2">
      <c r="A550" s="13" t="s">
        <v>8219</v>
      </c>
      <c r="B550">
        <v>28</v>
      </c>
      <c r="F550" s="13" t="s">
        <v>8221</v>
      </c>
      <c r="G550">
        <v>15</v>
      </c>
    </row>
    <row r="551" spans="1:7" x14ac:dyDescent="0.2">
      <c r="A551" s="13" t="s">
        <v>8219</v>
      </c>
      <c r="B551">
        <v>54</v>
      </c>
      <c r="F551" s="13" t="s">
        <v>8221</v>
      </c>
      <c r="G551">
        <v>1</v>
      </c>
    </row>
    <row r="552" spans="1:7" x14ac:dyDescent="0.2">
      <c r="A552" s="13" t="s">
        <v>8219</v>
      </c>
      <c r="B552">
        <v>467</v>
      </c>
      <c r="F552" s="13" t="s">
        <v>8221</v>
      </c>
      <c r="G552">
        <v>3</v>
      </c>
    </row>
    <row r="553" spans="1:7" x14ac:dyDescent="0.2">
      <c r="A553" s="13" t="s">
        <v>8219</v>
      </c>
      <c r="B553">
        <v>389</v>
      </c>
      <c r="F553" s="13" t="s">
        <v>8221</v>
      </c>
      <c r="G553">
        <v>8</v>
      </c>
    </row>
    <row r="554" spans="1:7" x14ac:dyDescent="0.2">
      <c r="A554" s="13" t="s">
        <v>8219</v>
      </c>
      <c r="B554">
        <v>68</v>
      </c>
      <c r="F554" s="13" t="s">
        <v>8221</v>
      </c>
      <c r="G554">
        <v>0</v>
      </c>
    </row>
    <row r="555" spans="1:7" x14ac:dyDescent="0.2">
      <c r="A555" s="13" t="s">
        <v>8219</v>
      </c>
      <c r="B555">
        <v>413</v>
      </c>
      <c r="F555" s="13" t="s">
        <v>8221</v>
      </c>
      <c r="G555">
        <v>3</v>
      </c>
    </row>
    <row r="556" spans="1:7" x14ac:dyDescent="0.2">
      <c r="A556" s="13" t="s">
        <v>8219</v>
      </c>
      <c r="B556">
        <v>190</v>
      </c>
      <c r="F556" s="13" t="s">
        <v>8221</v>
      </c>
      <c r="G556">
        <v>3</v>
      </c>
    </row>
    <row r="557" spans="1:7" x14ac:dyDescent="0.2">
      <c r="A557" s="13" t="s">
        <v>8219</v>
      </c>
      <c r="B557">
        <v>189</v>
      </c>
      <c r="F557" s="13" t="s">
        <v>8221</v>
      </c>
      <c r="G557">
        <v>0</v>
      </c>
    </row>
    <row r="558" spans="1:7" x14ac:dyDescent="0.2">
      <c r="A558" s="13" t="s">
        <v>8219</v>
      </c>
      <c r="B558">
        <v>130</v>
      </c>
      <c r="F558" s="13" t="s">
        <v>8221</v>
      </c>
      <c r="G558">
        <v>19</v>
      </c>
    </row>
    <row r="559" spans="1:7" x14ac:dyDescent="0.2">
      <c r="A559" s="13" t="s">
        <v>8219</v>
      </c>
      <c r="B559">
        <v>74</v>
      </c>
      <c r="F559" s="13" t="s">
        <v>8221</v>
      </c>
      <c r="G559">
        <v>0</v>
      </c>
    </row>
    <row r="560" spans="1:7" x14ac:dyDescent="0.2">
      <c r="A560" s="13" t="s">
        <v>8219</v>
      </c>
      <c r="B560">
        <v>274</v>
      </c>
      <c r="F560" s="13" t="s">
        <v>8221</v>
      </c>
      <c r="G560">
        <v>2</v>
      </c>
    </row>
    <row r="561" spans="1:7" x14ac:dyDescent="0.2">
      <c r="A561" s="13" t="s">
        <v>8219</v>
      </c>
      <c r="B561">
        <v>22</v>
      </c>
      <c r="F561" s="13" t="s">
        <v>8221</v>
      </c>
      <c r="G561">
        <v>0</v>
      </c>
    </row>
    <row r="562" spans="1:7" x14ac:dyDescent="0.2">
      <c r="A562" s="13" t="s">
        <v>8219</v>
      </c>
      <c r="B562">
        <v>31</v>
      </c>
      <c r="F562" s="13" t="s">
        <v>8221</v>
      </c>
      <c r="G562">
        <v>0</v>
      </c>
    </row>
    <row r="563" spans="1:7" x14ac:dyDescent="0.2">
      <c r="A563" s="13" t="s">
        <v>8219</v>
      </c>
      <c r="B563">
        <v>63</v>
      </c>
      <c r="F563" s="13" t="s">
        <v>8221</v>
      </c>
      <c r="G563">
        <v>25</v>
      </c>
    </row>
    <row r="564" spans="1:7" x14ac:dyDescent="0.2">
      <c r="A564" s="13" t="s">
        <v>8219</v>
      </c>
      <c r="B564">
        <v>20</v>
      </c>
      <c r="F564" s="13" t="s">
        <v>8221</v>
      </c>
      <c r="G564">
        <v>8</v>
      </c>
    </row>
    <row r="565" spans="1:7" x14ac:dyDescent="0.2">
      <c r="A565" s="13" t="s">
        <v>8219</v>
      </c>
      <c r="B565">
        <v>25</v>
      </c>
      <c r="F565" s="13" t="s">
        <v>8221</v>
      </c>
      <c r="G565">
        <v>16</v>
      </c>
    </row>
    <row r="566" spans="1:7" x14ac:dyDescent="0.2">
      <c r="A566" s="13" t="s">
        <v>8219</v>
      </c>
      <c r="B566">
        <v>61</v>
      </c>
      <c r="F566" s="13" t="s">
        <v>8221</v>
      </c>
      <c r="G566">
        <v>3</v>
      </c>
    </row>
    <row r="567" spans="1:7" x14ac:dyDescent="0.2">
      <c r="A567" s="13" t="s">
        <v>8219</v>
      </c>
      <c r="B567">
        <v>52</v>
      </c>
      <c r="F567" s="13" t="s">
        <v>8221</v>
      </c>
      <c r="G567">
        <v>3</v>
      </c>
    </row>
    <row r="568" spans="1:7" x14ac:dyDescent="0.2">
      <c r="A568" s="13" t="s">
        <v>8219</v>
      </c>
      <c r="B568">
        <v>86</v>
      </c>
      <c r="F568" s="13" t="s">
        <v>8221</v>
      </c>
      <c r="G568">
        <v>2</v>
      </c>
    </row>
    <row r="569" spans="1:7" x14ac:dyDescent="0.2">
      <c r="A569" s="13" t="s">
        <v>8219</v>
      </c>
      <c r="B569">
        <v>42</v>
      </c>
      <c r="F569" s="13" t="s">
        <v>8221</v>
      </c>
      <c r="G569">
        <v>1</v>
      </c>
    </row>
    <row r="570" spans="1:7" x14ac:dyDescent="0.2">
      <c r="A570" s="13" t="s">
        <v>8219</v>
      </c>
      <c r="B570">
        <v>52</v>
      </c>
      <c r="F570" s="13" t="s">
        <v>8221</v>
      </c>
      <c r="G570">
        <v>0</v>
      </c>
    </row>
    <row r="571" spans="1:7" x14ac:dyDescent="0.2">
      <c r="A571" s="13" t="s">
        <v>8219</v>
      </c>
      <c r="B571">
        <v>120</v>
      </c>
      <c r="F571" s="13" t="s">
        <v>8221</v>
      </c>
      <c r="G571">
        <v>1</v>
      </c>
    </row>
    <row r="572" spans="1:7" x14ac:dyDescent="0.2">
      <c r="A572" s="13" t="s">
        <v>8219</v>
      </c>
      <c r="B572">
        <v>22</v>
      </c>
      <c r="F572" s="13" t="s">
        <v>8221</v>
      </c>
      <c r="G572">
        <v>19</v>
      </c>
    </row>
    <row r="573" spans="1:7" x14ac:dyDescent="0.2">
      <c r="A573" s="13" t="s">
        <v>8219</v>
      </c>
      <c r="B573">
        <v>64</v>
      </c>
      <c r="F573" s="13" t="s">
        <v>8221</v>
      </c>
      <c r="G573">
        <v>9</v>
      </c>
    </row>
    <row r="574" spans="1:7" x14ac:dyDescent="0.2">
      <c r="A574" s="13" t="s">
        <v>8219</v>
      </c>
      <c r="B574">
        <v>23</v>
      </c>
      <c r="F574" s="13" t="s">
        <v>8221</v>
      </c>
      <c r="G574">
        <v>1</v>
      </c>
    </row>
    <row r="575" spans="1:7" x14ac:dyDescent="0.2">
      <c r="A575" s="13" t="s">
        <v>8219</v>
      </c>
      <c r="B575">
        <v>238</v>
      </c>
      <c r="F575" s="13" t="s">
        <v>8221</v>
      </c>
      <c r="G575">
        <v>0</v>
      </c>
    </row>
    <row r="576" spans="1:7" x14ac:dyDescent="0.2">
      <c r="A576" s="13" t="s">
        <v>8219</v>
      </c>
      <c r="B576">
        <v>33</v>
      </c>
      <c r="F576" s="13" t="s">
        <v>8221</v>
      </c>
      <c r="G576">
        <v>1</v>
      </c>
    </row>
    <row r="577" spans="1:7" x14ac:dyDescent="0.2">
      <c r="A577" s="13" t="s">
        <v>8219</v>
      </c>
      <c r="B577">
        <v>32</v>
      </c>
      <c r="F577" s="13" t="s">
        <v>8221</v>
      </c>
      <c r="G577">
        <v>5</v>
      </c>
    </row>
    <row r="578" spans="1:7" x14ac:dyDescent="0.2">
      <c r="A578" s="13" t="s">
        <v>8219</v>
      </c>
      <c r="B578">
        <v>24</v>
      </c>
      <c r="F578" s="13" t="s">
        <v>8221</v>
      </c>
      <c r="G578">
        <v>85</v>
      </c>
    </row>
    <row r="579" spans="1:7" x14ac:dyDescent="0.2">
      <c r="A579" s="13" t="s">
        <v>8219</v>
      </c>
      <c r="B579">
        <v>29</v>
      </c>
      <c r="F579" s="13" t="s">
        <v>8221</v>
      </c>
      <c r="G579">
        <v>3</v>
      </c>
    </row>
    <row r="580" spans="1:7" x14ac:dyDescent="0.2">
      <c r="A580" s="13" t="s">
        <v>8219</v>
      </c>
      <c r="B580">
        <v>50</v>
      </c>
      <c r="F580" s="13" t="s">
        <v>8221</v>
      </c>
      <c r="G580">
        <v>4</v>
      </c>
    </row>
    <row r="581" spans="1:7" x14ac:dyDescent="0.2">
      <c r="A581" s="13" t="s">
        <v>8219</v>
      </c>
      <c r="B581">
        <v>108</v>
      </c>
      <c r="F581" s="13" t="s">
        <v>8221</v>
      </c>
      <c r="G581">
        <v>3</v>
      </c>
    </row>
    <row r="582" spans="1:7" x14ac:dyDescent="0.2">
      <c r="A582" s="13" t="s">
        <v>8219</v>
      </c>
      <c r="B582">
        <v>139</v>
      </c>
      <c r="F582" s="13" t="s">
        <v>8221</v>
      </c>
      <c r="G582">
        <v>5</v>
      </c>
    </row>
    <row r="583" spans="1:7" x14ac:dyDescent="0.2">
      <c r="A583" s="13" t="s">
        <v>8219</v>
      </c>
      <c r="B583">
        <v>7</v>
      </c>
      <c r="F583" s="13" t="s">
        <v>8221</v>
      </c>
      <c r="G583">
        <v>17</v>
      </c>
    </row>
    <row r="584" spans="1:7" x14ac:dyDescent="0.2">
      <c r="A584" s="13" t="s">
        <v>8219</v>
      </c>
      <c r="B584">
        <v>149</v>
      </c>
      <c r="F584" s="13" t="s">
        <v>8221</v>
      </c>
      <c r="G584">
        <v>3</v>
      </c>
    </row>
    <row r="585" spans="1:7" x14ac:dyDescent="0.2">
      <c r="A585" s="13" t="s">
        <v>8219</v>
      </c>
      <c r="B585">
        <v>31</v>
      </c>
      <c r="F585" s="13" t="s">
        <v>8221</v>
      </c>
      <c r="G585">
        <v>2</v>
      </c>
    </row>
    <row r="586" spans="1:7" x14ac:dyDescent="0.2">
      <c r="A586" s="13" t="s">
        <v>8219</v>
      </c>
      <c r="B586">
        <v>26</v>
      </c>
      <c r="F586" s="13" t="s">
        <v>8221</v>
      </c>
      <c r="G586">
        <v>6</v>
      </c>
    </row>
    <row r="587" spans="1:7" x14ac:dyDescent="0.2">
      <c r="A587" s="13" t="s">
        <v>8219</v>
      </c>
      <c r="B587">
        <v>172</v>
      </c>
      <c r="F587" s="13" t="s">
        <v>8221</v>
      </c>
      <c r="G587">
        <v>0</v>
      </c>
    </row>
    <row r="588" spans="1:7" x14ac:dyDescent="0.2">
      <c r="A588" s="13" t="s">
        <v>8219</v>
      </c>
      <c r="B588">
        <v>78</v>
      </c>
      <c r="F588" s="13" t="s">
        <v>8221</v>
      </c>
      <c r="G588">
        <v>1</v>
      </c>
    </row>
    <row r="589" spans="1:7" x14ac:dyDescent="0.2">
      <c r="A589" s="13" t="s">
        <v>8219</v>
      </c>
      <c r="B589">
        <v>120</v>
      </c>
      <c r="F589" s="13" t="s">
        <v>8221</v>
      </c>
      <c r="G589">
        <v>3</v>
      </c>
    </row>
    <row r="590" spans="1:7" x14ac:dyDescent="0.2">
      <c r="A590" s="13" t="s">
        <v>8219</v>
      </c>
      <c r="B590">
        <v>227</v>
      </c>
      <c r="F590" s="13" t="s">
        <v>8221</v>
      </c>
      <c r="G590">
        <v>13</v>
      </c>
    </row>
    <row r="591" spans="1:7" x14ac:dyDescent="0.2">
      <c r="A591" s="13" t="s">
        <v>8219</v>
      </c>
      <c r="B591">
        <v>42</v>
      </c>
      <c r="F591" s="13" t="s">
        <v>8221</v>
      </c>
      <c r="G591">
        <v>1</v>
      </c>
    </row>
    <row r="592" spans="1:7" x14ac:dyDescent="0.2">
      <c r="A592" s="13" t="s">
        <v>8219</v>
      </c>
      <c r="B592">
        <v>64</v>
      </c>
      <c r="F592" s="13" t="s">
        <v>8221</v>
      </c>
      <c r="G592">
        <v>1</v>
      </c>
    </row>
    <row r="593" spans="1:7" x14ac:dyDescent="0.2">
      <c r="A593" s="13" t="s">
        <v>8219</v>
      </c>
      <c r="B593">
        <v>121</v>
      </c>
      <c r="F593" s="13" t="s">
        <v>8221</v>
      </c>
      <c r="G593">
        <v>9</v>
      </c>
    </row>
    <row r="594" spans="1:7" x14ac:dyDescent="0.2">
      <c r="A594" s="13" t="s">
        <v>8219</v>
      </c>
      <c r="B594">
        <v>87</v>
      </c>
      <c r="F594" s="13" t="s">
        <v>8221</v>
      </c>
      <c r="G594">
        <v>0</v>
      </c>
    </row>
    <row r="595" spans="1:7" x14ac:dyDescent="0.2">
      <c r="A595" s="13" t="s">
        <v>8219</v>
      </c>
      <c r="B595">
        <v>65</v>
      </c>
      <c r="F595" s="13" t="s">
        <v>8221</v>
      </c>
      <c r="G595">
        <v>2</v>
      </c>
    </row>
    <row r="596" spans="1:7" x14ac:dyDescent="0.2">
      <c r="A596" s="13" t="s">
        <v>8219</v>
      </c>
      <c r="B596">
        <v>49</v>
      </c>
      <c r="F596" s="13" t="s">
        <v>8221</v>
      </c>
      <c r="G596">
        <v>1</v>
      </c>
    </row>
    <row r="597" spans="1:7" x14ac:dyDescent="0.2">
      <c r="A597" s="13" t="s">
        <v>8219</v>
      </c>
      <c r="B597">
        <v>19</v>
      </c>
      <c r="F597" s="13" t="s">
        <v>8221</v>
      </c>
      <c r="G597">
        <v>10</v>
      </c>
    </row>
    <row r="598" spans="1:7" x14ac:dyDescent="0.2">
      <c r="A598" s="13" t="s">
        <v>8219</v>
      </c>
      <c r="B598">
        <v>81</v>
      </c>
      <c r="F598" s="13" t="s">
        <v>8221</v>
      </c>
      <c r="G598">
        <v>3</v>
      </c>
    </row>
    <row r="599" spans="1:7" x14ac:dyDescent="0.2">
      <c r="A599" s="13" t="s">
        <v>8219</v>
      </c>
      <c r="B599">
        <v>264</v>
      </c>
      <c r="F599" s="13" t="s">
        <v>8221</v>
      </c>
      <c r="G599">
        <v>2</v>
      </c>
    </row>
    <row r="600" spans="1:7" x14ac:dyDescent="0.2">
      <c r="A600" s="13" t="s">
        <v>8219</v>
      </c>
      <c r="B600">
        <v>25</v>
      </c>
      <c r="F600" s="13" t="s">
        <v>8221</v>
      </c>
      <c r="G600">
        <v>2</v>
      </c>
    </row>
    <row r="601" spans="1:7" x14ac:dyDescent="0.2">
      <c r="A601" s="13" t="s">
        <v>8219</v>
      </c>
      <c r="B601">
        <v>5</v>
      </c>
      <c r="F601" s="13" t="s">
        <v>8221</v>
      </c>
      <c r="G601">
        <v>1</v>
      </c>
    </row>
    <row r="602" spans="1:7" x14ac:dyDescent="0.2">
      <c r="A602" s="13" t="s">
        <v>8219</v>
      </c>
      <c r="B602">
        <v>144</v>
      </c>
      <c r="F602" s="13" t="s">
        <v>8221</v>
      </c>
      <c r="G602">
        <v>14</v>
      </c>
    </row>
    <row r="603" spans="1:7" x14ac:dyDescent="0.2">
      <c r="A603" s="13" t="s">
        <v>8219</v>
      </c>
      <c r="B603">
        <v>92</v>
      </c>
      <c r="F603" s="13" t="s">
        <v>8221</v>
      </c>
      <c r="G603">
        <v>0</v>
      </c>
    </row>
    <row r="604" spans="1:7" x14ac:dyDescent="0.2">
      <c r="A604" s="13" t="s">
        <v>8219</v>
      </c>
      <c r="B604">
        <v>147</v>
      </c>
      <c r="F604" s="13" t="s">
        <v>8221</v>
      </c>
      <c r="G604">
        <v>0</v>
      </c>
    </row>
    <row r="605" spans="1:7" x14ac:dyDescent="0.2">
      <c r="A605" s="13" t="s">
        <v>8219</v>
      </c>
      <c r="B605">
        <v>90</v>
      </c>
      <c r="F605" s="13" t="s">
        <v>8221</v>
      </c>
      <c r="G605">
        <v>4</v>
      </c>
    </row>
    <row r="606" spans="1:7" x14ac:dyDescent="0.2">
      <c r="A606" s="13" t="s">
        <v>8219</v>
      </c>
      <c r="B606">
        <v>87</v>
      </c>
      <c r="F606" s="13" t="s">
        <v>8221</v>
      </c>
      <c r="G606">
        <v>3</v>
      </c>
    </row>
    <row r="607" spans="1:7" x14ac:dyDescent="0.2">
      <c r="A607" s="13" t="s">
        <v>8219</v>
      </c>
      <c r="B607">
        <v>406</v>
      </c>
      <c r="F607" s="13" t="s">
        <v>8221</v>
      </c>
      <c r="G607">
        <v>0</v>
      </c>
    </row>
    <row r="608" spans="1:7" x14ac:dyDescent="0.2">
      <c r="A608" s="13" t="s">
        <v>8219</v>
      </c>
      <c r="B608">
        <v>20</v>
      </c>
      <c r="F608" s="13" t="s">
        <v>8221</v>
      </c>
      <c r="G608">
        <v>5</v>
      </c>
    </row>
    <row r="609" spans="1:7" x14ac:dyDescent="0.2">
      <c r="A609" s="13" t="s">
        <v>8219</v>
      </c>
      <c r="B609">
        <v>70</v>
      </c>
      <c r="F609" s="13" t="s">
        <v>8221</v>
      </c>
      <c r="G609">
        <v>47</v>
      </c>
    </row>
    <row r="610" spans="1:7" x14ac:dyDescent="0.2">
      <c r="A610" s="13" t="s">
        <v>8219</v>
      </c>
      <c r="B610">
        <v>16</v>
      </c>
      <c r="F610" s="13" t="s">
        <v>8221</v>
      </c>
      <c r="G610">
        <v>0</v>
      </c>
    </row>
    <row r="611" spans="1:7" x14ac:dyDescent="0.2">
      <c r="A611" s="13" t="s">
        <v>8219</v>
      </c>
      <c r="B611">
        <v>52</v>
      </c>
      <c r="F611" s="13" t="s">
        <v>8221</v>
      </c>
      <c r="G611">
        <v>10</v>
      </c>
    </row>
    <row r="612" spans="1:7" x14ac:dyDescent="0.2">
      <c r="A612" s="13" t="s">
        <v>8219</v>
      </c>
      <c r="B612">
        <v>66</v>
      </c>
      <c r="F612" s="13" t="s">
        <v>8221</v>
      </c>
      <c r="G612">
        <v>11</v>
      </c>
    </row>
    <row r="613" spans="1:7" x14ac:dyDescent="0.2">
      <c r="A613" s="13" t="s">
        <v>8219</v>
      </c>
      <c r="B613">
        <v>109</v>
      </c>
      <c r="F613" s="13" t="s">
        <v>8221</v>
      </c>
      <c r="G613">
        <v>2</v>
      </c>
    </row>
    <row r="614" spans="1:7" x14ac:dyDescent="0.2">
      <c r="A614" s="13" t="s">
        <v>8219</v>
      </c>
      <c r="B614">
        <v>168</v>
      </c>
      <c r="F614" s="13" t="s">
        <v>8221</v>
      </c>
      <c r="G614">
        <v>2</v>
      </c>
    </row>
    <row r="615" spans="1:7" x14ac:dyDescent="0.2">
      <c r="A615" s="13" t="s">
        <v>8219</v>
      </c>
      <c r="B615">
        <v>31</v>
      </c>
      <c r="F615" s="13" t="s">
        <v>8221</v>
      </c>
      <c r="G615">
        <v>22</v>
      </c>
    </row>
    <row r="616" spans="1:7" x14ac:dyDescent="0.2">
      <c r="A616" s="13" t="s">
        <v>8219</v>
      </c>
      <c r="B616">
        <v>133</v>
      </c>
      <c r="F616" s="13" t="s">
        <v>8221</v>
      </c>
      <c r="G616">
        <v>8</v>
      </c>
    </row>
    <row r="617" spans="1:7" x14ac:dyDescent="0.2">
      <c r="A617" s="13" t="s">
        <v>8219</v>
      </c>
      <c r="B617">
        <v>151</v>
      </c>
      <c r="F617" s="13" t="s">
        <v>8221</v>
      </c>
      <c r="G617">
        <v>6</v>
      </c>
    </row>
    <row r="618" spans="1:7" x14ac:dyDescent="0.2">
      <c r="A618" s="13" t="s">
        <v>8219</v>
      </c>
      <c r="B618">
        <v>5</v>
      </c>
      <c r="F618" s="13" t="s">
        <v>8221</v>
      </c>
      <c r="G618">
        <v>1</v>
      </c>
    </row>
    <row r="619" spans="1:7" x14ac:dyDescent="0.2">
      <c r="A619" s="13" t="s">
        <v>8219</v>
      </c>
      <c r="B619">
        <v>73</v>
      </c>
      <c r="F619" s="13" t="s">
        <v>8221</v>
      </c>
      <c r="G619">
        <v>3</v>
      </c>
    </row>
    <row r="620" spans="1:7" x14ac:dyDescent="0.2">
      <c r="A620" s="13" t="s">
        <v>8219</v>
      </c>
      <c r="B620">
        <v>148</v>
      </c>
      <c r="F620" s="13" t="s">
        <v>8221</v>
      </c>
      <c r="G620">
        <v>0</v>
      </c>
    </row>
    <row r="621" spans="1:7" x14ac:dyDescent="0.2">
      <c r="A621" s="13" t="s">
        <v>8219</v>
      </c>
      <c r="B621">
        <v>93</v>
      </c>
      <c r="F621" s="13" t="s">
        <v>8221</v>
      </c>
      <c r="G621">
        <v>0</v>
      </c>
    </row>
    <row r="622" spans="1:7" x14ac:dyDescent="0.2">
      <c r="A622" s="13" t="s">
        <v>8219</v>
      </c>
      <c r="B622">
        <v>63</v>
      </c>
      <c r="F622" s="13" t="s">
        <v>8221</v>
      </c>
      <c r="G622">
        <v>0</v>
      </c>
    </row>
    <row r="623" spans="1:7" x14ac:dyDescent="0.2">
      <c r="A623" s="13" t="s">
        <v>8219</v>
      </c>
      <c r="B623">
        <v>134</v>
      </c>
      <c r="F623" s="13" t="s">
        <v>8221</v>
      </c>
      <c r="G623">
        <v>0</v>
      </c>
    </row>
    <row r="624" spans="1:7" x14ac:dyDescent="0.2">
      <c r="A624" s="13" t="s">
        <v>8219</v>
      </c>
      <c r="B624">
        <v>14</v>
      </c>
      <c r="F624" s="13" t="s">
        <v>8221</v>
      </c>
      <c r="G624">
        <v>0</v>
      </c>
    </row>
    <row r="625" spans="1:7" x14ac:dyDescent="0.2">
      <c r="A625" s="13" t="s">
        <v>8219</v>
      </c>
      <c r="B625">
        <v>78</v>
      </c>
      <c r="F625" s="13" t="s">
        <v>8221</v>
      </c>
      <c r="G625">
        <v>3</v>
      </c>
    </row>
    <row r="626" spans="1:7" x14ac:dyDescent="0.2">
      <c r="A626" s="13" t="s">
        <v>8219</v>
      </c>
      <c r="B626">
        <v>112</v>
      </c>
      <c r="F626" s="13" t="s">
        <v>8221</v>
      </c>
      <c r="G626">
        <v>0</v>
      </c>
    </row>
    <row r="627" spans="1:7" x14ac:dyDescent="0.2">
      <c r="A627" s="13" t="s">
        <v>8219</v>
      </c>
      <c r="B627">
        <v>34</v>
      </c>
      <c r="F627" s="13" t="s">
        <v>8221</v>
      </c>
      <c r="G627">
        <v>0</v>
      </c>
    </row>
    <row r="628" spans="1:7" x14ac:dyDescent="0.2">
      <c r="A628" s="13" t="s">
        <v>8219</v>
      </c>
      <c r="B628">
        <v>19</v>
      </c>
      <c r="F628" s="13" t="s">
        <v>8221</v>
      </c>
      <c r="G628">
        <v>1</v>
      </c>
    </row>
    <row r="629" spans="1:7" x14ac:dyDescent="0.2">
      <c r="A629" s="13" t="s">
        <v>8219</v>
      </c>
      <c r="B629">
        <v>13</v>
      </c>
      <c r="F629" s="13" t="s">
        <v>8221</v>
      </c>
      <c r="G629">
        <v>6</v>
      </c>
    </row>
    <row r="630" spans="1:7" x14ac:dyDescent="0.2">
      <c r="A630" s="13" t="s">
        <v>8219</v>
      </c>
      <c r="B630">
        <v>104</v>
      </c>
      <c r="F630" s="13" t="s">
        <v>8221</v>
      </c>
      <c r="G630">
        <v>1</v>
      </c>
    </row>
    <row r="631" spans="1:7" x14ac:dyDescent="0.2">
      <c r="A631" s="13" t="s">
        <v>8219</v>
      </c>
      <c r="B631">
        <v>52</v>
      </c>
      <c r="F631" s="13" t="s">
        <v>8221</v>
      </c>
      <c r="G631">
        <v>2</v>
      </c>
    </row>
    <row r="632" spans="1:7" x14ac:dyDescent="0.2">
      <c r="A632" s="13" t="s">
        <v>8219</v>
      </c>
      <c r="B632">
        <v>17</v>
      </c>
      <c r="F632" s="13" t="s">
        <v>8221</v>
      </c>
      <c r="G632">
        <v>0</v>
      </c>
    </row>
    <row r="633" spans="1:7" x14ac:dyDescent="0.2">
      <c r="A633" s="13" t="s">
        <v>8219</v>
      </c>
      <c r="B633">
        <v>82</v>
      </c>
      <c r="F633" s="13" t="s">
        <v>8221</v>
      </c>
      <c r="G633">
        <v>3</v>
      </c>
    </row>
    <row r="634" spans="1:7" x14ac:dyDescent="0.2">
      <c r="A634" s="13" t="s">
        <v>8219</v>
      </c>
      <c r="B634">
        <v>73</v>
      </c>
      <c r="F634" s="13" t="s">
        <v>8221</v>
      </c>
      <c r="G634">
        <v>3</v>
      </c>
    </row>
    <row r="635" spans="1:7" x14ac:dyDescent="0.2">
      <c r="A635" s="13" t="s">
        <v>8219</v>
      </c>
      <c r="B635">
        <v>158</v>
      </c>
      <c r="F635" s="13" t="s">
        <v>8221</v>
      </c>
      <c r="G635">
        <v>0</v>
      </c>
    </row>
    <row r="636" spans="1:7" x14ac:dyDescent="0.2">
      <c r="A636" s="13" t="s">
        <v>8219</v>
      </c>
      <c r="B636">
        <v>65</v>
      </c>
      <c r="F636" s="13" t="s">
        <v>8221</v>
      </c>
      <c r="G636">
        <v>6</v>
      </c>
    </row>
    <row r="637" spans="1:7" x14ac:dyDescent="0.2">
      <c r="A637" s="13" t="s">
        <v>8219</v>
      </c>
      <c r="B637">
        <v>184</v>
      </c>
      <c r="F637" s="13" t="s">
        <v>8221</v>
      </c>
      <c r="G637">
        <v>0</v>
      </c>
    </row>
    <row r="638" spans="1:7" x14ac:dyDescent="0.2">
      <c r="A638" s="13" t="s">
        <v>8219</v>
      </c>
      <c r="B638">
        <v>34</v>
      </c>
      <c r="F638" s="13" t="s">
        <v>8221</v>
      </c>
      <c r="G638">
        <v>19</v>
      </c>
    </row>
    <row r="639" spans="1:7" x14ac:dyDescent="0.2">
      <c r="A639" s="13" t="s">
        <v>8219</v>
      </c>
      <c r="B639">
        <v>240</v>
      </c>
      <c r="F639" s="13" t="s">
        <v>8221</v>
      </c>
      <c r="G639">
        <v>1</v>
      </c>
    </row>
    <row r="640" spans="1:7" x14ac:dyDescent="0.2">
      <c r="A640" s="13" t="s">
        <v>8219</v>
      </c>
      <c r="B640">
        <v>113</v>
      </c>
      <c r="F640" s="13" t="s">
        <v>8221</v>
      </c>
      <c r="G640">
        <v>2</v>
      </c>
    </row>
    <row r="641" spans="1:7" x14ac:dyDescent="0.2">
      <c r="A641" s="13" t="s">
        <v>8219</v>
      </c>
      <c r="B641">
        <v>66</v>
      </c>
      <c r="F641" s="13" t="s">
        <v>8221</v>
      </c>
      <c r="G641">
        <v>0</v>
      </c>
    </row>
    <row r="642" spans="1:7" x14ac:dyDescent="0.2">
      <c r="A642" s="13" t="s">
        <v>8219</v>
      </c>
      <c r="B642">
        <v>340</v>
      </c>
      <c r="F642" s="13" t="s">
        <v>8221</v>
      </c>
      <c r="G642">
        <v>11</v>
      </c>
    </row>
    <row r="643" spans="1:7" x14ac:dyDescent="0.2">
      <c r="A643" s="13" t="s">
        <v>8219</v>
      </c>
      <c r="B643">
        <v>150</v>
      </c>
      <c r="F643" s="13" t="s">
        <v>8221</v>
      </c>
      <c r="G643">
        <v>0</v>
      </c>
    </row>
    <row r="644" spans="1:7" x14ac:dyDescent="0.2">
      <c r="A644" s="13" t="s">
        <v>8219</v>
      </c>
      <c r="B644">
        <v>25</v>
      </c>
      <c r="F644" s="13" t="s">
        <v>8221</v>
      </c>
      <c r="G644">
        <v>0</v>
      </c>
    </row>
    <row r="645" spans="1:7" x14ac:dyDescent="0.2">
      <c r="A645" s="13" t="s">
        <v>8219</v>
      </c>
      <c r="B645">
        <v>234</v>
      </c>
      <c r="F645" s="13" t="s">
        <v>8221</v>
      </c>
      <c r="G645">
        <v>1</v>
      </c>
    </row>
    <row r="646" spans="1:7" x14ac:dyDescent="0.2">
      <c r="A646" s="13" t="s">
        <v>8219</v>
      </c>
      <c r="B646">
        <v>2602</v>
      </c>
      <c r="F646" s="13" t="s">
        <v>8221</v>
      </c>
      <c r="G646">
        <v>3</v>
      </c>
    </row>
    <row r="647" spans="1:7" x14ac:dyDescent="0.2">
      <c r="A647" s="13" t="s">
        <v>8219</v>
      </c>
      <c r="B647">
        <v>248</v>
      </c>
      <c r="F647" s="13" t="s">
        <v>8221</v>
      </c>
      <c r="G647">
        <v>1</v>
      </c>
    </row>
    <row r="648" spans="1:7" x14ac:dyDescent="0.2">
      <c r="A648" s="13" t="s">
        <v>8219</v>
      </c>
      <c r="B648">
        <v>600</v>
      </c>
      <c r="F648" s="13" t="s">
        <v>8221</v>
      </c>
      <c r="G648">
        <v>15</v>
      </c>
    </row>
    <row r="649" spans="1:7" x14ac:dyDescent="0.2">
      <c r="A649" s="13" t="s">
        <v>8219</v>
      </c>
      <c r="B649">
        <v>293</v>
      </c>
      <c r="F649" s="13" t="s">
        <v>8221</v>
      </c>
      <c r="G649">
        <v>2</v>
      </c>
    </row>
    <row r="650" spans="1:7" x14ac:dyDescent="0.2">
      <c r="A650" s="13" t="s">
        <v>8219</v>
      </c>
      <c r="B650">
        <v>321</v>
      </c>
      <c r="F650" s="13" t="s">
        <v>8221</v>
      </c>
      <c r="G650">
        <v>1</v>
      </c>
    </row>
    <row r="651" spans="1:7" x14ac:dyDescent="0.2">
      <c r="A651" s="13" t="s">
        <v>8219</v>
      </c>
      <c r="B651">
        <v>81</v>
      </c>
      <c r="F651" s="13" t="s">
        <v>8221</v>
      </c>
      <c r="G651">
        <v>1</v>
      </c>
    </row>
    <row r="652" spans="1:7" x14ac:dyDescent="0.2">
      <c r="A652" s="13" t="s">
        <v>8219</v>
      </c>
      <c r="B652">
        <v>343</v>
      </c>
      <c r="F652" s="13" t="s">
        <v>8221</v>
      </c>
      <c r="G652">
        <v>0</v>
      </c>
    </row>
    <row r="653" spans="1:7" x14ac:dyDescent="0.2">
      <c r="A653" s="13" t="s">
        <v>8219</v>
      </c>
      <c r="B653">
        <v>336</v>
      </c>
      <c r="F653" s="13" t="s">
        <v>8221</v>
      </c>
      <c r="G653">
        <v>1</v>
      </c>
    </row>
    <row r="654" spans="1:7" x14ac:dyDescent="0.2">
      <c r="A654" s="13" t="s">
        <v>8219</v>
      </c>
      <c r="B654">
        <v>47</v>
      </c>
      <c r="F654" s="13" t="s">
        <v>8221</v>
      </c>
      <c r="G654">
        <v>11</v>
      </c>
    </row>
    <row r="655" spans="1:7" x14ac:dyDescent="0.2">
      <c r="A655" s="13" t="s">
        <v>8219</v>
      </c>
      <c r="B655">
        <v>76</v>
      </c>
      <c r="F655" s="13" t="s">
        <v>8221</v>
      </c>
      <c r="G655">
        <v>0</v>
      </c>
    </row>
    <row r="656" spans="1:7" x14ac:dyDescent="0.2">
      <c r="A656" s="13" t="s">
        <v>8219</v>
      </c>
      <c r="B656">
        <v>441</v>
      </c>
      <c r="F656" s="13" t="s">
        <v>8221</v>
      </c>
      <c r="G656">
        <v>1</v>
      </c>
    </row>
    <row r="657" spans="1:7" x14ac:dyDescent="0.2">
      <c r="A657" s="13" t="s">
        <v>8219</v>
      </c>
      <c r="B657">
        <v>916</v>
      </c>
      <c r="F657" s="13" t="s">
        <v>8221</v>
      </c>
      <c r="G657">
        <v>6</v>
      </c>
    </row>
    <row r="658" spans="1:7" x14ac:dyDescent="0.2">
      <c r="A658" s="13" t="s">
        <v>8219</v>
      </c>
      <c r="B658">
        <v>369</v>
      </c>
      <c r="F658" s="13" t="s">
        <v>8221</v>
      </c>
      <c r="G658">
        <v>7</v>
      </c>
    </row>
    <row r="659" spans="1:7" x14ac:dyDescent="0.2">
      <c r="A659" s="13" t="s">
        <v>8219</v>
      </c>
      <c r="B659">
        <v>20242</v>
      </c>
      <c r="F659" s="13" t="s">
        <v>8221</v>
      </c>
      <c r="G659">
        <v>0</v>
      </c>
    </row>
    <row r="660" spans="1:7" x14ac:dyDescent="0.2">
      <c r="A660" s="13" t="s">
        <v>8219</v>
      </c>
      <c r="B660">
        <v>71</v>
      </c>
      <c r="F660" s="13" t="s">
        <v>8221</v>
      </c>
      <c r="G660">
        <v>16</v>
      </c>
    </row>
    <row r="661" spans="1:7" x14ac:dyDescent="0.2">
      <c r="A661" s="13" t="s">
        <v>8219</v>
      </c>
      <c r="B661">
        <v>635</v>
      </c>
      <c r="F661" s="13" t="s">
        <v>8221</v>
      </c>
      <c r="G661">
        <v>0</v>
      </c>
    </row>
    <row r="662" spans="1:7" x14ac:dyDescent="0.2">
      <c r="A662" s="13" t="s">
        <v>8219</v>
      </c>
      <c r="B662">
        <v>885</v>
      </c>
      <c r="F662" s="13" t="s">
        <v>8221</v>
      </c>
      <c r="G662">
        <v>0</v>
      </c>
    </row>
    <row r="663" spans="1:7" x14ac:dyDescent="0.2">
      <c r="A663" s="13" t="s">
        <v>8219</v>
      </c>
      <c r="B663">
        <v>329</v>
      </c>
      <c r="F663" s="13" t="s">
        <v>8221</v>
      </c>
      <c r="G663">
        <v>0</v>
      </c>
    </row>
    <row r="664" spans="1:7" x14ac:dyDescent="0.2">
      <c r="A664" s="13" t="s">
        <v>8219</v>
      </c>
      <c r="B664">
        <v>71</v>
      </c>
      <c r="F664" s="13" t="s">
        <v>8221</v>
      </c>
      <c r="G664">
        <v>12</v>
      </c>
    </row>
    <row r="665" spans="1:7" x14ac:dyDescent="0.2">
      <c r="A665" s="13" t="s">
        <v>8219</v>
      </c>
      <c r="B665">
        <v>269</v>
      </c>
      <c r="F665" s="13" t="s">
        <v>8221</v>
      </c>
      <c r="G665">
        <v>1</v>
      </c>
    </row>
    <row r="666" spans="1:7" x14ac:dyDescent="0.2">
      <c r="A666" s="13" t="s">
        <v>8219</v>
      </c>
      <c r="B666">
        <v>345</v>
      </c>
      <c r="F666" s="13" t="s">
        <v>8221</v>
      </c>
      <c r="G666">
        <v>3</v>
      </c>
    </row>
    <row r="667" spans="1:7" x14ac:dyDescent="0.2">
      <c r="A667" s="13" t="s">
        <v>8219</v>
      </c>
      <c r="B667">
        <v>43</v>
      </c>
      <c r="F667" s="13" t="s">
        <v>8221</v>
      </c>
      <c r="G667">
        <v>1</v>
      </c>
    </row>
    <row r="668" spans="1:7" x14ac:dyDescent="0.2">
      <c r="A668" s="13" t="s">
        <v>8219</v>
      </c>
      <c r="B668">
        <v>33</v>
      </c>
      <c r="F668" s="13" t="s">
        <v>8221</v>
      </c>
      <c r="G668">
        <v>4</v>
      </c>
    </row>
    <row r="669" spans="1:7" x14ac:dyDescent="0.2">
      <c r="A669" s="13" t="s">
        <v>8219</v>
      </c>
      <c r="B669">
        <v>211</v>
      </c>
      <c r="F669" s="13" t="s">
        <v>8221</v>
      </c>
      <c r="G669">
        <v>1</v>
      </c>
    </row>
    <row r="670" spans="1:7" x14ac:dyDescent="0.2">
      <c r="A670" s="13" t="s">
        <v>8219</v>
      </c>
      <c r="B670">
        <v>196</v>
      </c>
      <c r="F670" s="13" t="s">
        <v>8221</v>
      </c>
      <c r="G670">
        <v>3</v>
      </c>
    </row>
    <row r="671" spans="1:7" x14ac:dyDescent="0.2">
      <c r="A671" s="13" t="s">
        <v>8219</v>
      </c>
      <c r="B671">
        <v>405</v>
      </c>
      <c r="F671" s="13" t="s">
        <v>8221</v>
      </c>
      <c r="G671">
        <v>1</v>
      </c>
    </row>
    <row r="672" spans="1:7" x14ac:dyDescent="0.2">
      <c r="A672" s="13" t="s">
        <v>8219</v>
      </c>
      <c r="B672">
        <v>206</v>
      </c>
      <c r="F672" s="13" t="s">
        <v>8221</v>
      </c>
      <c r="G672">
        <v>0</v>
      </c>
    </row>
    <row r="673" spans="1:7" x14ac:dyDescent="0.2">
      <c r="A673" s="13" t="s">
        <v>8219</v>
      </c>
      <c r="B673">
        <v>335</v>
      </c>
      <c r="F673" s="13" t="s">
        <v>8221</v>
      </c>
      <c r="G673">
        <v>12</v>
      </c>
    </row>
    <row r="674" spans="1:7" x14ac:dyDescent="0.2">
      <c r="A674" s="13" t="s">
        <v>8219</v>
      </c>
      <c r="B674">
        <v>215</v>
      </c>
      <c r="F674" s="13" t="s">
        <v>8221</v>
      </c>
      <c r="G674">
        <v>0</v>
      </c>
    </row>
    <row r="675" spans="1:7" x14ac:dyDescent="0.2">
      <c r="A675" s="13" t="s">
        <v>8219</v>
      </c>
      <c r="B675">
        <v>176</v>
      </c>
      <c r="F675" s="13" t="s">
        <v>8221</v>
      </c>
      <c r="G675">
        <v>1</v>
      </c>
    </row>
    <row r="676" spans="1:7" x14ac:dyDescent="0.2">
      <c r="A676" s="13" t="s">
        <v>8219</v>
      </c>
      <c r="B676">
        <v>555</v>
      </c>
      <c r="F676" s="13" t="s">
        <v>8221</v>
      </c>
      <c r="G676">
        <v>0</v>
      </c>
    </row>
    <row r="677" spans="1:7" x14ac:dyDescent="0.2">
      <c r="A677" s="13" t="s">
        <v>8219</v>
      </c>
      <c r="B677">
        <v>116</v>
      </c>
      <c r="F677" s="13" t="s">
        <v>8221</v>
      </c>
      <c r="G677">
        <v>0</v>
      </c>
    </row>
    <row r="678" spans="1:7" x14ac:dyDescent="0.2">
      <c r="A678" s="13" t="s">
        <v>8219</v>
      </c>
      <c r="B678">
        <v>615</v>
      </c>
      <c r="F678" s="13" t="s">
        <v>8221</v>
      </c>
      <c r="G678">
        <v>2</v>
      </c>
    </row>
    <row r="679" spans="1:7" x14ac:dyDescent="0.2">
      <c r="A679" s="13" t="s">
        <v>8219</v>
      </c>
      <c r="B679">
        <v>236</v>
      </c>
      <c r="F679" s="13" t="s">
        <v>8221</v>
      </c>
      <c r="G679">
        <v>92</v>
      </c>
    </row>
    <row r="680" spans="1:7" x14ac:dyDescent="0.2">
      <c r="A680" s="13" t="s">
        <v>8219</v>
      </c>
      <c r="B680">
        <v>145</v>
      </c>
      <c r="F680" s="13" t="s">
        <v>8221</v>
      </c>
      <c r="G680">
        <v>0</v>
      </c>
    </row>
    <row r="681" spans="1:7" x14ac:dyDescent="0.2">
      <c r="A681" s="13" t="s">
        <v>8219</v>
      </c>
      <c r="B681">
        <v>167</v>
      </c>
      <c r="F681" s="13" t="s">
        <v>8221</v>
      </c>
      <c r="G681">
        <v>3</v>
      </c>
    </row>
    <row r="682" spans="1:7" x14ac:dyDescent="0.2">
      <c r="A682" s="13" t="s">
        <v>8219</v>
      </c>
      <c r="B682">
        <v>235</v>
      </c>
      <c r="F682" s="13" t="s">
        <v>8221</v>
      </c>
      <c r="G682">
        <v>10</v>
      </c>
    </row>
    <row r="683" spans="1:7" x14ac:dyDescent="0.2">
      <c r="A683" s="13" t="s">
        <v>8219</v>
      </c>
      <c r="B683">
        <v>452</v>
      </c>
      <c r="F683" s="13" t="s">
        <v>8221</v>
      </c>
      <c r="G683">
        <v>7</v>
      </c>
    </row>
    <row r="684" spans="1:7" x14ac:dyDescent="0.2">
      <c r="A684" s="13" t="s">
        <v>8219</v>
      </c>
      <c r="B684">
        <v>241</v>
      </c>
      <c r="F684" s="13" t="s">
        <v>8221</v>
      </c>
      <c r="G684">
        <v>3</v>
      </c>
    </row>
    <row r="685" spans="1:7" x14ac:dyDescent="0.2">
      <c r="A685" s="13" t="s">
        <v>8219</v>
      </c>
      <c r="B685">
        <v>28</v>
      </c>
      <c r="F685" s="13" t="s">
        <v>8221</v>
      </c>
      <c r="G685">
        <v>0</v>
      </c>
    </row>
    <row r="686" spans="1:7" x14ac:dyDescent="0.2">
      <c r="A686" s="13" t="s">
        <v>8219</v>
      </c>
      <c r="B686">
        <v>140</v>
      </c>
      <c r="F686" s="13" t="s">
        <v>8221</v>
      </c>
      <c r="G686">
        <v>1</v>
      </c>
    </row>
    <row r="687" spans="1:7" x14ac:dyDescent="0.2">
      <c r="A687" s="13" t="s">
        <v>8219</v>
      </c>
      <c r="B687">
        <v>280</v>
      </c>
      <c r="F687" s="13" t="s">
        <v>8221</v>
      </c>
      <c r="G687">
        <v>0</v>
      </c>
    </row>
    <row r="688" spans="1:7" x14ac:dyDescent="0.2">
      <c r="A688" s="13" t="s">
        <v>8219</v>
      </c>
      <c r="B688">
        <v>70</v>
      </c>
      <c r="F688" s="13" t="s">
        <v>8221</v>
      </c>
      <c r="G688">
        <v>9</v>
      </c>
    </row>
    <row r="689" spans="1:7" x14ac:dyDescent="0.2">
      <c r="A689" s="13" t="s">
        <v>8219</v>
      </c>
      <c r="B689">
        <v>160</v>
      </c>
      <c r="F689" s="13" t="s">
        <v>8221</v>
      </c>
      <c r="G689">
        <v>2</v>
      </c>
    </row>
    <row r="690" spans="1:7" x14ac:dyDescent="0.2">
      <c r="A690" s="13" t="s">
        <v>8219</v>
      </c>
      <c r="B690">
        <v>141</v>
      </c>
      <c r="F690" s="13" t="s">
        <v>8221</v>
      </c>
      <c r="G690">
        <v>1</v>
      </c>
    </row>
    <row r="691" spans="1:7" x14ac:dyDescent="0.2">
      <c r="A691" s="13" t="s">
        <v>8219</v>
      </c>
      <c r="B691">
        <v>874</v>
      </c>
      <c r="F691" s="13" t="s">
        <v>8221</v>
      </c>
      <c r="G691">
        <v>2</v>
      </c>
    </row>
    <row r="692" spans="1:7" x14ac:dyDescent="0.2">
      <c r="A692" s="13" t="s">
        <v>8219</v>
      </c>
      <c r="B692">
        <v>73</v>
      </c>
      <c r="F692" s="13" t="s">
        <v>8221</v>
      </c>
      <c r="G692">
        <v>11</v>
      </c>
    </row>
    <row r="693" spans="1:7" x14ac:dyDescent="0.2">
      <c r="A693" s="13" t="s">
        <v>8219</v>
      </c>
      <c r="B693">
        <v>294</v>
      </c>
      <c r="F693" s="13" t="s">
        <v>8221</v>
      </c>
      <c r="G693">
        <v>0</v>
      </c>
    </row>
    <row r="694" spans="1:7" x14ac:dyDescent="0.2">
      <c r="A694" s="13" t="s">
        <v>8219</v>
      </c>
      <c r="B694">
        <v>740</v>
      </c>
      <c r="F694" s="13" t="s">
        <v>8221</v>
      </c>
      <c r="G694">
        <v>0</v>
      </c>
    </row>
    <row r="695" spans="1:7" x14ac:dyDescent="0.2">
      <c r="A695" s="13" t="s">
        <v>8219</v>
      </c>
      <c r="B695">
        <v>369</v>
      </c>
      <c r="F695" s="13" t="s">
        <v>8221</v>
      </c>
      <c r="G695">
        <v>9</v>
      </c>
    </row>
    <row r="696" spans="1:7" x14ac:dyDescent="0.2">
      <c r="A696" s="13" t="s">
        <v>8219</v>
      </c>
      <c r="B696">
        <v>110</v>
      </c>
      <c r="F696" s="13" t="s">
        <v>8221</v>
      </c>
      <c r="G696">
        <v>0</v>
      </c>
    </row>
    <row r="697" spans="1:7" x14ac:dyDescent="0.2">
      <c r="A697" s="13" t="s">
        <v>8219</v>
      </c>
      <c r="B697">
        <v>455</v>
      </c>
      <c r="F697" s="13" t="s">
        <v>8221</v>
      </c>
      <c r="G697">
        <v>4</v>
      </c>
    </row>
    <row r="698" spans="1:7" x14ac:dyDescent="0.2">
      <c r="A698" s="13" t="s">
        <v>8219</v>
      </c>
      <c r="B698">
        <v>224</v>
      </c>
      <c r="F698" s="13" t="s">
        <v>8221</v>
      </c>
      <c r="G698">
        <v>1</v>
      </c>
    </row>
    <row r="699" spans="1:7" x14ac:dyDescent="0.2">
      <c r="A699" s="13" t="s">
        <v>8219</v>
      </c>
      <c r="B699">
        <v>46</v>
      </c>
      <c r="F699" s="13" t="s">
        <v>8221</v>
      </c>
      <c r="G699">
        <v>2</v>
      </c>
    </row>
    <row r="700" spans="1:7" x14ac:dyDescent="0.2">
      <c r="A700" s="13" t="s">
        <v>8219</v>
      </c>
      <c r="B700">
        <v>284</v>
      </c>
      <c r="F700" s="13" t="s">
        <v>8221</v>
      </c>
      <c r="G700">
        <v>0</v>
      </c>
    </row>
    <row r="701" spans="1:7" x14ac:dyDescent="0.2">
      <c r="A701" s="13" t="s">
        <v>8219</v>
      </c>
      <c r="B701">
        <v>98</v>
      </c>
      <c r="F701" s="13" t="s">
        <v>8221</v>
      </c>
      <c r="G701">
        <v>1</v>
      </c>
    </row>
    <row r="702" spans="1:7" x14ac:dyDescent="0.2">
      <c r="A702" s="13" t="s">
        <v>8219</v>
      </c>
      <c r="B702">
        <v>56</v>
      </c>
      <c r="F702" s="13" t="s">
        <v>8221</v>
      </c>
      <c r="G702">
        <v>17</v>
      </c>
    </row>
    <row r="703" spans="1:7" x14ac:dyDescent="0.2">
      <c r="A703" s="13" t="s">
        <v>8219</v>
      </c>
      <c r="B703">
        <v>32</v>
      </c>
      <c r="F703" s="13" t="s">
        <v>8221</v>
      </c>
      <c r="G703">
        <v>2</v>
      </c>
    </row>
    <row r="704" spans="1:7" x14ac:dyDescent="0.2">
      <c r="A704" s="13" t="s">
        <v>8219</v>
      </c>
      <c r="B704">
        <v>30</v>
      </c>
      <c r="F704" s="13" t="s">
        <v>8221</v>
      </c>
      <c r="G704">
        <v>3</v>
      </c>
    </row>
    <row r="705" spans="1:7" x14ac:dyDescent="0.2">
      <c r="A705" s="13" t="s">
        <v>8219</v>
      </c>
      <c r="B705">
        <v>70</v>
      </c>
      <c r="F705" s="13" t="s">
        <v>8221</v>
      </c>
      <c r="G705">
        <v>41</v>
      </c>
    </row>
    <row r="706" spans="1:7" x14ac:dyDescent="0.2">
      <c r="A706" s="13" t="s">
        <v>8219</v>
      </c>
      <c r="B706">
        <v>44</v>
      </c>
      <c r="F706" s="13" t="s">
        <v>8221</v>
      </c>
      <c r="G706">
        <v>2</v>
      </c>
    </row>
    <row r="707" spans="1:7" x14ac:dyDescent="0.2">
      <c r="A707" s="13" t="s">
        <v>8219</v>
      </c>
      <c r="B707">
        <v>92</v>
      </c>
      <c r="F707" s="13" t="s">
        <v>8221</v>
      </c>
      <c r="G707">
        <v>3</v>
      </c>
    </row>
    <row r="708" spans="1:7" x14ac:dyDescent="0.2">
      <c r="A708" s="13" t="s">
        <v>8219</v>
      </c>
      <c r="B708">
        <v>205</v>
      </c>
      <c r="F708" s="13" t="s">
        <v>8221</v>
      </c>
      <c r="G708">
        <v>8</v>
      </c>
    </row>
    <row r="709" spans="1:7" x14ac:dyDescent="0.2">
      <c r="A709" s="13" t="s">
        <v>8219</v>
      </c>
      <c r="B709">
        <v>23</v>
      </c>
      <c r="F709" s="13" t="s">
        <v>8221</v>
      </c>
      <c r="G709">
        <v>0</v>
      </c>
    </row>
    <row r="710" spans="1:7" x14ac:dyDescent="0.2">
      <c r="A710" s="13" t="s">
        <v>8219</v>
      </c>
      <c r="B710">
        <v>4</v>
      </c>
      <c r="F710" s="13" t="s">
        <v>8221</v>
      </c>
      <c r="G710">
        <v>1</v>
      </c>
    </row>
    <row r="711" spans="1:7" x14ac:dyDescent="0.2">
      <c r="A711" s="13" t="s">
        <v>8219</v>
      </c>
      <c r="B711">
        <v>112</v>
      </c>
      <c r="F711" s="13" t="s">
        <v>8221</v>
      </c>
      <c r="G711">
        <v>3</v>
      </c>
    </row>
    <row r="712" spans="1:7" x14ac:dyDescent="0.2">
      <c r="A712" s="13" t="s">
        <v>8219</v>
      </c>
      <c r="B712">
        <v>27</v>
      </c>
      <c r="F712" s="13" t="s">
        <v>8221</v>
      </c>
      <c r="G712">
        <v>4</v>
      </c>
    </row>
    <row r="713" spans="1:7" x14ac:dyDescent="0.2">
      <c r="A713" s="13" t="s">
        <v>8219</v>
      </c>
      <c r="B713">
        <v>11</v>
      </c>
      <c r="F713" s="13" t="s">
        <v>8221</v>
      </c>
      <c r="G713">
        <v>9</v>
      </c>
    </row>
    <row r="714" spans="1:7" x14ac:dyDescent="0.2">
      <c r="A714" s="13" t="s">
        <v>8219</v>
      </c>
      <c r="B714">
        <v>26</v>
      </c>
      <c r="F714" s="13" t="s">
        <v>8221</v>
      </c>
      <c r="G714">
        <v>16</v>
      </c>
    </row>
    <row r="715" spans="1:7" x14ac:dyDescent="0.2">
      <c r="A715" s="13" t="s">
        <v>8219</v>
      </c>
      <c r="B715">
        <v>77</v>
      </c>
      <c r="F715" s="13" t="s">
        <v>8221</v>
      </c>
      <c r="G715">
        <v>1</v>
      </c>
    </row>
    <row r="716" spans="1:7" x14ac:dyDescent="0.2">
      <c r="A716" s="13" t="s">
        <v>8219</v>
      </c>
      <c r="B716">
        <v>136</v>
      </c>
      <c r="F716" s="13" t="s">
        <v>8221</v>
      </c>
      <c r="G716">
        <v>7</v>
      </c>
    </row>
    <row r="717" spans="1:7" x14ac:dyDescent="0.2">
      <c r="A717" s="13" t="s">
        <v>8219</v>
      </c>
      <c r="B717">
        <v>157</v>
      </c>
      <c r="F717" s="13" t="s">
        <v>8221</v>
      </c>
      <c r="G717">
        <v>0</v>
      </c>
    </row>
    <row r="718" spans="1:7" x14ac:dyDescent="0.2">
      <c r="A718" s="13" t="s">
        <v>8219</v>
      </c>
      <c r="B718">
        <v>158</v>
      </c>
      <c r="F718" s="13" t="s">
        <v>8221</v>
      </c>
      <c r="G718">
        <v>0</v>
      </c>
    </row>
    <row r="719" spans="1:7" x14ac:dyDescent="0.2">
      <c r="A719" s="13" t="s">
        <v>8219</v>
      </c>
      <c r="B719">
        <v>27</v>
      </c>
      <c r="F719" s="13" t="s">
        <v>8221</v>
      </c>
      <c r="G719">
        <v>0</v>
      </c>
    </row>
    <row r="720" spans="1:7" x14ac:dyDescent="0.2">
      <c r="A720" s="13" t="s">
        <v>8219</v>
      </c>
      <c r="B720">
        <v>23</v>
      </c>
      <c r="F720" s="13" t="s">
        <v>8221</v>
      </c>
      <c r="G720">
        <v>0</v>
      </c>
    </row>
    <row r="721" spans="1:7" x14ac:dyDescent="0.2">
      <c r="A721" s="13" t="s">
        <v>8219</v>
      </c>
      <c r="B721">
        <v>17</v>
      </c>
      <c r="F721" s="13" t="s">
        <v>8221</v>
      </c>
      <c r="G721">
        <v>0</v>
      </c>
    </row>
    <row r="722" spans="1:7" x14ac:dyDescent="0.2">
      <c r="A722" s="13" t="s">
        <v>8219</v>
      </c>
      <c r="B722">
        <v>37</v>
      </c>
      <c r="F722" s="13" t="s">
        <v>8221</v>
      </c>
      <c r="G722">
        <v>1</v>
      </c>
    </row>
    <row r="723" spans="1:7" x14ac:dyDescent="0.2">
      <c r="A723" s="13" t="s">
        <v>8219</v>
      </c>
      <c r="B723">
        <v>65</v>
      </c>
      <c r="F723" s="13" t="s">
        <v>8221</v>
      </c>
      <c r="G723">
        <v>2</v>
      </c>
    </row>
    <row r="724" spans="1:7" x14ac:dyDescent="0.2">
      <c r="A724" s="13" t="s">
        <v>8219</v>
      </c>
      <c r="B724">
        <v>18</v>
      </c>
      <c r="F724" s="13" t="s">
        <v>8221</v>
      </c>
      <c r="G724">
        <v>1</v>
      </c>
    </row>
    <row r="725" spans="1:7" x14ac:dyDescent="0.2">
      <c r="A725" s="13" t="s">
        <v>8219</v>
      </c>
      <c r="B725">
        <v>25</v>
      </c>
      <c r="F725" s="13" t="s">
        <v>8221</v>
      </c>
      <c r="G725">
        <v>15</v>
      </c>
    </row>
    <row r="726" spans="1:7" x14ac:dyDescent="0.2">
      <c r="A726" s="13" t="s">
        <v>8219</v>
      </c>
      <c r="B726">
        <v>104</v>
      </c>
      <c r="F726" s="13" t="s">
        <v>8221</v>
      </c>
      <c r="G726">
        <v>1</v>
      </c>
    </row>
    <row r="727" spans="1:7" x14ac:dyDescent="0.2">
      <c r="A727" s="13" t="s">
        <v>8219</v>
      </c>
      <c r="B727">
        <v>108</v>
      </c>
      <c r="F727" s="13" t="s">
        <v>8221</v>
      </c>
      <c r="G727">
        <v>1</v>
      </c>
    </row>
    <row r="728" spans="1:7" x14ac:dyDescent="0.2">
      <c r="A728" s="13" t="s">
        <v>8219</v>
      </c>
      <c r="B728">
        <v>38</v>
      </c>
      <c r="F728" s="13" t="s">
        <v>8221</v>
      </c>
      <c r="G728">
        <v>0</v>
      </c>
    </row>
    <row r="729" spans="1:7" x14ac:dyDescent="0.2">
      <c r="A729" s="13" t="s">
        <v>8219</v>
      </c>
      <c r="B729">
        <v>88</v>
      </c>
      <c r="F729" s="13" t="s">
        <v>8221</v>
      </c>
      <c r="G729">
        <v>39</v>
      </c>
    </row>
    <row r="730" spans="1:7" x14ac:dyDescent="0.2">
      <c r="A730" s="13" t="s">
        <v>8219</v>
      </c>
      <c r="B730">
        <v>82</v>
      </c>
      <c r="F730" s="13" t="s">
        <v>8221</v>
      </c>
      <c r="G730">
        <v>103</v>
      </c>
    </row>
    <row r="731" spans="1:7" x14ac:dyDescent="0.2">
      <c r="A731" s="13" t="s">
        <v>8219</v>
      </c>
      <c r="B731">
        <v>126</v>
      </c>
      <c r="F731" s="13" t="s">
        <v>8221</v>
      </c>
      <c r="G731">
        <v>0</v>
      </c>
    </row>
    <row r="732" spans="1:7" x14ac:dyDescent="0.2">
      <c r="A732" s="13" t="s">
        <v>8219</v>
      </c>
      <c r="B732">
        <v>133</v>
      </c>
      <c r="F732" s="13" t="s">
        <v>8221</v>
      </c>
      <c r="G732">
        <v>39</v>
      </c>
    </row>
    <row r="733" spans="1:7" x14ac:dyDescent="0.2">
      <c r="A733" s="13" t="s">
        <v>8219</v>
      </c>
      <c r="B733">
        <v>47</v>
      </c>
      <c r="F733" s="13" t="s">
        <v>8221</v>
      </c>
      <c r="G733">
        <v>15</v>
      </c>
    </row>
    <row r="734" spans="1:7" x14ac:dyDescent="0.2">
      <c r="A734" s="13" t="s">
        <v>8219</v>
      </c>
      <c r="B734">
        <v>58</v>
      </c>
      <c r="F734" s="13" t="s">
        <v>8221</v>
      </c>
      <c r="G734">
        <v>22</v>
      </c>
    </row>
    <row r="735" spans="1:7" x14ac:dyDescent="0.2">
      <c r="A735" s="13" t="s">
        <v>8219</v>
      </c>
      <c r="B735">
        <v>32</v>
      </c>
      <c r="F735" s="13" t="s">
        <v>8221</v>
      </c>
      <c r="G735">
        <v>92</v>
      </c>
    </row>
    <row r="736" spans="1:7" x14ac:dyDescent="0.2">
      <c r="A736" s="13" t="s">
        <v>8219</v>
      </c>
      <c r="B736">
        <v>37</v>
      </c>
      <c r="F736" s="13" t="s">
        <v>8221</v>
      </c>
      <c r="G736">
        <v>25</v>
      </c>
    </row>
    <row r="737" spans="1:7" x14ac:dyDescent="0.2">
      <c r="A737" s="13" t="s">
        <v>8219</v>
      </c>
      <c r="B737">
        <v>87</v>
      </c>
      <c r="F737" s="13" t="s">
        <v>8221</v>
      </c>
      <c r="G737">
        <v>19</v>
      </c>
    </row>
    <row r="738" spans="1:7" x14ac:dyDescent="0.2">
      <c r="A738" s="13" t="s">
        <v>8219</v>
      </c>
      <c r="B738">
        <v>15</v>
      </c>
      <c r="F738" s="13" t="s">
        <v>8221</v>
      </c>
      <c r="G738">
        <v>19</v>
      </c>
    </row>
    <row r="739" spans="1:7" x14ac:dyDescent="0.2">
      <c r="A739" s="13" t="s">
        <v>8219</v>
      </c>
      <c r="B739">
        <v>27</v>
      </c>
      <c r="F739" s="13" t="s">
        <v>8221</v>
      </c>
      <c r="G739">
        <v>13</v>
      </c>
    </row>
    <row r="740" spans="1:7" x14ac:dyDescent="0.2">
      <c r="A740" s="13" t="s">
        <v>8219</v>
      </c>
      <c r="B740">
        <v>19</v>
      </c>
      <c r="F740" s="13" t="s">
        <v>8221</v>
      </c>
      <c r="G740">
        <v>124</v>
      </c>
    </row>
    <row r="741" spans="1:7" x14ac:dyDescent="0.2">
      <c r="A741" s="13" t="s">
        <v>8219</v>
      </c>
      <c r="B741">
        <v>17</v>
      </c>
      <c r="F741" s="13" t="s">
        <v>8221</v>
      </c>
      <c r="G741">
        <v>4</v>
      </c>
    </row>
    <row r="742" spans="1:7" x14ac:dyDescent="0.2">
      <c r="A742" s="13" t="s">
        <v>8219</v>
      </c>
      <c r="B742">
        <v>26</v>
      </c>
      <c r="F742" s="13" t="s">
        <v>8221</v>
      </c>
      <c r="G742">
        <v>10</v>
      </c>
    </row>
    <row r="743" spans="1:7" x14ac:dyDescent="0.2">
      <c r="A743" s="13" t="s">
        <v>8219</v>
      </c>
      <c r="B743">
        <v>28</v>
      </c>
      <c r="F743" s="13" t="s">
        <v>8221</v>
      </c>
      <c r="G743">
        <v>15</v>
      </c>
    </row>
    <row r="744" spans="1:7" x14ac:dyDescent="0.2">
      <c r="A744" s="13" t="s">
        <v>8219</v>
      </c>
      <c r="B744">
        <v>37</v>
      </c>
      <c r="F744" s="13" t="s">
        <v>8221</v>
      </c>
      <c r="G744">
        <v>38</v>
      </c>
    </row>
    <row r="745" spans="1:7" x14ac:dyDescent="0.2">
      <c r="A745" s="13" t="s">
        <v>8219</v>
      </c>
      <c r="B745">
        <v>128</v>
      </c>
      <c r="F745" s="13" t="s">
        <v>8221</v>
      </c>
      <c r="G745">
        <v>152</v>
      </c>
    </row>
    <row r="746" spans="1:7" x14ac:dyDescent="0.2">
      <c r="A746" s="13" t="s">
        <v>8219</v>
      </c>
      <c r="B746">
        <v>10</v>
      </c>
      <c r="F746" s="13" t="s">
        <v>8221</v>
      </c>
      <c r="G746">
        <v>24</v>
      </c>
    </row>
    <row r="747" spans="1:7" x14ac:dyDescent="0.2">
      <c r="A747" s="13" t="s">
        <v>8219</v>
      </c>
      <c r="B747">
        <v>83</v>
      </c>
      <c r="F747" s="13" t="s">
        <v>8221</v>
      </c>
      <c r="G747">
        <v>76</v>
      </c>
    </row>
    <row r="748" spans="1:7" x14ac:dyDescent="0.2">
      <c r="A748" s="13" t="s">
        <v>8219</v>
      </c>
      <c r="B748">
        <v>46</v>
      </c>
      <c r="F748" s="13" t="s">
        <v>8221</v>
      </c>
      <c r="G748">
        <v>185</v>
      </c>
    </row>
    <row r="749" spans="1:7" x14ac:dyDescent="0.2">
      <c r="A749" s="13" t="s">
        <v>8219</v>
      </c>
      <c r="B749">
        <v>90</v>
      </c>
      <c r="F749" s="13" t="s">
        <v>8221</v>
      </c>
      <c r="G749">
        <v>33</v>
      </c>
    </row>
    <row r="750" spans="1:7" x14ac:dyDescent="0.2">
      <c r="A750" s="13" t="s">
        <v>8219</v>
      </c>
      <c r="B750">
        <v>81</v>
      </c>
      <c r="F750" s="13" t="s">
        <v>8221</v>
      </c>
      <c r="G750">
        <v>108</v>
      </c>
    </row>
    <row r="751" spans="1:7" x14ac:dyDescent="0.2">
      <c r="A751" s="13" t="s">
        <v>8219</v>
      </c>
      <c r="B751">
        <v>32</v>
      </c>
      <c r="F751" s="13" t="s">
        <v>8221</v>
      </c>
      <c r="G751">
        <v>29</v>
      </c>
    </row>
    <row r="752" spans="1:7" x14ac:dyDescent="0.2">
      <c r="A752" s="13" t="s">
        <v>8219</v>
      </c>
      <c r="B752">
        <v>20</v>
      </c>
      <c r="F752" s="13" t="s">
        <v>8221</v>
      </c>
      <c r="G752">
        <v>24</v>
      </c>
    </row>
    <row r="753" spans="1:7" x14ac:dyDescent="0.2">
      <c r="A753" s="13" t="s">
        <v>8219</v>
      </c>
      <c r="B753">
        <v>70</v>
      </c>
      <c r="F753" s="13" t="s">
        <v>8221</v>
      </c>
      <c r="G753">
        <v>4</v>
      </c>
    </row>
    <row r="754" spans="1:7" x14ac:dyDescent="0.2">
      <c r="A754" s="13" t="s">
        <v>8219</v>
      </c>
      <c r="B754">
        <v>168</v>
      </c>
      <c r="F754" s="13" t="s">
        <v>8221</v>
      </c>
      <c r="G754">
        <v>4</v>
      </c>
    </row>
    <row r="755" spans="1:7" x14ac:dyDescent="0.2">
      <c r="A755" s="13" t="s">
        <v>8219</v>
      </c>
      <c r="B755">
        <v>34</v>
      </c>
      <c r="F755" s="13" t="s">
        <v>8221</v>
      </c>
      <c r="G755">
        <v>15</v>
      </c>
    </row>
    <row r="756" spans="1:7" x14ac:dyDescent="0.2">
      <c r="A756" s="13" t="s">
        <v>8219</v>
      </c>
      <c r="B756">
        <v>48</v>
      </c>
      <c r="F756" s="13" t="s">
        <v>8221</v>
      </c>
      <c r="G756">
        <v>4</v>
      </c>
    </row>
    <row r="757" spans="1:7" x14ac:dyDescent="0.2">
      <c r="A757" s="13" t="s">
        <v>8219</v>
      </c>
      <c r="B757">
        <v>48</v>
      </c>
      <c r="F757" s="13" t="s">
        <v>8221</v>
      </c>
      <c r="G757">
        <v>139</v>
      </c>
    </row>
    <row r="758" spans="1:7" x14ac:dyDescent="0.2">
      <c r="A758" s="13" t="s">
        <v>8219</v>
      </c>
      <c r="B758">
        <v>221</v>
      </c>
      <c r="F758" s="13" t="s">
        <v>8221</v>
      </c>
      <c r="G758">
        <v>2</v>
      </c>
    </row>
    <row r="759" spans="1:7" x14ac:dyDescent="0.2">
      <c r="A759" s="13" t="s">
        <v>8219</v>
      </c>
      <c r="B759">
        <v>107</v>
      </c>
      <c r="F759" s="13" t="s">
        <v>8221</v>
      </c>
      <c r="G759">
        <v>18</v>
      </c>
    </row>
    <row r="760" spans="1:7" x14ac:dyDescent="0.2">
      <c r="A760" s="13" t="s">
        <v>8219</v>
      </c>
      <c r="B760">
        <v>45</v>
      </c>
      <c r="F760" s="13" t="s">
        <v>8221</v>
      </c>
      <c r="G760">
        <v>81</v>
      </c>
    </row>
    <row r="761" spans="1:7" x14ac:dyDescent="0.2">
      <c r="A761" s="13" t="s">
        <v>8219</v>
      </c>
      <c r="B761">
        <v>36</v>
      </c>
      <c r="F761" s="13" t="s">
        <v>8221</v>
      </c>
      <c r="G761">
        <v>86</v>
      </c>
    </row>
    <row r="762" spans="1:7" x14ac:dyDescent="0.2">
      <c r="A762" s="13" t="s">
        <v>8219</v>
      </c>
      <c r="B762">
        <v>101</v>
      </c>
      <c r="F762" s="13" t="s">
        <v>8221</v>
      </c>
      <c r="G762">
        <v>140</v>
      </c>
    </row>
    <row r="763" spans="1:7" x14ac:dyDescent="0.2">
      <c r="A763" s="13" t="s">
        <v>8219</v>
      </c>
      <c r="B763">
        <v>62</v>
      </c>
      <c r="F763" s="13" t="s">
        <v>8221</v>
      </c>
      <c r="G763">
        <v>37</v>
      </c>
    </row>
    <row r="764" spans="1:7" x14ac:dyDescent="0.2">
      <c r="A764" s="13" t="s">
        <v>8219</v>
      </c>
      <c r="B764">
        <v>32</v>
      </c>
      <c r="F764" s="13" t="s">
        <v>8221</v>
      </c>
      <c r="G764">
        <v>6</v>
      </c>
    </row>
    <row r="765" spans="1:7" x14ac:dyDescent="0.2">
      <c r="A765" s="13" t="s">
        <v>8219</v>
      </c>
      <c r="B765">
        <v>89</v>
      </c>
      <c r="F765" s="13" t="s">
        <v>8221</v>
      </c>
      <c r="G765">
        <v>113</v>
      </c>
    </row>
    <row r="766" spans="1:7" x14ac:dyDescent="0.2">
      <c r="A766" s="13" t="s">
        <v>8219</v>
      </c>
      <c r="B766">
        <v>93</v>
      </c>
      <c r="F766" s="13" t="s">
        <v>8221</v>
      </c>
      <c r="G766">
        <v>37</v>
      </c>
    </row>
    <row r="767" spans="1:7" x14ac:dyDescent="0.2">
      <c r="A767" s="13" t="s">
        <v>8219</v>
      </c>
      <c r="B767">
        <v>98</v>
      </c>
      <c r="F767" s="13" t="s">
        <v>8221</v>
      </c>
      <c r="G767">
        <v>18</v>
      </c>
    </row>
    <row r="768" spans="1:7" x14ac:dyDescent="0.2">
      <c r="A768" s="13" t="s">
        <v>8219</v>
      </c>
      <c r="B768">
        <v>82</v>
      </c>
      <c r="F768" s="13" t="s">
        <v>8221</v>
      </c>
      <c r="G768">
        <v>75</v>
      </c>
    </row>
    <row r="769" spans="1:7" x14ac:dyDescent="0.2">
      <c r="A769" s="13" t="s">
        <v>8219</v>
      </c>
      <c r="B769">
        <v>116</v>
      </c>
      <c r="F769" s="13" t="s">
        <v>8221</v>
      </c>
      <c r="G769">
        <v>52</v>
      </c>
    </row>
    <row r="770" spans="1:7" x14ac:dyDescent="0.2">
      <c r="A770" s="13" t="s">
        <v>8219</v>
      </c>
      <c r="B770">
        <v>52</v>
      </c>
      <c r="F770" s="13" t="s">
        <v>8221</v>
      </c>
      <c r="G770">
        <v>122</v>
      </c>
    </row>
    <row r="771" spans="1:7" x14ac:dyDescent="0.2">
      <c r="A771" s="13" t="s">
        <v>8219</v>
      </c>
      <c r="B771">
        <v>23</v>
      </c>
      <c r="F771" s="13" t="s">
        <v>8221</v>
      </c>
      <c r="G771">
        <v>8</v>
      </c>
    </row>
    <row r="772" spans="1:7" x14ac:dyDescent="0.2">
      <c r="A772" s="13" t="s">
        <v>8219</v>
      </c>
      <c r="B772">
        <v>77</v>
      </c>
      <c r="F772" s="13" t="s">
        <v>8221</v>
      </c>
      <c r="G772">
        <v>8</v>
      </c>
    </row>
    <row r="773" spans="1:7" x14ac:dyDescent="0.2">
      <c r="A773" s="13" t="s">
        <v>8219</v>
      </c>
      <c r="B773">
        <v>49</v>
      </c>
      <c r="F773" s="13" t="s">
        <v>8221</v>
      </c>
      <c r="G773">
        <v>96</v>
      </c>
    </row>
    <row r="774" spans="1:7" x14ac:dyDescent="0.2">
      <c r="A774" s="13" t="s">
        <v>8219</v>
      </c>
      <c r="B774">
        <v>59</v>
      </c>
      <c r="F774" s="13" t="s">
        <v>8221</v>
      </c>
      <c r="G774">
        <v>9</v>
      </c>
    </row>
    <row r="775" spans="1:7" x14ac:dyDescent="0.2">
      <c r="A775" s="13" t="s">
        <v>8219</v>
      </c>
      <c r="B775">
        <v>113</v>
      </c>
      <c r="F775" s="13" t="s">
        <v>8221</v>
      </c>
      <c r="G775">
        <v>2</v>
      </c>
    </row>
    <row r="776" spans="1:7" x14ac:dyDescent="0.2">
      <c r="A776" s="13" t="s">
        <v>8219</v>
      </c>
      <c r="B776">
        <v>34</v>
      </c>
      <c r="F776" s="13" t="s">
        <v>8221</v>
      </c>
      <c r="G776">
        <v>26</v>
      </c>
    </row>
    <row r="777" spans="1:7" x14ac:dyDescent="0.2">
      <c r="A777" s="13" t="s">
        <v>8219</v>
      </c>
      <c r="B777">
        <v>42</v>
      </c>
      <c r="F777" s="13" t="s">
        <v>8221</v>
      </c>
      <c r="G777">
        <v>23</v>
      </c>
    </row>
    <row r="778" spans="1:7" x14ac:dyDescent="0.2">
      <c r="A778" s="13" t="s">
        <v>8219</v>
      </c>
      <c r="B778">
        <v>42</v>
      </c>
      <c r="F778" s="13" t="s">
        <v>8221</v>
      </c>
      <c r="G778">
        <v>0</v>
      </c>
    </row>
    <row r="779" spans="1:7" x14ac:dyDescent="0.2">
      <c r="A779" s="13" t="s">
        <v>8219</v>
      </c>
      <c r="B779">
        <v>49</v>
      </c>
      <c r="F779" s="13" t="s">
        <v>8221</v>
      </c>
      <c r="G779">
        <v>140</v>
      </c>
    </row>
    <row r="780" spans="1:7" x14ac:dyDescent="0.2">
      <c r="A780" s="13" t="s">
        <v>8219</v>
      </c>
      <c r="B780">
        <v>56</v>
      </c>
      <c r="F780" s="13" t="s">
        <v>8221</v>
      </c>
      <c r="G780">
        <v>0</v>
      </c>
    </row>
    <row r="781" spans="1:7" x14ac:dyDescent="0.2">
      <c r="A781" s="13" t="s">
        <v>8219</v>
      </c>
      <c r="B781">
        <v>25</v>
      </c>
      <c r="F781" s="13" t="s">
        <v>8221</v>
      </c>
      <c r="G781">
        <v>6</v>
      </c>
    </row>
    <row r="782" spans="1:7" x14ac:dyDescent="0.2">
      <c r="A782" s="13" t="s">
        <v>8219</v>
      </c>
      <c r="B782">
        <v>52</v>
      </c>
      <c r="F782" s="13" t="s">
        <v>8221</v>
      </c>
      <c r="G782">
        <v>100</v>
      </c>
    </row>
    <row r="783" spans="1:7" x14ac:dyDescent="0.2">
      <c r="A783" s="13" t="s">
        <v>8219</v>
      </c>
      <c r="B783">
        <v>34</v>
      </c>
      <c r="F783" s="13" t="s">
        <v>8221</v>
      </c>
      <c r="G783">
        <v>0</v>
      </c>
    </row>
    <row r="784" spans="1:7" x14ac:dyDescent="0.2">
      <c r="A784" s="13" t="s">
        <v>8219</v>
      </c>
      <c r="B784">
        <v>67</v>
      </c>
      <c r="F784" s="13" t="s">
        <v>8221</v>
      </c>
      <c r="G784">
        <v>4</v>
      </c>
    </row>
    <row r="785" spans="1:7" x14ac:dyDescent="0.2">
      <c r="A785" s="13" t="s">
        <v>8219</v>
      </c>
      <c r="B785">
        <v>70</v>
      </c>
      <c r="F785" s="13" t="s">
        <v>8221</v>
      </c>
      <c r="G785">
        <v>8</v>
      </c>
    </row>
    <row r="786" spans="1:7" x14ac:dyDescent="0.2">
      <c r="A786" s="13" t="s">
        <v>8219</v>
      </c>
      <c r="B786">
        <v>89</v>
      </c>
      <c r="F786" s="13" t="s">
        <v>8221</v>
      </c>
      <c r="G786">
        <v>0</v>
      </c>
    </row>
    <row r="787" spans="1:7" x14ac:dyDescent="0.2">
      <c r="A787" s="13" t="s">
        <v>8219</v>
      </c>
      <c r="B787">
        <v>107</v>
      </c>
      <c r="F787" s="13" t="s">
        <v>8221</v>
      </c>
      <c r="G787">
        <v>16</v>
      </c>
    </row>
    <row r="788" spans="1:7" x14ac:dyDescent="0.2">
      <c r="A788" s="13" t="s">
        <v>8219</v>
      </c>
      <c r="B788">
        <v>159</v>
      </c>
      <c r="F788" s="13" t="s">
        <v>8221</v>
      </c>
      <c r="G788">
        <v>2</v>
      </c>
    </row>
    <row r="789" spans="1:7" x14ac:dyDescent="0.2">
      <c r="A789" s="13" t="s">
        <v>8219</v>
      </c>
      <c r="B789">
        <v>181</v>
      </c>
      <c r="F789" s="13" t="s">
        <v>8221</v>
      </c>
      <c r="G789">
        <v>48</v>
      </c>
    </row>
    <row r="790" spans="1:7" x14ac:dyDescent="0.2">
      <c r="A790" s="13" t="s">
        <v>8219</v>
      </c>
      <c r="B790">
        <v>131</v>
      </c>
      <c r="F790" s="13" t="s">
        <v>8221</v>
      </c>
      <c r="G790">
        <v>2</v>
      </c>
    </row>
    <row r="791" spans="1:7" x14ac:dyDescent="0.2">
      <c r="A791" s="13" t="s">
        <v>8219</v>
      </c>
      <c r="B791">
        <v>125</v>
      </c>
      <c r="F791" s="13" t="s">
        <v>8221</v>
      </c>
      <c r="G791">
        <v>2</v>
      </c>
    </row>
    <row r="792" spans="1:7" x14ac:dyDescent="0.2">
      <c r="A792" s="13" t="s">
        <v>8219</v>
      </c>
      <c r="B792">
        <v>61</v>
      </c>
      <c r="F792" s="13" t="s">
        <v>8221</v>
      </c>
      <c r="G792">
        <v>1</v>
      </c>
    </row>
    <row r="793" spans="1:7" x14ac:dyDescent="0.2">
      <c r="A793" s="13" t="s">
        <v>8219</v>
      </c>
      <c r="B793">
        <v>90</v>
      </c>
      <c r="F793" s="13" t="s">
        <v>8221</v>
      </c>
      <c r="G793">
        <v>17</v>
      </c>
    </row>
    <row r="794" spans="1:7" x14ac:dyDescent="0.2">
      <c r="A794" s="13" t="s">
        <v>8219</v>
      </c>
      <c r="B794">
        <v>35</v>
      </c>
      <c r="F794" s="13" t="s">
        <v>8221</v>
      </c>
      <c r="G794">
        <v>0</v>
      </c>
    </row>
    <row r="795" spans="1:7" x14ac:dyDescent="0.2">
      <c r="A795" s="13" t="s">
        <v>8219</v>
      </c>
      <c r="B795">
        <v>90</v>
      </c>
      <c r="F795" s="13" t="s">
        <v>8221</v>
      </c>
      <c r="G795">
        <v>11</v>
      </c>
    </row>
    <row r="796" spans="1:7" x14ac:dyDescent="0.2">
      <c r="A796" s="13" t="s">
        <v>8219</v>
      </c>
      <c r="B796">
        <v>4</v>
      </c>
      <c r="F796" s="13" t="s">
        <v>8221</v>
      </c>
      <c r="G796">
        <v>95</v>
      </c>
    </row>
    <row r="797" spans="1:7" x14ac:dyDescent="0.2">
      <c r="A797" s="13" t="s">
        <v>8219</v>
      </c>
      <c r="B797">
        <v>120</v>
      </c>
      <c r="F797" s="13" t="s">
        <v>8221</v>
      </c>
      <c r="G797">
        <v>13</v>
      </c>
    </row>
    <row r="798" spans="1:7" x14ac:dyDescent="0.2">
      <c r="A798" s="13" t="s">
        <v>8219</v>
      </c>
      <c r="B798">
        <v>14</v>
      </c>
      <c r="F798" s="13" t="s">
        <v>8221</v>
      </c>
      <c r="G798">
        <v>2</v>
      </c>
    </row>
    <row r="799" spans="1:7" x14ac:dyDescent="0.2">
      <c r="A799" s="13" t="s">
        <v>8219</v>
      </c>
      <c r="B799">
        <v>27</v>
      </c>
      <c r="F799" s="13" t="s">
        <v>8221</v>
      </c>
      <c r="G799">
        <v>2</v>
      </c>
    </row>
    <row r="800" spans="1:7" x14ac:dyDescent="0.2">
      <c r="A800" s="13" t="s">
        <v>8219</v>
      </c>
      <c r="B800">
        <v>49</v>
      </c>
      <c r="F800" s="13" t="s">
        <v>8221</v>
      </c>
      <c r="G800">
        <v>3</v>
      </c>
    </row>
    <row r="801" spans="1:7" x14ac:dyDescent="0.2">
      <c r="A801" s="13" t="s">
        <v>8219</v>
      </c>
      <c r="B801">
        <v>102</v>
      </c>
      <c r="F801" s="13" t="s">
        <v>8221</v>
      </c>
      <c r="G801">
        <v>0</v>
      </c>
    </row>
    <row r="802" spans="1:7" x14ac:dyDescent="0.2">
      <c r="A802" s="13" t="s">
        <v>8219</v>
      </c>
      <c r="B802">
        <v>3</v>
      </c>
      <c r="F802" s="13" t="s">
        <v>8221</v>
      </c>
      <c r="G802">
        <v>0</v>
      </c>
    </row>
    <row r="803" spans="1:7" x14ac:dyDescent="0.2">
      <c r="A803" s="13" t="s">
        <v>8219</v>
      </c>
      <c r="B803">
        <v>25</v>
      </c>
      <c r="F803" s="13" t="s">
        <v>8221</v>
      </c>
      <c r="G803">
        <v>0</v>
      </c>
    </row>
    <row r="804" spans="1:7" x14ac:dyDescent="0.2">
      <c r="A804" s="13" t="s">
        <v>8219</v>
      </c>
      <c r="B804">
        <v>118</v>
      </c>
      <c r="F804" s="13" t="s">
        <v>8221</v>
      </c>
      <c r="G804">
        <v>2</v>
      </c>
    </row>
    <row r="805" spans="1:7" x14ac:dyDescent="0.2">
      <c r="A805" s="13" t="s">
        <v>8219</v>
      </c>
      <c r="B805">
        <v>57</v>
      </c>
      <c r="F805" s="13" t="s">
        <v>8221</v>
      </c>
      <c r="G805">
        <v>24</v>
      </c>
    </row>
    <row r="806" spans="1:7" x14ac:dyDescent="0.2">
      <c r="A806" s="13" t="s">
        <v>8219</v>
      </c>
      <c r="B806">
        <v>11</v>
      </c>
      <c r="F806" s="13" t="s">
        <v>8221</v>
      </c>
      <c r="G806">
        <v>25</v>
      </c>
    </row>
    <row r="807" spans="1:7" x14ac:dyDescent="0.2">
      <c r="A807" s="13" t="s">
        <v>8219</v>
      </c>
      <c r="B807">
        <v>33</v>
      </c>
      <c r="F807" s="13" t="s">
        <v>8221</v>
      </c>
      <c r="G807">
        <v>3</v>
      </c>
    </row>
    <row r="808" spans="1:7" x14ac:dyDescent="0.2">
      <c r="A808" s="13" t="s">
        <v>8219</v>
      </c>
      <c r="B808">
        <v>40</v>
      </c>
      <c r="F808" s="13" t="s">
        <v>8221</v>
      </c>
      <c r="G808">
        <v>41</v>
      </c>
    </row>
    <row r="809" spans="1:7" x14ac:dyDescent="0.2">
      <c r="A809" s="13" t="s">
        <v>8219</v>
      </c>
      <c r="B809">
        <v>50</v>
      </c>
      <c r="F809" s="13" t="s">
        <v>8221</v>
      </c>
      <c r="G809">
        <v>2</v>
      </c>
    </row>
    <row r="810" spans="1:7" x14ac:dyDescent="0.2">
      <c r="A810" s="13" t="s">
        <v>8219</v>
      </c>
      <c r="B810">
        <v>38</v>
      </c>
      <c r="F810" s="13" t="s">
        <v>8221</v>
      </c>
      <c r="G810">
        <v>4</v>
      </c>
    </row>
    <row r="811" spans="1:7" x14ac:dyDescent="0.2">
      <c r="A811" s="13" t="s">
        <v>8219</v>
      </c>
      <c r="B811">
        <v>96</v>
      </c>
      <c r="F811" s="13" t="s">
        <v>8221</v>
      </c>
      <c r="G811">
        <v>99</v>
      </c>
    </row>
    <row r="812" spans="1:7" x14ac:dyDescent="0.2">
      <c r="A812" s="13" t="s">
        <v>8219</v>
      </c>
      <c r="B812">
        <v>48</v>
      </c>
      <c r="F812" s="13" t="s">
        <v>8221</v>
      </c>
      <c r="G812">
        <v>4</v>
      </c>
    </row>
    <row r="813" spans="1:7" x14ac:dyDescent="0.2">
      <c r="A813" s="13" t="s">
        <v>8219</v>
      </c>
      <c r="B813">
        <v>33</v>
      </c>
      <c r="F813" s="13" t="s">
        <v>8221</v>
      </c>
      <c r="G813">
        <v>4</v>
      </c>
    </row>
    <row r="814" spans="1:7" x14ac:dyDescent="0.2">
      <c r="A814" s="13" t="s">
        <v>8219</v>
      </c>
      <c r="B814">
        <v>226</v>
      </c>
      <c r="F814" s="13" t="s">
        <v>8221</v>
      </c>
      <c r="G814">
        <v>38</v>
      </c>
    </row>
    <row r="815" spans="1:7" x14ac:dyDescent="0.2">
      <c r="A815" s="13" t="s">
        <v>8219</v>
      </c>
      <c r="B815">
        <v>14</v>
      </c>
      <c r="F815" s="13" t="s">
        <v>8221</v>
      </c>
      <c r="G815">
        <v>285</v>
      </c>
    </row>
    <row r="816" spans="1:7" x14ac:dyDescent="0.2">
      <c r="A816" s="13" t="s">
        <v>8219</v>
      </c>
      <c r="B816">
        <v>20</v>
      </c>
      <c r="F816" s="13" t="s">
        <v>8221</v>
      </c>
      <c r="G816">
        <v>1</v>
      </c>
    </row>
    <row r="817" spans="1:7" x14ac:dyDescent="0.2">
      <c r="A817" s="13" t="s">
        <v>8219</v>
      </c>
      <c r="B817">
        <v>25</v>
      </c>
      <c r="F817" s="13" t="s">
        <v>8221</v>
      </c>
      <c r="G817">
        <v>42</v>
      </c>
    </row>
    <row r="818" spans="1:7" x14ac:dyDescent="0.2">
      <c r="A818" s="13" t="s">
        <v>8219</v>
      </c>
      <c r="B818">
        <v>90</v>
      </c>
      <c r="F818" s="13" t="s">
        <v>8221</v>
      </c>
      <c r="G818">
        <v>26</v>
      </c>
    </row>
    <row r="819" spans="1:7" x14ac:dyDescent="0.2">
      <c r="A819" s="13" t="s">
        <v>8219</v>
      </c>
      <c r="B819">
        <v>11</v>
      </c>
      <c r="F819" s="13" t="s">
        <v>8221</v>
      </c>
      <c r="G819">
        <v>2</v>
      </c>
    </row>
    <row r="820" spans="1:7" x14ac:dyDescent="0.2">
      <c r="A820" s="13" t="s">
        <v>8219</v>
      </c>
      <c r="B820">
        <v>55</v>
      </c>
      <c r="F820" s="13" t="s">
        <v>8221</v>
      </c>
      <c r="G820">
        <v>4</v>
      </c>
    </row>
    <row r="821" spans="1:7" x14ac:dyDescent="0.2">
      <c r="A821" s="13" t="s">
        <v>8219</v>
      </c>
      <c r="B821">
        <v>30</v>
      </c>
      <c r="F821" s="13" t="s">
        <v>8221</v>
      </c>
      <c r="G821">
        <v>6</v>
      </c>
    </row>
    <row r="822" spans="1:7" x14ac:dyDescent="0.2">
      <c r="A822" s="13" t="s">
        <v>8219</v>
      </c>
      <c r="B822">
        <v>28</v>
      </c>
      <c r="F822" s="13" t="s">
        <v>8221</v>
      </c>
      <c r="G822">
        <v>70</v>
      </c>
    </row>
    <row r="823" spans="1:7" x14ac:dyDescent="0.2">
      <c r="A823" s="13" t="s">
        <v>8219</v>
      </c>
      <c r="B823">
        <v>45</v>
      </c>
      <c r="F823" s="13" t="s">
        <v>8221</v>
      </c>
      <c r="G823">
        <v>9</v>
      </c>
    </row>
    <row r="824" spans="1:7" x14ac:dyDescent="0.2">
      <c r="A824" s="13" t="s">
        <v>8219</v>
      </c>
      <c r="B824">
        <v>13</v>
      </c>
      <c r="F824" s="13" t="s">
        <v>8221</v>
      </c>
      <c r="G824">
        <v>8</v>
      </c>
    </row>
    <row r="825" spans="1:7" x14ac:dyDescent="0.2">
      <c r="A825" s="13" t="s">
        <v>8219</v>
      </c>
      <c r="B825">
        <v>40</v>
      </c>
      <c r="F825" s="13" t="s">
        <v>8221</v>
      </c>
      <c r="G825">
        <v>105</v>
      </c>
    </row>
    <row r="826" spans="1:7" x14ac:dyDescent="0.2">
      <c r="A826" s="13" t="s">
        <v>8219</v>
      </c>
      <c r="B826">
        <v>21</v>
      </c>
      <c r="F826" s="13" t="s">
        <v>8221</v>
      </c>
      <c r="G826">
        <v>12</v>
      </c>
    </row>
    <row r="827" spans="1:7" x14ac:dyDescent="0.2">
      <c r="A827" s="13" t="s">
        <v>8219</v>
      </c>
      <c r="B827">
        <v>134</v>
      </c>
      <c r="F827" s="13" t="s">
        <v>8221</v>
      </c>
      <c r="G827">
        <v>0</v>
      </c>
    </row>
    <row r="828" spans="1:7" x14ac:dyDescent="0.2">
      <c r="A828" s="13" t="s">
        <v>8219</v>
      </c>
      <c r="B828">
        <v>20</v>
      </c>
      <c r="F828" s="13" t="s">
        <v>8221</v>
      </c>
      <c r="G828">
        <v>16</v>
      </c>
    </row>
    <row r="829" spans="1:7" x14ac:dyDescent="0.2">
      <c r="A829" s="13" t="s">
        <v>8219</v>
      </c>
      <c r="B829">
        <v>19</v>
      </c>
      <c r="F829" s="13" t="s">
        <v>8221</v>
      </c>
      <c r="G829">
        <v>7</v>
      </c>
    </row>
    <row r="830" spans="1:7" x14ac:dyDescent="0.2">
      <c r="A830" s="13" t="s">
        <v>8219</v>
      </c>
      <c r="B830">
        <v>209</v>
      </c>
      <c r="F830" s="13" t="s">
        <v>8221</v>
      </c>
      <c r="G830">
        <v>4</v>
      </c>
    </row>
    <row r="831" spans="1:7" x14ac:dyDescent="0.2">
      <c r="A831" s="13" t="s">
        <v>8219</v>
      </c>
      <c r="B831">
        <v>38</v>
      </c>
      <c r="F831" s="13" t="s">
        <v>8221</v>
      </c>
      <c r="G831">
        <v>1</v>
      </c>
    </row>
    <row r="832" spans="1:7" x14ac:dyDescent="0.2">
      <c r="A832" s="13" t="s">
        <v>8219</v>
      </c>
      <c r="B832">
        <v>24</v>
      </c>
      <c r="F832" s="13" t="s">
        <v>8221</v>
      </c>
      <c r="G832">
        <v>28</v>
      </c>
    </row>
    <row r="833" spans="1:7" x14ac:dyDescent="0.2">
      <c r="A833" s="13" t="s">
        <v>8219</v>
      </c>
      <c r="B833">
        <v>8</v>
      </c>
      <c r="F833" s="13" t="s">
        <v>8221</v>
      </c>
      <c r="G833">
        <v>1</v>
      </c>
    </row>
    <row r="834" spans="1:7" x14ac:dyDescent="0.2">
      <c r="A834" s="13" t="s">
        <v>8219</v>
      </c>
      <c r="B834">
        <v>179</v>
      </c>
      <c r="F834" s="13" t="s">
        <v>8221</v>
      </c>
      <c r="G834">
        <v>1</v>
      </c>
    </row>
    <row r="835" spans="1:7" x14ac:dyDescent="0.2">
      <c r="A835" s="13" t="s">
        <v>8219</v>
      </c>
      <c r="B835">
        <v>26</v>
      </c>
      <c r="F835" s="13" t="s">
        <v>8221</v>
      </c>
      <c r="G835">
        <v>5</v>
      </c>
    </row>
    <row r="836" spans="1:7" x14ac:dyDescent="0.2">
      <c r="A836" s="13" t="s">
        <v>8219</v>
      </c>
      <c r="B836">
        <v>131</v>
      </c>
      <c r="F836" s="13" t="s">
        <v>8221</v>
      </c>
      <c r="G836">
        <v>3</v>
      </c>
    </row>
    <row r="837" spans="1:7" x14ac:dyDescent="0.2">
      <c r="A837" s="13" t="s">
        <v>8219</v>
      </c>
      <c r="B837">
        <v>14</v>
      </c>
      <c r="F837" s="13" t="s">
        <v>8221</v>
      </c>
      <c r="G837">
        <v>2</v>
      </c>
    </row>
    <row r="838" spans="1:7" x14ac:dyDescent="0.2">
      <c r="A838" s="13" t="s">
        <v>8219</v>
      </c>
      <c r="B838">
        <v>174</v>
      </c>
      <c r="F838" s="13" t="s">
        <v>8221</v>
      </c>
      <c r="G838">
        <v>0</v>
      </c>
    </row>
    <row r="839" spans="1:7" x14ac:dyDescent="0.2">
      <c r="A839" s="13" t="s">
        <v>8219</v>
      </c>
      <c r="B839">
        <v>191</v>
      </c>
      <c r="F839" s="13" t="s">
        <v>8221</v>
      </c>
      <c r="G839">
        <v>0</v>
      </c>
    </row>
    <row r="840" spans="1:7" x14ac:dyDescent="0.2">
      <c r="A840" s="13" t="s">
        <v>8219</v>
      </c>
      <c r="B840">
        <v>38</v>
      </c>
      <c r="F840" s="13" t="s">
        <v>8221</v>
      </c>
      <c r="G840">
        <v>3</v>
      </c>
    </row>
    <row r="841" spans="1:7" x14ac:dyDescent="0.2">
      <c r="A841" s="13" t="s">
        <v>8219</v>
      </c>
      <c r="B841">
        <v>22</v>
      </c>
      <c r="F841" s="13" t="s">
        <v>8221</v>
      </c>
      <c r="G841">
        <v>0</v>
      </c>
    </row>
    <row r="842" spans="1:7" x14ac:dyDescent="0.2">
      <c r="A842" s="13" t="s">
        <v>8219</v>
      </c>
      <c r="B842">
        <v>149</v>
      </c>
      <c r="F842" s="13" t="s">
        <v>8221</v>
      </c>
      <c r="G842">
        <v>0</v>
      </c>
    </row>
    <row r="843" spans="1:7" x14ac:dyDescent="0.2">
      <c r="A843" s="13" t="s">
        <v>8219</v>
      </c>
      <c r="B843">
        <v>56</v>
      </c>
      <c r="F843" s="13" t="s">
        <v>8221</v>
      </c>
      <c r="G843">
        <v>3</v>
      </c>
    </row>
    <row r="844" spans="1:7" x14ac:dyDescent="0.2">
      <c r="A844" s="13" t="s">
        <v>8219</v>
      </c>
      <c r="B844">
        <v>19</v>
      </c>
      <c r="F844" s="13" t="s">
        <v>8221</v>
      </c>
      <c r="G844">
        <v>7</v>
      </c>
    </row>
    <row r="845" spans="1:7" x14ac:dyDescent="0.2">
      <c r="A845" s="13" t="s">
        <v>8219</v>
      </c>
      <c r="B845">
        <v>70</v>
      </c>
      <c r="F845" s="13" t="s">
        <v>8221</v>
      </c>
      <c r="G845">
        <v>25</v>
      </c>
    </row>
    <row r="846" spans="1:7" x14ac:dyDescent="0.2">
      <c r="A846" s="13" t="s">
        <v>8219</v>
      </c>
      <c r="B846">
        <v>81</v>
      </c>
      <c r="F846" s="13" t="s">
        <v>8221</v>
      </c>
      <c r="G846">
        <v>10</v>
      </c>
    </row>
    <row r="847" spans="1:7" x14ac:dyDescent="0.2">
      <c r="A847" s="13" t="s">
        <v>8219</v>
      </c>
      <c r="B847">
        <v>32</v>
      </c>
      <c r="F847" s="13" t="s">
        <v>8221</v>
      </c>
      <c r="G847">
        <v>3</v>
      </c>
    </row>
    <row r="848" spans="1:7" x14ac:dyDescent="0.2">
      <c r="A848" s="13" t="s">
        <v>8219</v>
      </c>
      <c r="B848">
        <v>26</v>
      </c>
      <c r="F848" s="13" t="s">
        <v>8221</v>
      </c>
      <c r="G848">
        <v>5</v>
      </c>
    </row>
    <row r="849" spans="1:7" x14ac:dyDescent="0.2">
      <c r="A849" s="13" t="s">
        <v>8219</v>
      </c>
      <c r="B849">
        <v>105</v>
      </c>
      <c r="F849" s="13" t="s">
        <v>8221</v>
      </c>
      <c r="G849">
        <v>5</v>
      </c>
    </row>
    <row r="850" spans="1:7" x14ac:dyDescent="0.2">
      <c r="A850" s="13" t="s">
        <v>8219</v>
      </c>
      <c r="B850">
        <v>29</v>
      </c>
      <c r="F850" s="13" t="s">
        <v>8221</v>
      </c>
      <c r="G850">
        <v>27</v>
      </c>
    </row>
    <row r="851" spans="1:7" x14ac:dyDescent="0.2">
      <c r="A851" s="13" t="s">
        <v>8219</v>
      </c>
      <c r="B851">
        <v>8</v>
      </c>
      <c r="F851" s="13" t="s">
        <v>8221</v>
      </c>
      <c r="G851">
        <v>2</v>
      </c>
    </row>
    <row r="852" spans="1:7" x14ac:dyDescent="0.2">
      <c r="A852" s="13" t="s">
        <v>8219</v>
      </c>
      <c r="B852">
        <v>89</v>
      </c>
      <c r="F852" s="13" t="s">
        <v>8221</v>
      </c>
      <c r="G852">
        <v>236</v>
      </c>
    </row>
    <row r="853" spans="1:7" x14ac:dyDescent="0.2">
      <c r="A853" s="13" t="s">
        <v>8219</v>
      </c>
      <c r="B853">
        <v>44</v>
      </c>
      <c r="F853" s="13" t="s">
        <v>8221</v>
      </c>
      <c r="G853">
        <v>1</v>
      </c>
    </row>
    <row r="854" spans="1:7" x14ac:dyDescent="0.2">
      <c r="A854" s="13" t="s">
        <v>8219</v>
      </c>
      <c r="B854">
        <v>246</v>
      </c>
      <c r="F854" s="13" t="s">
        <v>8221</v>
      </c>
      <c r="G854">
        <v>12</v>
      </c>
    </row>
    <row r="855" spans="1:7" x14ac:dyDescent="0.2">
      <c r="A855" s="13" t="s">
        <v>8219</v>
      </c>
      <c r="B855">
        <v>120</v>
      </c>
      <c r="F855" s="13" t="s">
        <v>8221</v>
      </c>
      <c r="G855">
        <v>4</v>
      </c>
    </row>
    <row r="856" spans="1:7" x14ac:dyDescent="0.2">
      <c r="A856" s="13" t="s">
        <v>8219</v>
      </c>
      <c r="B856">
        <v>26</v>
      </c>
      <c r="F856" s="13" t="s">
        <v>8221</v>
      </c>
      <c r="G856">
        <v>3</v>
      </c>
    </row>
    <row r="857" spans="1:7" x14ac:dyDescent="0.2">
      <c r="A857" s="13" t="s">
        <v>8219</v>
      </c>
      <c r="B857">
        <v>45</v>
      </c>
      <c r="F857" s="13" t="s">
        <v>8221</v>
      </c>
      <c r="G857">
        <v>99</v>
      </c>
    </row>
    <row r="858" spans="1:7" x14ac:dyDescent="0.2">
      <c r="A858" s="13" t="s">
        <v>8219</v>
      </c>
      <c r="B858">
        <v>20</v>
      </c>
      <c r="F858" s="13" t="s">
        <v>8221</v>
      </c>
      <c r="G858">
        <v>3</v>
      </c>
    </row>
    <row r="859" spans="1:7" x14ac:dyDescent="0.2">
      <c r="A859" s="13" t="s">
        <v>8219</v>
      </c>
      <c r="B859">
        <v>47</v>
      </c>
      <c r="F859" s="13" t="s">
        <v>8221</v>
      </c>
      <c r="G859">
        <v>3</v>
      </c>
    </row>
    <row r="860" spans="1:7" x14ac:dyDescent="0.2">
      <c r="A860" s="13" t="s">
        <v>8219</v>
      </c>
      <c r="B860">
        <v>13</v>
      </c>
      <c r="F860" s="13" t="s">
        <v>8221</v>
      </c>
      <c r="G860">
        <v>22</v>
      </c>
    </row>
    <row r="861" spans="1:7" x14ac:dyDescent="0.2">
      <c r="A861" s="13" t="s">
        <v>8219</v>
      </c>
      <c r="B861">
        <v>183</v>
      </c>
      <c r="F861" s="13" t="s">
        <v>8221</v>
      </c>
      <c r="G861">
        <v>4</v>
      </c>
    </row>
    <row r="862" spans="1:7" x14ac:dyDescent="0.2">
      <c r="A862" s="13" t="s">
        <v>8219</v>
      </c>
      <c r="B862">
        <v>21</v>
      </c>
      <c r="F862" s="13" t="s">
        <v>8221</v>
      </c>
      <c r="G862">
        <v>534</v>
      </c>
    </row>
    <row r="863" spans="1:7" x14ac:dyDescent="0.2">
      <c r="A863" s="13" t="s">
        <v>8219</v>
      </c>
      <c r="B863">
        <v>42</v>
      </c>
      <c r="F863" s="13" t="s">
        <v>8221</v>
      </c>
      <c r="G863">
        <v>12</v>
      </c>
    </row>
    <row r="864" spans="1:7" x14ac:dyDescent="0.2">
      <c r="A864" s="13" t="s">
        <v>8219</v>
      </c>
      <c r="B864">
        <v>54</v>
      </c>
      <c r="F864" s="13" t="s">
        <v>8221</v>
      </c>
      <c r="G864">
        <v>56</v>
      </c>
    </row>
    <row r="865" spans="1:7" x14ac:dyDescent="0.2">
      <c r="A865" s="13" t="s">
        <v>8219</v>
      </c>
      <c r="B865">
        <v>38</v>
      </c>
      <c r="F865" s="13" t="s">
        <v>8221</v>
      </c>
      <c r="G865">
        <v>11</v>
      </c>
    </row>
    <row r="866" spans="1:7" x14ac:dyDescent="0.2">
      <c r="A866" s="13" t="s">
        <v>8219</v>
      </c>
      <c r="B866">
        <v>64</v>
      </c>
      <c r="F866" s="13" t="s">
        <v>8221</v>
      </c>
      <c r="G866">
        <v>0</v>
      </c>
    </row>
    <row r="867" spans="1:7" x14ac:dyDescent="0.2">
      <c r="A867" s="13" t="s">
        <v>8219</v>
      </c>
      <c r="B867">
        <v>13</v>
      </c>
      <c r="F867" s="13" t="s">
        <v>8221</v>
      </c>
      <c r="G867">
        <v>12</v>
      </c>
    </row>
    <row r="868" spans="1:7" x14ac:dyDescent="0.2">
      <c r="A868" s="13" t="s">
        <v>8219</v>
      </c>
      <c r="B868">
        <v>33</v>
      </c>
      <c r="F868" s="13" t="s">
        <v>8221</v>
      </c>
      <c r="G868">
        <v>5</v>
      </c>
    </row>
    <row r="869" spans="1:7" x14ac:dyDescent="0.2">
      <c r="A869" s="13" t="s">
        <v>8219</v>
      </c>
      <c r="B869">
        <v>52</v>
      </c>
      <c r="F869" s="13" t="s">
        <v>8221</v>
      </c>
      <c r="G869">
        <v>24</v>
      </c>
    </row>
    <row r="870" spans="1:7" x14ac:dyDescent="0.2">
      <c r="A870" s="13" t="s">
        <v>8219</v>
      </c>
      <c r="B870">
        <v>107</v>
      </c>
      <c r="F870" s="13" t="s">
        <v>8221</v>
      </c>
      <c r="G870">
        <v>89</v>
      </c>
    </row>
    <row r="871" spans="1:7" x14ac:dyDescent="0.2">
      <c r="A871" s="13" t="s">
        <v>8219</v>
      </c>
      <c r="B871">
        <v>11</v>
      </c>
      <c r="F871" s="13" t="s">
        <v>8221</v>
      </c>
      <c r="G871">
        <v>1</v>
      </c>
    </row>
    <row r="872" spans="1:7" x14ac:dyDescent="0.2">
      <c r="A872" s="13" t="s">
        <v>8219</v>
      </c>
      <c r="B872">
        <v>34</v>
      </c>
      <c r="F872" s="13" t="s">
        <v>8221</v>
      </c>
      <c r="G872">
        <v>55</v>
      </c>
    </row>
    <row r="873" spans="1:7" x14ac:dyDescent="0.2">
      <c r="A873" s="13" t="s">
        <v>8219</v>
      </c>
      <c r="B873">
        <v>75</v>
      </c>
      <c r="F873" s="13" t="s">
        <v>8221</v>
      </c>
      <c r="G873">
        <v>2</v>
      </c>
    </row>
    <row r="874" spans="1:7" x14ac:dyDescent="0.2">
      <c r="A874" s="13" t="s">
        <v>8219</v>
      </c>
      <c r="B874">
        <v>26</v>
      </c>
      <c r="F874" s="13" t="s">
        <v>8221</v>
      </c>
      <c r="G874">
        <v>0</v>
      </c>
    </row>
    <row r="875" spans="1:7" x14ac:dyDescent="0.2">
      <c r="A875" s="13" t="s">
        <v>8219</v>
      </c>
      <c r="B875">
        <v>50</v>
      </c>
      <c r="F875" s="13" t="s">
        <v>8221</v>
      </c>
      <c r="G875">
        <v>4</v>
      </c>
    </row>
    <row r="876" spans="1:7" x14ac:dyDescent="0.2">
      <c r="A876" s="13" t="s">
        <v>8219</v>
      </c>
      <c r="B876">
        <v>80</v>
      </c>
      <c r="F876" s="13" t="s">
        <v>8221</v>
      </c>
      <c r="G876">
        <v>6</v>
      </c>
    </row>
    <row r="877" spans="1:7" x14ac:dyDescent="0.2">
      <c r="A877" s="13" t="s">
        <v>8219</v>
      </c>
      <c r="B877">
        <v>110</v>
      </c>
      <c r="F877" s="13" t="s">
        <v>8221</v>
      </c>
      <c r="G877">
        <v>4</v>
      </c>
    </row>
    <row r="878" spans="1:7" x14ac:dyDescent="0.2">
      <c r="A878" s="13" t="s">
        <v>8219</v>
      </c>
      <c r="B878">
        <v>77</v>
      </c>
      <c r="F878" s="13" t="s">
        <v>8221</v>
      </c>
      <c r="G878">
        <v>4</v>
      </c>
    </row>
    <row r="879" spans="1:7" x14ac:dyDescent="0.2">
      <c r="A879" s="13" t="s">
        <v>8219</v>
      </c>
      <c r="B879">
        <v>50</v>
      </c>
      <c r="F879" s="13" t="s">
        <v>8221</v>
      </c>
      <c r="G879">
        <v>2</v>
      </c>
    </row>
    <row r="880" spans="1:7" x14ac:dyDescent="0.2">
      <c r="A880" s="13" t="s">
        <v>8219</v>
      </c>
      <c r="B880">
        <v>145</v>
      </c>
      <c r="F880" s="13" t="s">
        <v>8221</v>
      </c>
      <c r="G880">
        <v>5</v>
      </c>
    </row>
    <row r="881" spans="1:7" x14ac:dyDescent="0.2">
      <c r="A881" s="13" t="s">
        <v>8219</v>
      </c>
      <c r="B881">
        <v>29</v>
      </c>
      <c r="F881" s="13" t="s">
        <v>8221</v>
      </c>
      <c r="G881">
        <v>83</v>
      </c>
    </row>
    <row r="882" spans="1:7" x14ac:dyDescent="0.2">
      <c r="A882" s="13" t="s">
        <v>8219</v>
      </c>
      <c r="B882">
        <v>114</v>
      </c>
      <c r="F882" s="13" t="s">
        <v>8221</v>
      </c>
      <c r="G882">
        <v>57</v>
      </c>
    </row>
    <row r="883" spans="1:7" x14ac:dyDescent="0.2">
      <c r="A883" s="13" t="s">
        <v>8219</v>
      </c>
      <c r="B883">
        <v>96</v>
      </c>
      <c r="F883" s="13" t="s">
        <v>8221</v>
      </c>
      <c r="G883">
        <v>311</v>
      </c>
    </row>
    <row r="884" spans="1:7" x14ac:dyDescent="0.2">
      <c r="A884" s="13" t="s">
        <v>8219</v>
      </c>
      <c r="B884">
        <v>31</v>
      </c>
      <c r="F884" s="13" t="s">
        <v>8221</v>
      </c>
      <c r="G884">
        <v>2</v>
      </c>
    </row>
    <row r="885" spans="1:7" x14ac:dyDescent="0.2">
      <c r="A885" s="13" t="s">
        <v>8219</v>
      </c>
      <c r="B885">
        <v>4883</v>
      </c>
      <c r="F885" s="13" t="s">
        <v>8221</v>
      </c>
      <c r="G885">
        <v>16</v>
      </c>
    </row>
    <row r="886" spans="1:7" x14ac:dyDescent="0.2">
      <c r="A886" s="13" t="s">
        <v>8219</v>
      </c>
      <c r="B886">
        <v>95</v>
      </c>
      <c r="F886" s="13" t="s">
        <v>8221</v>
      </c>
      <c r="G886">
        <v>9</v>
      </c>
    </row>
    <row r="887" spans="1:7" x14ac:dyDescent="0.2">
      <c r="A887" s="13" t="s">
        <v>8219</v>
      </c>
      <c r="B887">
        <v>2478</v>
      </c>
      <c r="F887" s="13" t="s">
        <v>8221</v>
      </c>
      <c r="G887">
        <v>1</v>
      </c>
    </row>
    <row r="888" spans="1:7" x14ac:dyDescent="0.2">
      <c r="A888" s="13" t="s">
        <v>8219</v>
      </c>
      <c r="B888">
        <v>1789</v>
      </c>
      <c r="F888" s="13" t="s">
        <v>8221</v>
      </c>
      <c r="G888">
        <v>12</v>
      </c>
    </row>
    <row r="889" spans="1:7" x14ac:dyDescent="0.2">
      <c r="A889" s="13" t="s">
        <v>8219</v>
      </c>
      <c r="B889">
        <v>680</v>
      </c>
      <c r="F889" s="13" t="s">
        <v>8221</v>
      </c>
      <c r="G889">
        <v>0</v>
      </c>
    </row>
    <row r="890" spans="1:7" x14ac:dyDescent="0.2">
      <c r="A890" s="13" t="s">
        <v>8219</v>
      </c>
      <c r="B890">
        <v>70</v>
      </c>
      <c r="F890" s="13" t="s">
        <v>8221</v>
      </c>
      <c r="G890">
        <v>20</v>
      </c>
    </row>
    <row r="891" spans="1:7" x14ac:dyDescent="0.2">
      <c r="A891" s="13" t="s">
        <v>8219</v>
      </c>
      <c r="B891">
        <v>23</v>
      </c>
      <c r="F891" s="13" t="s">
        <v>8221</v>
      </c>
      <c r="G891">
        <v>16</v>
      </c>
    </row>
    <row r="892" spans="1:7" x14ac:dyDescent="0.2">
      <c r="A892" s="13" t="s">
        <v>8219</v>
      </c>
      <c r="B892">
        <v>4245</v>
      </c>
      <c r="F892" s="13" t="s">
        <v>8221</v>
      </c>
      <c r="G892">
        <v>33</v>
      </c>
    </row>
    <row r="893" spans="1:7" x14ac:dyDescent="0.2">
      <c r="A893" s="13" t="s">
        <v>8219</v>
      </c>
      <c r="B893">
        <v>943</v>
      </c>
      <c r="F893" s="13" t="s">
        <v>8221</v>
      </c>
      <c r="G893">
        <v>2</v>
      </c>
    </row>
    <row r="894" spans="1:7" x14ac:dyDescent="0.2">
      <c r="A894" s="13" t="s">
        <v>8219</v>
      </c>
      <c r="B894">
        <v>1876</v>
      </c>
      <c r="F894" s="13" t="s">
        <v>8221</v>
      </c>
      <c r="G894">
        <v>6</v>
      </c>
    </row>
    <row r="895" spans="1:7" x14ac:dyDescent="0.2">
      <c r="A895" s="13" t="s">
        <v>8219</v>
      </c>
      <c r="B895">
        <v>834</v>
      </c>
      <c r="F895" s="13" t="s">
        <v>8221</v>
      </c>
      <c r="G895">
        <v>0</v>
      </c>
    </row>
    <row r="896" spans="1:7" x14ac:dyDescent="0.2">
      <c r="A896" s="13" t="s">
        <v>8219</v>
      </c>
      <c r="B896">
        <v>682</v>
      </c>
      <c r="F896" s="13" t="s">
        <v>8221</v>
      </c>
      <c r="G896">
        <v>3</v>
      </c>
    </row>
    <row r="897" spans="1:7" x14ac:dyDescent="0.2">
      <c r="A897" s="13" t="s">
        <v>8219</v>
      </c>
      <c r="B897">
        <v>147</v>
      </c>
      <c r="F897" s="13" t="s">
        <v>8221</v>
      </c>
      <c r="G897">
        <v>0</v>
      </c>
    </row>
    <row r="898" spans="1:7" x14ac:dyDescent="0.2">
      <c r="A898" s="13" t="s">
        <v>8219</v>
      </c>
      <c r="B898">
        <v>415</v>
      </c>
      <c r="F898" s="13" t="s">
        <v>8221</v>
      </c>
      <c r="G898">
        <v>3</v>
      </c>
    </row>
    <row r="899" spans="1:7" x14ac:dyDescent="0.2">
      <c r="A899" s="13" t="s">
        <v>8219</v>
      </c>
      <c r="B899">
        <v>290</v>
      </c>
      <c r="F899" s="13" t="s">
        <v>8221</v>
      </c>
      <c r="G899">
        <v>13</v>
      </c>
    </row>
    <row r="900" spans="1:7" x14ac:dyDescent="0.2">
      <c r="A900" s="13" t="s">
        <v>8219</v>
      </c>
      <c r="B900">
        <v>365</v>
      </c>
      <c r="F900" s="13" t="s">
        <v>8221</v>
      </c>
      <c r="G900">
        <v>6</v>
      </c>
    </row>
    <row r="901" spans="1:7" x14ac:dyDescent="0.2">
      <c r="A901" s="13" t="s">
        <v>8219</v>
      </c>
      <c r="B901">
        <v>660</v>
      </c>
      <c r="F901" s="13" t="s">
        <v>8221</v>
      </c>
      <c r="G901">
        <v>1</v>
      </c>
    </row>
    <row r="902" spans="1:7" x14ac:dyDescent="0.2">
      <c r="A902" s="13" t="s">
        <v>8219</v>
      </c>
      <c r="B902">
        <v>1356</v>
      </c>
      <c r="F902" s="13" t="s">
        <v>8221</v>
      </c>
      <c r="G902">
        <v>0</v>
      </c>
    </row>
    <row r="903" spans="1:7" x14ac:dyDescent="0.2">
      <c r="A903" s="13" t="s">
        <v>8219</v>
      </c>
      <c r="B903">
        <v>424</v>
      </c>
      <c r="F903" s="13" t="s">
        <v>8221</v>
      </c>
      <c r="G903">
        <v>5</v>
      </c>
    </row>
    <row r="904" spans="1:7" x14ac:dyDescent="0.2">
      <c r="A904" s="13" t="s">
        <v>8219</v>
      </c>
      <c r="B904">
        <v>33</v>
      </c>
      <c r="F904" s="13" t="s">
        <v>8221</v>
      </c>
      <c r="G904">
        <v>0</v>
      </c>
    </row>
    <row r="905" spans="1:7" x14ac:dyDescent="0.2">
      <c r="A905" s="13" t="s">
        <v>8219</v>
      </c>
      <c r="B905">
        <v>1633</v>
      </c>
      <c r="F905" s="13" t="s">
        <v>8221</v>
      </c>
      <c r="G905">
        <v>36</v>
      </c>
    </row>
    <row r="906" spans="1:7" x14ac:dyDescent="0.2">
      <c r="A906" s="13" t="s">
        <v>8219</v>
      </c>
      <c r="B906">
        <v>306</v>
      </c>
      <c r="F906" s="13" t="s">
        <v>8221</v>
      </c>
      <c r="G906">
        <v>1</v>
      </c>
    </row>
    <row r="907" spans="1:7" x14ac:dyDescent="0.2">
      <c r="A907" s="13" t="s">
        <v>8219</v>
      </c>
      <c r="B907">
        <v>205</v>
      </c>
      <c r="F907" s="13" t="s">
        <v>8221</v>
      </c>
      <c r="G907">
        <v>1</v>
      </c>
    </row>
    <row r="908" spans="1:7" x14ac:dyDescent="0.2">
      <c r="A908" s="13" t="s">
        <v>8219</v>
      </c>
      <c r="B908">
        <v>1281</v>
      </c>
      <c r="F908" s="13" t="s">
        <v>8221</v>
      </c>
      <c r="G908">
        <v>1</v>
      </c>
    </row>
    <row r="909" spans="1:7" x14ac:dyDescent="0.2">
      <c r="A909" s="13" t="s">
        <v>8219</v>
      </c>
      <c r="B909">
        <v>103</v>
      </c>
      <c r="F909" s="13" t="s">
        <v>8221</v>
      </c>
      <c r="G909">
        <v>9</v>
      </c>
    </row>
    <row r="910" spans="1:7" x14ac:dyDescent="0.2">
      <c r="A910" s="13" t="s">
        <v>8219</v>
      </c>
      <c r="B910">
        <v>1513</v>
      </c>
      <c r="F910" s="13" t="s">
        <v>8221</v>
      </c>
      <c r="G910">
        <v>1</v>
      </c>
    </row>
    <row r="911" spans="1:7" x14ac:dyDescent="0.2">
      <c r="A911" s="13" t="s">
        <v>8219</v>
      </c>
      <c r="B911">
        <v>405</v>
      </c>
      <c r="F911" s="13" t="s">
        <v>8221</v>
      </c>
      <c r="G911">
        <v>0</v>
      </c>
    </row>
    <row r="912" spans="1:7" x14ac:dyDescent="0.2">
      <c r="A912" s="13" t="s">
        <v>8219</v>
      </c>
      <c r="B912">
        <v>510</v>
      </c>
      <c r="F912" s="13" t="s">
        <v>8221</v>
      </c>
      <c r="G912">
        <v>1</v>
      </c>
    </row>
    <row r="913" spans="1:7" x14ac:dyDescent="0.2">
      <c r="A913" s="13" t="s">
        <v>8219</v>
      </c>
      <c r="B913">
        <v>1887</v>
      </c>
      <c r="F913" s="13" t="s">
        <v>8221</v>
      </c>
      <c r="G913">
        <v>1</v>
      </c>
    </row>
    <row r="914" spans="1:7" x14ac:dyDescent="0.2">
      <c r="A914" s="13" t="s">
        <v>8219</v>
      </c>
      <c r="B914">
        <v>701</v>
      </c>
      <c r="F914" s="13" t="s">
        <v>8221</v>
      </c>
      <c r="G914">
        <v>4</v>
      </c>
    </row>
    <row r="915" spans="1:7" x14ac:dyDescent="0.2">
      <c r="A915" s="13" t="s">
        <v>8219</v>
      </c>
      <c r="B915">
        <v>3863</v>
      </c>
      <c r="F915" s="13" t="s">
        <v>8221</v>
      </c>
      <c r="G915">
        <v>2</v>
      </c>
    </row>
    <row r="916" spans="1:7" x14ac:dyDescent="0.2">
      <c r="A916" s="13" t="s">
        <v>8219</v>
      </c>
      <c r="B916">
        <v>238</v>
      </c>
      <c r="F916" s="13" t="s">
        <v>8221</v>
      </c>
      <c r="G916">
        <v>2</v>
      </c>
    </row>
    <row r="917" spans="1:7" x14ac:dyDescent="0.2">
      <c r="A917" s="13" t="s">
        <v>8219</v>
      </c>
      <c r="B917">
        <v>2051</v>
      </c>
      <c r="F917" s="13" t="s">
        <v>8221</v>
      </c>
      <c r="G917">
        <v>2</v>
      </c>
    </row>
    <row r="918" spans="1:7" x14ac:dyDescent="0.2">
      <c r="A918" s="13" t="s">
        <v>8219</v>
      </c>
      <c r="B918">
        <v>402</v>
      </c>
      <c r="F918" s="13" t="s">
        <v>8221</v>
      </c>
      <c r="G918">
        <v>0</v>
      </c>
    </row>
    <row r="919" spans="1:7" x14ac:dyDescent="0.2">
      <c r="A919" s="13" t="s">
        <v>8219</v>
      </c>
      <c r="B919">
        <v>253</v>
      </c>
      <c r="F919" s="13" t="s">
        <v>8221</v>
      </c>
      <c r="G919">
        <v>2</v>
      </c>
    </row>
    <row r="920" spans="1:7" x14ac:dyDescent="0.2">
      <c r="A920" s="13" t="s">
        <v>8219</v>
      </c>
      <c r="B920">
        <v>473</v>
      </c>
      <c r="F920" s="13" t="s">
        <v>8221</v>
      </c>
      <c r="G920">
        <v>4</v>
      </c>
    </row>
    <row r="921" spans="1:7" x14ac:dyDescent="0.2">
      <c r="A921" s="13" t="s">
        <v>8219</v>
      </c>
      <c r="B921">
        <v>821</v>
      </c>
      <c r="F921" s="13" t="s">
        <v>8221</v>
      </c>
      <c r="G921">
        <v>2</v>
      </c>
    </row>
    <row r="922" spans="1:7" x14ac:dyDescent="0.2">
      <c r="A922" s="13" t="s">
        <v>8219</v>
      </c>
      <c r="B922">
        <v>388</v>
      </c>
      <c r="F922" s="13" t="s">
        <v>8221</v>
      </c>
      <c r="G922">
        <v>0</v>
      </c>
    </row>
    <row r="923" spans="1:7" x14ac:dyDescent="0.2">
      <c r="A923" s="13" t="s">
        <v>8219</v>
      </c>
      <c r="B923">
        <v>813</v>
      </c>
      <c r="F923" s="13" t="s">
        <v>8221</v>
      </c>
      <c r="G923">
        <v>1</v>
      </c>
    </row>
    <row r="924" spans="1:7" x14ac:dyDescent="0.2">
      <c r="A924" s="13" t="s">
        <v>8219</v>
      </c>
      <c r="B924">
        <v>1945</v>
      </c>
      <c r="F924" s="13" t="s">
        <v>8221</v>
      </c>
      <c r="G924">
        <v>0</v>
      </c>
    </row>
    <row r="925" spans="1:7" x14ac:dyDescent="0.2">
      <c r="A925" s="13" t="s">
        <v>8219</v>
      </c>
      <c r="B925">
        <v>1637</v>
      </c>
      <c r="F925" s="13" t="s">
        <v>8221</v>
      </c>
      <c r="G925">
        <v>2</v>
      </c>
    </row>
    <row r="926" spans="1:7" x14ac:dyDescent="0.2">
      <c r="A926" s="13" t="s">
        <v>8219</v>
      </c>
      <c r="B926">
        <v>1375</v>
      </c>
      <c r="F926" s="13" t="s">
        <v>8221</v>
      </c>
      <c r="G926">
        <v>7</v>
      </c>
    </row>
    <row r="927" spans="1:7" x14ac:dyDescent="0.2">
      <c r="A927" s="13" t="s">
        <v>8219</v>
      </c>
      <c r="B927">
        <v>17</v>
      </c>
      <c r="F927" s="13" t="s">
        <v>8221</v>
      </c>
      <c r="G927">
        <v>5</v>
      </c>
    </row>
    <row r="928" spans="1:7" x14ac:dyDescent="0.2">
      <c r="A928" s="13" t="s">
        <v>8219</v>
      </c>
      <c r="B928">
        <v>354</v>
      </c>
      <c r="F928" s="13" t="s">
        <v>8221</v>
      </c>
      <c r="G928">
        <v>0</v>
      </c>
    </row>
    <row r="929" spans="1:7" x14ac:dyDescent="0.2">
      <c r="A929" s="13" t="s">
        <v>8219</v>
      </c>
      <c r="B929">
        <v>191</v>
      </c>
      <c r="F929" s="13" t="s">
        <v>8221</v>
      </c>
      <c r="G929">
        <v>0</v>
      </c>
    </row>
    <row r="930" spans="1:7" x14ac:dyDescent="0.2">
      <c r="A930" s="13" t="s">
        <v>8219</v>
      </c>
      <c r="B930">
        <v>303</v>
      </c>
      <c r="F930" s="13" t="s">
        <v>8221</v>
      </c>
      <c r="G930">
        <v>0</v>
      </c>
    </row>
    <row r="931" spans="1:7" x14ac:dyDescent="0.2">
      <c r="A931" s="13" t="s">
        <v>8219</v>
      </c>
      <c r="B931">
        <v>137</v>
      </c>
      <c r="F931" s="13" t="s">
        <v>8221</v>
      </c>
      <c r="G931">
        <v>2</v>
      </c>
    </row>
    <row r="932" spans="1:7" x14ac:dyDescent="0.2">
      <c r="A932" s="13" t="s">
        <v>8219</v>
      </c>
      <c r="B932">
        <v>41</v>
      </c>
      <c r="F932" s="13" t="s">
        <v>8221</v>
      </c>
      <c r="G932">
        <v>0</v>
      </c>
    </row>
    <row r="933" spans="1:7" x14ac:dyDescent="0.2">
      <c r="A933" s="13" t="s">
        <v>8219</v>
      </c>
      <c r="B933">
        <v>398</v>
      </c>
      <c r="F933" s="13" t="s">
        <v>8221</v>
      </c>
      <c r="G933">
        <v>0</v>
      </c>
    </row>
    <row r="934" spans="1:7" x14ac:dyDescent="0.2">
      <c r="A934" s="13" t="s">
        <v>8219</v>
      </c>
      <c r="B934">
        <v>1737</v>
      </c>
      <c r="F934" s="13" t="s">
        <v>8221</v>
      </c>
      <c r="G934">
        <v>28</v>
      </c>
    </row>
    <row r="935" spans="1:7" x14ac:dyDescent="0.2">
      <c r="A935" s="13" t="s">
        <v>8219</v>
      </c>
      <c r="B935">
        <v>971</v>
      </c>
      <c r="F935" s="13" t="s">
        <v>8221</v>
      </c>
      <c r="G935">
        <v>2</v>
      </c>
    </row>
    <row r="936" spans="1:7" x14ac:dyDescent="0.2">
      <c r="A936" s="13" t="s">
        <v>8219</v>
      </c>
      <c r="B936">
        <v>183</v>
      </c>
      <c r="F936" s="13" t="s">
        <v>8221</v>
      </c>
      <c r="G936">
        <v>0</v>
      </c>
    </row>
    <row r="937" spans="1:7" x14ac:dyDescent="0.2">
      <c r="A937" s="13" t="s">
        <v>8219</v>
      </c>
      <c r="B937">
        <v>4562</v>
      </c>
      <c r="F937" s="13" t="s">
        <v>8221</v>
      </c>
      <c r="G937">
        <v>0</v>
      </c>
    </row>
    <row r="938" spans="1:7" x14ac:dyDescent="0.2">
      <c r="A938" s="13" t="s">
        <v>8219</v>
      </c>
      <c r="B938">
        <v>26457</v>
      </c>
      <c r="F938" s="13" t="s">
        <v>8221</v>
      </c>
      <c r="G938">
        <v>0</v>
      </c>
    </row>
    <row r="939" spans="1:7" x14ac:dyDescent="0.2">
      <c r="A939" s="13" t="s">
        <v>8219</v>
      </c>
      <c r="B939">
        <v>162</v>
      </c>
      <c r="F939" s="13" t="s">
        <v>8221</v>
      </c>
      <c r="G939">
        <v>4</v>
      </c>
    </row>
    <row r="940" spans="1:7" x14ac:dyDescent="0.2">
      <c r="A940" s="13" t="s">
        <v>8219</v>
      </c>
      <c r="B940">
        <v>479</v>
      </c>
      <c r="F940" s="13" t="s">
        <v>8221</v>
      </c>
      <c r="G940">
        <v>12</v>
      </c>
    </row>
    <row r="941" spans="1:7" x14ac:dyDescent="0.2">
      <c r="A941" s="13" t="s">
        <v>8219</v>
      </c>
      <c r="B941">
        <v>426</v>
      </c>
      <c r="F941" s="13" t="s">
        <v>8221</v>
      </c>
      <c r="G941">
        <v>0</v>
      </c>
    </row>
    <row r="942" spans="1:7" x14ac:dyDescent="0.2">
      <c r="A942" s="13" t="s">
        <v>8219</v>
      </c>
      <c r="B942">
        <v>450</v>
      </c>
      <c r="F942" s="13" t="s">
        <v>8221</v>
      </c>
      <c r="G942">
        <v>33</v>
      </c>
    </row>
    <row r="943" spans="1:7" x14ac:dyDescent="0.2">
      <c r="A943" s="13" t="s">
        <v>8219</v>
      </c>
      <c r="B943">
        <v>1780</v>
      </c>
      <c r="F943" s="13" t="s">
        <v>8221</v>
      </c>
      <c r="G943">
        <v>0</v>
      </c>
    </row>
    <row r="944" spans="1:7" x14ac:dyDescent="0.2">
      <c r="A944" s="13" t="s">
        <v>8219</v>
      </c>
      <c r="B944">
        <v>122</v>
      </c>
      <c r="F944" s="13" t="s">
        <v>8221</v>
      </c>
      <c r="G944">
        <v>4</v>
      </c>
    </row>
    <row r="945" spans="1:7" x14ac:dyDescent="0.2">
      <c r="A945" s="13" t="s">
        <v>8219</v>
      </c>
      <c r="B945">
        <v>95</v>
      </c>
      <c r="F945" s="13" t="s">
        <v>8221</v>
      </c>
      <c r="G945">
        <v>0</v>
      </c>
    </row>
    <row r="946" spans="1:7" x14ac:dyDescent="0.2">
      <c r="A946" s="13" t="s">
        <v>8219</v>
      </c>
      <c r="B946">
        <v>325</v>
      </c>
      <c r="F946" s="13" t="s">
        <v>8221</v>
      </c>
      <c r="G946">
        <v>11</v>
      </c>
    </row>
    <row r="947" spans="1:7" x14ac:dyDescent="0.2">
      <c r="A947" s="13" t="s">
        <v>8219</v>
      </c>
      <c r="B947">
        <v>353</v>
      </c>
      <c r="F947" s="13" t="s">
        <v>8221</v>
      </c>
      <c r="G947">
        <v>1</v>
      </c>
    </row>
    <row r="948" spans="1:7" x14ac:dyDescent="0.2">
      <c r="A948" s="13" t="s">
        <v>8219</v>
      </c>
      <c r="B948">
        <v>105</v>
      </c>
      <c r="F948" s="13" t="s">
        <v>8221</v>
      </c>
      <c r="G948">
        <v>5</v>
      </c>
    </row>
    <row r="949" spans="1:7" x14ac:dyDescent="0.2">
      <c r="A949" s="13" t="s">
        <v>8219</v>
      </c>
      <c r="B949">
        <v>729</v>
      </c>
      <c r="F949" s="13" t="s">
        <v>8221</v>
      </c>
      <c r="G949">
        <v>0</v>
      </c>
    </row>
    <row r="950" spans="1:7" x14ac:dyDescent="0.2">
      <c r="A950" s="13" t="s">
        <v>8219</v>
      </c>
      <c r="B950">
        <v>454</v>
      </c>
      <c r="F950" s="13" t="s">
        <v>8221</v>
      </c>
      <c r="G950">
        <v>1</v>
      </c>
    </row>
    <row r="951" spans="1:7" x14ac:dyDescent="0.2">
      <c r="A951" s="13" t="s">
        <v>8219</v>
      </c>
      <c r="B951">
        <v>539</v>
      </c>
      <c r="F951" s="13" t="s">
        <v>8221</v>
      </c>
      <c r="G951">
        <v>1</v>
      </c>
    </row>
    <row r="952" spans="1:7" x14ac:dyDescent="0.2">
      <c r="A952" s="13" t="s">
        <v>8219</v>
      </c>
      <c r="B952">
        <v>79</v>
      </c>
      <c r="F952" s="13" t="s">
        <v>8221</v>
      </c>
      <c r="G952">
        <v>6</v>
      </c>
    </row>
    <row r="953" spans="1:7" x14ac:dyDescent="0.2">
      <c r="A953" s="13" t="s">
        <v>8219</v>
      </c>
      <c r="B953">
        <v>94</v>
      </c>
      <c r="F953" s="13" t="s">
        <v>8221</v>
      </c>
      <c r="G953">
        <v>8</v>
      </c>
    </row>
    <row r="954" spans="1:7" x14ac:dyDescent="0.2">
      <c r="A954" s="13" t="s">
        <v>8219</v>
      </c>
      <c r="B954">
        <v>625</v>
      </c>
      <c r="F954" s="13" t="s">
        <v>8221</v>
      </c>
      <c r="G954">
        <v>1</v>
      </c>
    </row>
    <row r="955" spans="1:7" x14ac:dyDescent="0.2">
      <c r="A955" s="13" t="s">
        <v>8219</v>
      </c>
      <c r="B955">
        <v>508</v>
      </c>
      <c r="F955" s="13" t="s">
        <v>8221</v>
      </c>
      <c r="G955">
        <v>0</v>
      </c>
    </row>
    <row r="956" spans="1:7" x14ac:dyDescent="0.2">
      <c r="A956" s="13" t="s">
        <v>8219</v>
      </c>
      <c r="B956">
        <v>531</v>
      </c>
      <c r="F956" s="13" t="s">
        <v>8221</v>
      </c>
      <c r="G956">
        <v>2</v>
      </c>
    </row>
    <row r="957" spans="1:7" x14ac:dyDescent="0.2">
      <c r="A957" s="13" t="s">
        <v>8219</v>
      </c>
      <c r="B957">
        <v>158</v>
      </c>
      <c r="F957" s="13" t="s">
        <v>8221</v>
      </c>
      <c r="G957">
        <v>1</v>
      </c>
    </row>
    <row r="958" spans="1:7" x14ac:dyDescent="0.2">
      <c r="A958" s="13" t="s">
        <v>8219</v>
      </c>
      <c r="B958">
        <v>508</v>
      </c>
      <c r="F958" s="13" t="s">
        <v>8221</v>
      </c>
      <c r="G958">
        <v>0</v>
      </c>
    </row>
    <row r="959" spans="1:7" x14ac:dyDescent="0.2">
      <c r="A959" s="13" t="s">
        <v>8219</v>
      </c>
      <c r="B959">
        <v>644</v>
      </c>
      <c r="F959" s="13" t="s">
        <v>8221</v>
      </c>
      <c r="G959">
        <v>1</v>
      </c>
    </row>
    <row r="960" spans="1:7" x14ac:dyDescent="0.2">
      <c r="A960" s="13" t="s">
        <v>8219</v>
      </c>
      <c r="B960">
        <v>848</v>
      </c>
      <c r="F960" s="13" t="s">
        <v>8221</v>
      </c>
      <c r="G960">
        <v>19</v>
      </c>
    </row>
    <row r="961" spans="1:7" x14ac:dyDescent="0.2">
      <c r="A961" s="13" t="s">
        <v>8219</v>
      </c>
      <c r="B961">
        <v>429</v>
      </c>
      <c r="F961" s="13" t="s">
        <v>8221</v>
      </c>
      <c r="G961">
        <v>27</v>
      </c>
    </row>
    <row r="962" spans="1:7" x14ac:dyDescent="0.2">
      <c r="A962" s="13" t="s">
        <v>8219</v>
      </c>
      <c r="B962">
        <v>204</v>
      </c>
      <c r="F962" s="13" t="s">
        <v>8221</v>
      </c>
      <c r="G962">
        <v>7</v>
      </c>
    </row>
    <row r="963" spans="1:7" x14ac:dyDescent="0.2">
      <c r="A963" s="13" t="s">
        <v>8219</v>
      </c>
      <c r="B963">
        <v>379</v>
      </c>
      <c r="F963" s="13" t="s">
        <v>8221</v>
      </c>
      <c r="G963">
        <v>14</v>
      </c>
    </row>
    <row r="964" spans="1:7" x14ac:dyDescent="0.2">
      <c r="A964" s="13" t="s">
        <v>8219</v>
      </c>
      <c r="B964">
        <v>271</v>
      </c>
      <c r="F964" s="13" t="s">
        <v>8221</v>
      </c>
      <c r="G964">
        <v>5</v>
      </c>
    </row>
    <row r="965" spans="1:7" x14ac:dyDescent="0.2">
      <c r="A965" s="13" t="s">
        <v>8219</v>
      </c>
      <c r="B965">
        <v>120</v>
      </c>
      <c r="F965" s="13" t="s">
        <v>8221</v>
      </c>
      <c r="G965">
        <v>30</v>
      </c>
    </row>
    <row r="966" spans="1:7" x14ac:dyDescent="0.2">
      <c r="A966" s="13" t="s">
        <v>8219</v>
      </c>
      <c r="B966">
        <v>140</v>
      </c>
      <c r="F966" s="13" t="s">
        <v>8221</v>
      </c>
      <c r="G966">
        <v>1</v>
      </c>
    </row>
    <row r="967" spans="1:7" x14ac:dyDescent="0.2">
      <c r="A967" s="13" t="s">
        <v>8219</v>
      </c>
      <c r="B967">
        <v>193</v>
      </c>
      <c r="F967" s="13" t="s">
        <v>8221</v>
      </c>
      <c r="G967">
        <v>0</v>
      </c>
    </row>
    <row r="968" spans="1:7" x14ac:dyDescent="0.2">
      <c r="A968" s="13" t="s">
        <v>8219</v>
      </c>
      <c r="B968">
        <v>180</v>
      </c>
      <c r="F968" s="13" t="s">
        <v>8221</v>
      </c>
      <c r="G968">
        <v>60</v>
      </c>
    </row>
    <row r="969" spans="1:7" x14ac:dyDescent="0.2">
      <c r="A969" s="13" t="s">
        <v>8219</v>
      </c>
      <c r="B969">
        <v>263</v>
      </c>
      <c r="F969" s="13" t="s">
        <v>8221</v>
      </c>
      <c r="G969">
        <v>84</v>
      </c>
    </row>
    <row r="970" spans="1:7" x14ac:dyDescent="0.2">
      <c r="A970" s="13" t="s">
        <v>8219</v>
      </c>
      <c r="B970">
        <v>217</v>
      </c>
      <c r="F970" s="13" t="s">
        <v>8221</v>
      </c>
      <c r="G970">
        <v>47</v>
      </c>
    </row>
    <row r="971" spans="1:7" x14ac:dyDescent="0.2">
      <c r="A971" s="13" t="s">
        <v>8219</v>
      </c>
      <c r="B971">
        <v>443</v>
      </c>
      <c r="F971" s="13" t="s">
        <v>8221</v>
      </c>
      <c r="G971">
        <v>66</v>
      </c>
    </row>
    <row r="972" spans="1:7" x14ac:dyDescent="0.2">
      <c r="A972" s="13" t="s">
        <v>8219</v>
      </c>
      <c r="B972">
        <v>1373</v>
      </c>
      <c r="F972" s="13" t="s">
        <v>8221</v>
      </c>
      <c r="G972">
        <v>171</v>
      </c>
    </row>
    <row r="973" spans="1:7" x14ac:dyDescent="0.2">
      <c r="A973" s="13" t="s">
        <v>8219</v>
      </c>
      <c r="B973">
        <v>742</v>
      </c>
      <c r="F973" s="13" t="s">
        <v>8221</v>
      </c>
      <c r="G973">
        <v>29</v>
      </c>
    </row>
    <row r="974" spans="1:7" x14ac:dyDescent="0.2">
      <c r="A974" s="13" t="s">
        <v>8219</v>
      </c>
      <c r="B974">
        <v>170</v>
      </c>
      <c r="F974" s="13" t="s">
        <v>8221</v>
      </c>
      <c r="G974">
        <v>9</v>
      </c>
    </row>
    <row r="975" spans="1:7" x14ac:dyDescent="0.2">
      <c r="A975" s="13" t="s">
        <v>8219</v>
      </c>
      <c r="B975">
        <v>242</v>
      </c>
      <c r="F975" s="13" t="s">
        <v>8221</v>
      </c>
      <c r="G975">
        <v>27</v>
      </c>
    </row>
    <row r="976" spans="1:7" x14ac:dyDescent="0.2">
      <c r="A976" s="13" t="s">
        <v>8219</v>
      </c>
      <c r="B976">
        <v>541</v>
      </c>
      <c r="F976" s="13" t="s">
        <v>8221</v>
      </c>
      <c r="G976">
        <v>2</v>
      </c>
    </row>
    <row r="977" spans="1:7" x14ac:dyDescent="0.2">
      <c r="A977" s="13" t="s">
        <v>8219</v>
      </c>
      <c r="B977">
        <v>121</v>
      </c>
      <c r="F977" s="13" t="s">
        <v>8221</v>
      </c>
      <c r="G977">
        <v>3</v>
      </c>
    </row>
    <row r="978" spans="1:7" x14ac:dyDescent="0.2">
      <c r="A978" s="13" t="s">
        <v>8219</v>
      </c>
      <c r="B978">
        <v>621</v>
      </c>
      <c r="F978" s="13" t="s">
        <v>8221</v>
      </c>
      <c r="G978">
        <v>4</v>
      </c>
    </row>
    <row r="979" spans="1:7" x14ac:dyDescent="0.2">
      <c r="A979" s="13" t="s">
        <v>8219</v>
      </c>
      <c r="B979">
        <v>101</v>
      </c>
      <c r="F979" s="13" t="s">
        <v>8221</v>
      </c>
      <c r="G979">
        <v>2</v>
      </c>
    </row>
    <row r="980" spans="1:7" x14ac:dyDescent="0.2">
      <c r="A980" s="13" t="s">
        <v>8219</v>
      </c>
      <c r="B980">
        <v>554</v>
      </c>
      <c r="F980" s="13" t="s">
        <v>8221</v>
      </c>
      <c r="G980">
        <v>20</v>
      </c>
    </row>
    <row r="981" spans="1:7" x14ac:dyDescent="0.2">
      <c r="A981" s="13" t="s">
        <v>8219</v>
      </c>
      <c r="B981">
        <v>666</v>
      </c>
      <c r="F981" s="13" t="s">
        <v>8221</v>
      </c>
      <c r="G981">
        <v>3</v>
      </c>
    </row>
    <row r="982" spans="1:7" x14ac:dyDescent="0.2">
      <c r="A982" s="13" t="s">
        <v>8219</v>
      </c>
      <c r="B982">
        <v>410</v>
      </c>
      <c r="F982" s="13" t="s">
        <v>8221</v>
      </c>
      <c r="G982">
        <v>4</v>
      </c>
    </row>
    <row r="983" spans="1:7" x14ac:dyDescent="0.2">
      <c r="A983" s="13" t="s">
        <v>8219</v>
      </c>
      <c r="B983">
        <v>375</v>
      </c>
      <c r="F983" s="13" t="s">
        <v>8221</v>
      </c>
      <c r="G983">
        <v>1</v>
      </c>
    </row>
    <row r="984" spans="1:7" x14ac:dyDescent="0.2">
      <c r="A984" s="13" t="s">
        <v>8219</v>
      </c>
      <c r="B984">
        <v>1364</v>
      </c>
      <c r="F984" s="13" t="s">
        <v>8221</v>
      </c>
      <c r="G984">
        <v>0</v>
      </c>
    </row>
    <row r="985" spans="1:7" x14ac:dyDescent="0.2">
      <c r="A985" s="13" t="s">
        <v>8219</v>
      </c>
      <c r="B985">
        <v>35</v>
      </c>
      <c r="F985" s="13" t="s">
        <v>8221</v>
      </c>
      <c r="G985">
        <v>0</v>
      </c>
    </row>
    <row r="986" spans="1:7" x14ac:dyDescent="0.2">
      <c r="A986" s="13" t="s">
        <v>8219</v>
      </c>
      <c r="B986">
        <v>203</v>
      </c>
      <c r="F986" s="13" t="s">
        <v>8221</v>
      </c>
      <c r="G986">
        <v>14</v>
      </c>
    </row>
    <row r="987" spans="1:7" x14ac:dyDescent="0.2">
      <c r="A987" s="13" t="s">
        <v>8219</v>
      </c>
      <c r="B987">
        <v>49</v>
      </c>
      <c r="F987" s="13" t="s">
        <v>8221</v>
      </c>
      <c r="G987">
        <v>1</v>
      </c>
    </row>
    <row r="988" spans="1:7" x14ac:dyDescent="0.2">
      <c r="A988" s="13" t="s">
        <v>8219</v>
      </c>
      <c r="B988">
        <v>5812</v>
      </c>
      <c r="F988" s="13" t="s">
        <v>8221</v>
      </c>
      <c r="G988">
        <v>118</v>
      </c>
    </row>
    <row r="989" spans="1:7" x14ac:dyDescent="0.2">
      <c r="A989" s="13" t="s">
        <v>8219</v>
      </c>
      <c r="B989">
        <v>1556</v>
      </c>
      <c r="F989" s="13" t="s">
        <v>8221</v>
      </c>
      <c r="G989">
        <v>2</v>
      </c>
    </row>
    <row r="990" spans="1:7" x14ac:dyDescent="0.2">
      <c r="A990" s="13" t="s">
        <v>8219</v>
      </c>
      <c r="B990">
        <v>65</v>
      </c>
      <c r="F990" s="13" t="s">
        <v>8221</v>
      </c>
      <c r="G990">
        <v>1</v>
      </c>
    </row>
    <row r="991" spans="1:7" x14ac:dyDescent="0.2">
      <c r="A991" s="13" t="s">
        <v>8219</v>
      </c>
      <c r="B991">
        <v>10</v>
      </c>
      <c r="F991" s="13" t="s">
        <v>8221</v>
      </c>
      <c r="G991">
        <v>3</v>
      </c>
    </row>
    <row r="992" spans="1:7" x14ac:dyDescent="0.2">
      <c r="A992" s="13" t="s">
        <v>8219</v>
      </c>
      <c r="B992">
        <v>76</v>
      </c>
      <c r="F992" s="13" t="s">
        <v>8221</v>
      </c>
      <c r="G992">
        <v>1</v>
      </c>
    </row>
    <row r="993" spans="1:7" x14ac:dyDescent="0.2">
      <c r="A993" s="13" t="s">
        <v>8219</v>
      </c>
      <c r="B993">
        <v>263</v>
      </c>
      <c r="F993" s="13" t="s">
        <v>8221</v>
      </c>
      <c r="G993">
        <v>3</v>
      </c>
    </row>
    <row r="994" spans="1:7" x14ac:dyDescent="0.2">
      <c r="A994" s="13" t="s">
        <v>8219</v>
      </c>
      <c r="B994">
        <v>1530</v>
      </c>
      <c r="F994" s="13" t="s">
        <v>8221</v>
      </c>
      <c r="G994">
        <v>38</v>
      </c>
    </row>
    <row r="995" spans="1:7" x14ac:dyDescent="0.2">
      <c r="A995" s="13" t="s">
        <v>8219</v>
      </c>
      <c r="B995">
        <v>278</v>
      </c>
      <c r="F995" s="13" t="s">
        <v>8221</v>
      </c>
      <c r="G995">
        <v>52</v>
      </c>
    </row>
    <row r="996" spans="1:7" x14ac:dyDescent="0.2">
      <c r="A996" s="13" t="s">
        <v>8219</v>
      </c>
      <c r="B996">
        <v>350</v>
      </c>
      <c r="F996" s="13" t="s">
        <v>8221</v>
      </c>
      <c r="G996">
        <v>2</v>
      </c>
    </row>
    <row r="997" spans="1:7" x14ac:dyDescent="0.2">
      <c r="A997" s="13" t="s">
        <v>8219</v>
      </c>
      <c r="B997">
        <v>470</v>
      </c>
      <c r="F997" s="13" t="s">
        <v>8221</v>
      </c>
      <c r="G997">
        <v>0</v>
      </c>
    </row>
    <row r="998" spans="1:7" x14ac:dyDescent="0.2">
      <c r="A998" s="13" t="s">
        <v>8219</v>
      </c>
      <c r="B998">
        <v>3</v>
      </c>
      <c r="F998" s="13" t="s">
        <v>8221</v>
      </c>
      <c r="G998">
        <v>4</v>
      </c>
    </row>
    <row r="999" spans="1:7" x14ac:dyDescent="0.2">
      <c r="A999" s="13" t="s">
        <v>8219</v>
      </c>
      <c r="B999">
        <v>8200</v>
      </c>
      <c r="F999" s="13" t="s">
        <v>8221</v>
      </c>
      <c r="G999">
        <v>4</v>
      </c>
    </row>
    <row r="1000" spans="1:7" x14ac:dyDescent="0.2">
      <c r="A1000" s="13" t="s">
        <v>8219</v>
      </c>
      <c r="B1000">
        <v>8359</v>
      </c>
      <c r="F1000" s="13" t="s">
        <v>8221</v>
      </c>
      <c r="G1000">
        <v>18</v>
      </c>
    </row>
    <row r="1001" spans="1:7" x14ac:dyDescent="0.2">
      <c r="A1001" s="13" t="s">
        <v>8219</v>
      </c>
      <c r="B1001">
        <v>188</v>
      </c>
      <c r="F1001" s="13" t="s">
        <v>8221</v>
      </c>
      <c r="G1001">
        <v>0</v>
      </c>
    </row>
    <row r="1002" spans="1:7" x14ac:dyDescent="0.2">
      <c r="A1002" s="13" t="s">
        <v>8219</v>
      </c>
      <c r="B1002">
        <v>48</v>
      </c>
      <c r="F1002" s="13" t="s">
        <v>8221</v>
      </c>
      <c r="G1002">
        <v>22</v>
      </c>
    </row>
    <row r="1003" spans="1:7" x14ac:dyDescent="0.2">
      <c r="A1003" s="13" t="s">
        <v>8219</v>
      </c>
      <c r="B1003">
        <v>607</v>
      </c>
      <c r="F1003" s="13" t="s">
        <v>8221</v>
      </c>
      <c r="G1003">
        <v>49</v>
      </c>
    </row>
    <row r="1004" spans="1:7" x14ac:dyDescent="0.2">
      <c r="A1004" s="13" t="s">
        <v>8219</v>
      </c>
      <c r="B1004">
        <v>50</v>
      </c>
      <c r="F1004" s="13" t="s">
        <v>8221</v>
      </c>
      <c r="G1004">
        <v>19</v>
      </c>
    </row>
    <row r="1005" spans="1:7" x14ac:dyDescent="0.2">
      <c r="A1005" s="13" t="s">
        <v>8219</v>
      </c>
      <c r="B1005">
        <v>55</v>
      </c>
      <c r="F1005" s="13" t="s">
        <v>8221</v>
      </c>
      <c r="G1005">
        <v>4</v>
      </c>
    </row>
    <row r="1006" spans="1:7" x14ac:dyDescent="0.2">
      <c r="A1006" s="13" t="s">
        <v>8219</v>
      </c>
      <c r="B1006">
        <v>38</v>
      </c>
      <c r="F1006" s="13" t="s">
        <v>8221</v>
      </c>
      <c r="G1006">
        <v>4</v>
      </c>
    </row>
    <row r="1007" spans="1:7" x14ac:dyDescent="0.2">
      <c r="A1007" s="13" t="s">
        <v>8219</v>
      </c>
      <c r="B1007">
        <v>25</v>
      </c>
      <c r="F1007" s="13" t="s">
        <v>8221</v>
      </c>
      <c r="G1007">
        <v>2</v>
      </c>
    </row>
    <row r="1008" spans="1:7" x14ac:dyDescent="0.2">
      <c r="A1008" s="13" t="s">
        <v>8219</v>
      </c>
      <c r="B1008">
        <v>46</v>
      </c>
      <c r="F1008" s="13" t="s">
        <v>8221</v>
      </c>
      <c r="G1008">
        <v>0</v>
      </c>
    </row>
    <row r="1009" spans="1:7" x14ac:dyDescent="0.2">
      <c r="A1009" s="13" t="s">
        <v>8219</v>
      </c>
      <c r="B1009">
        <v>83</v>
      </c>
      <c r="F1009" s="13" t="s">
        <v>8221</v>
      </c>
      <c r="G1009">
        <v>0</v>
      </c>
    </row>
    <row r="1010" spans="1:7" x14ac:dyDescent="0.2">
      <c r="A1010" s="13" t="s">
        <v>8219</v>
      </c>
      <c r="B1010">
        <v>35</v>
      </c>
      <c r="F1010" s="13" t="s">
        <v>8221</v>
      </c>
      <c r="G1010">
        <v>14</v>
      </c>
    </row>
    <row r="1011" spans="1:7" x14ac:dyDescent="0.2">
      <c r="A1011" s="13" t="s">
        <v>8219</v>
      </c>
      <c r="B1011">
        <v>25</v>
      </c>
      <c r="F1011" s="13" t="s">
        <v>8221</v>
      </c>
      <c r="G1011">
        <v>8</v>
      </c>
    </row>
    <row r="1012" spans="1:7" x14ac:dyDescent="0.2">
      <c r="A1012" s="13" t="s">
        <v>8219</v>
      </c>
      <c r="B1012">
        <v>75</v>
      </c>
      <c r="F1012" s="13" t="s">
        <v>8221</v>
      </c>
      <c r="G1012">
        <v>0</v>
      </c>
    </row>
    <row r="1013" spans="1:7" x14ac:dyDescent="0.2">
      <c r="A1013" s="13" t="s">
        <v>8219</v>
      </c>
      <c r="B1013">
        <v>62</v>
      </c>
      <c r="F1013" s="13" t="s">
        <v>8221</v>
      </c>
      <c r="G1013">
        <v>15</v>
      </c>
    </row>
    <row r="1014" spans="1:7" x14ac:dyDescent="0.2">
      <c r="A1014" s="13" t="s">
        <v>8219</v>
      </c>
      <c r="B1014">
        <v>160</v>
      </c>
      <c r="F1014" s="13" t="s">
        <v>8221</v>
      </c>
      <c r="G1014">
        <v>33</v>
      </c>
    </row>
    <row r="1015" spans="1:7" x14ac:dyDescent="0.2">
      <c r="A1015" s="13" t="s">
        <v>8219</v>
      </c>
      <c r="B1015">
        <v>246</v>
      </c>
      <c r="F1015" s="13" t="s">
        <v>8221</v>
      </c>
      <c r="G1015">
        <v>2</v>
      </c>
    </row>
    <row r="1016" spans="1:7" x14ac:dyDescent="0.2">
      <c r="A1016" s="13" t="s">
        <v>8219</v>
      </c>
      <c r="B1016">
        <v>55</v>
      </c>
      <c r="F1016" s="13" t="s">
        <v>8221</v>
      </c>
      <c r="G1016">
        <v>6</v>
      </c>
    </row>
    <row r="1017" spans="1:7" x14ac:dyDescent="0.2">
      <c r="A1017" s="13" t="s">
        <v>8219</v>
      </c>
      <c r="B1017">
        <v>23</v>
      </c>
      <c r="F1017" s="13" t="s">
        <v>8221</v>
      </c>
      <c r="G1017">
        <v>2</v>
      </c>
    </row>
    <row r="1018" spans="1:7" x14ac:dyDescent="0.2">
      <c r="A1018" s="13" t="s">
        <v>8219</v>
      </c>
      <c r="B1018">
        <v>72</v>
      </c>
      <c r="F1018" s="13" t="s">
        <v>8221</v>
      </c>
      <c r="G1018">
        <v>0</v>
      </c>
    </row>
    <row r="1019" spans="1:7" x14ac:dyDescent="0.2">
      <c r="A1019" s="13" t="s">
        <v>8219</v>
      </c>
      <c r="B1019">
        <v>22</v>
      </c>
      <c r="F1019" s="13" t="s">
        <v>8221</v>
      </c>
      <c r="G1019">
        <v>4</v>
      </c>
    </row>
    <row r="1020" spans="1:7" x14ac:dyDescent="0.2">
      <c r="A1020" s="13" t="s">
        <v>8219</v>
      </c>
      <c r="B1020">
        <v>14</v>
      </c>
      <c r="F1020" s="13" t="s">
        <v>8221</v>
      </c>
      <c r="G1020">
        <v>1</v>
      </c>
    </row>
    <row r="1021" spans="1:7" x14ac:dyDescent="0.2">
      <c r="A1021" s="13" t="s">
        <v>8219</v>
      </c>
      <c r="B1021">
        <v>38</v>
      </c>
      <c r="F1021" s="13" t="s">
        <v>8221</v>
      </c>
      <c r="G1021">
        <v>3</v>
      </c>
    </row>
    <row r="1022" spans="1:7" x14ac:dyDescent="0.2">
      <c r="A1022" s="13" t="s">
        <v>8219</v>
      </c>
      <c r="B1022">
        <v>32</v>
      </c>
      <c r="F1022" s="13" t="s">
        <v>8221</v>
      </c>
      <c r="G1022">
        <v>4</v>
      </c>
    </row>
    <row r="1023" spans="1:7" x14ac:dyDescent="0.2">
      <c r="A1023" s="13" t="s">
        <v>8219</v>
      </c>
      <c r="B1023">
        <v>63</v>
      </c>
      <c r="F1023" s="13" t="s">
        <v>8221</v>
      </c>
      <c r="G1023">
        <v>0</v>
      </c>
    </row>
    <row r="1024" spans="1:7" x14ac:dyDescent="0.2">
      <c r="A1024" s="13" t="s">
        <v>8219</v>
      </c>
      <c r="B1024">
        <v>27</v>
      </c>
      <c r="F1024" s="13" t="s">
        <v>8221</v>
      </c>
      <c r="G1024">
        <v>4</v>
      </c>
    </row>
    <row r="1025" spans="1:7" x14ac:dyDescent="0.2">
      <c r="A1025" s="13" t="s">
        <v>8219</v>
      </c>
      <c r="B1025">
        <v>44</v>
      </c>
      <c r="F1025" s="13" t="s">
        <v>8221</v>
      </c>
      <c r="G1025">
        <v>3</v>
      </c>
    </row>
    <row r="1026" spans="1:7" x14ac:dyDescent="0.2">
      <c r="A1026" s="13" t="s">
        <v>8219</v>
      </c>
      <c r="B1026">
        <v>38</v>
      </c>
      <c r="F1026" s="13" t="s">
        <v>8221</v>
      </c>
      <c r="G1026">
        <v>34</v>
      </c>
    </row>
    <row r="1027" spans="1:7" x14ac:dyDescent="0.2">
      <c r="A1027" s="13" t="s">
        <v>8219</v>
      </c>
      <c r="B1027">
        <v>115</v>
      </c>
      <c r="F1027" s="13" t="s">
        <v>8221</v>
      </c>
      <c r="G1027">
        <v>2</v>
      </c>
    </row>
    <row r="1028" spans="1:7" x14ac:dyDescent="0.2">
      <c r="A1028" s="13" t="s">
        <v>8219</v>
      </c>
      <c r="B1028">
        <v>37</v>
      </c>
      <c r="F1028" s="13" t="s">
        <v>8221</v>
      </c>
      <c r="G1028">
        <v>33</v>
      </c>
    </row>
    <row r="1029" spans="1:7" x14ac:dyDescent="0.2">
      <c r="A1029" s="13" t="s">
        <v>8219</v>
      </c>
      <c r="B1029">
        <v>99</v>
      </c>
      <c r="F1029" s="13" t="s">
        <v>8221</v>
      </c>
      <c r="G1029">
        <v>0</v>
      </c>
    </row>
    <row r="1030" spans="1:7" x14ac:dyDescent="0.2">
      <c r="A1030" s="13" t="s">
        <v>8219</v>
      </c>
      <c r="B1030">
        <v>44</v>
      </c>
      <c r="F1030" s="13" t="s">
        <v>8221</v>
      </c>
      <c r="G1030">
        <v>0</v>
      </c>
    </row>
    <row r="1031" spans="1:7" x14ac:dyDescent="0.2">
      <c r="A1031" s="13" t="s">
        <v>8219</v>
      </c>
      <c r="B1031">
        <v>58</v>
      </c>
      <c r="F1031" s="13" t="s">
        <v>8221</v>
      </c>
      <c r="G1031">
        <v>1</v>
      </c>
    </row>
    <row r="1032" spans="1:7" x14ac:dyDescent="0.2">
      <c r="A1032" s="13" t="s">
        <v>8219</v>
      </c>
      <c r="B1032">
        <v>191</v>
      </c>
      <c r="F1032" s="13" t="s">
        <v>8221</v>
      </c>
      <c r="G1032">
        <v>13</v>
      </c>
    </row>
    <row r="1033" spans="1:7" x14ac:dyDescent="0.2">
      <c r="A1033" s="13" t="s">
        <v>8219</v>
      </c>
      <c r="B1033">
        <v>40</v>
      </c>
      <c r="F1033" s="13" t="s">
        <v>8221</v>
      </c>
      <c r="G1033">
        <v>2</v>
      </c>
    </row>
    <row r="1034" spans="1:7" x14ac:dyDescent="0.2">
      <c r="A1034" s="13" t="s">
        <v>8219</v>
      </c>
      <c r="B1034">
        <v>38</v>
      </c>
      <c r="F1034" s="13" t="s">
        <v>8221</v>
      </c>
      <c r="G1034">
        <v>36</v>
      </c>
    </row>
    <row r="1035" spans="1:7" x14ac:dyDescent="0.2">
      <c r="A1035" s="13" t="s">
        <v>8219</v>
      </c>
      <c r="B1035">
        <v>39</v>
      </c>
      <c r="F1035" s="13" t="s">
        <v>8221</v>
      </c>
      <c r="G1035">
        <v>1</v>
      </c>
    </row>
    <row r="1036" spans="1:7" x14ac:dyDescent="0.2">
      <c r="A1036" s="13" t="s">
        <v>8219</v>
      </c>
      <c r="B1036">
        <v>11</v>
      </c>
      <c r="F1036" s="13" t="s">
        <v>8221</v>
      </c>
      <c r="G1036">
        <v>15</v>
      </c>
    </row>
    <row r="1037" spans="1:7" x14ac:dyDescent="0.2">
      <c r="A1037" s="13" t="s">
        <v>8219</v>
      </c>
      <c r="B1037">
        <v>107</v>
      </c>
      <c r="F1037" s="13" t="s">
        <v>8221</v>
      </c>
      <c r="G1037">
        <v>1</v>
      </c>
    </row>
    <row r="1038" spans="1:7" x14ac:dyDescent="0.2">
      <c r="A1038" s="13" t="s">
        <v>8219</v>
      </c>
      <c r="B1038">
        <v>147</v>
      </c>
      <c r="F1038" s="13" t="s">
        <v>8221</v>
      </c>
      <c r="G1038">
        <v>0</v>
      </c>
    </row>
    <row r="1039" spans="1:7" x14ac:dyDescent="0.2">
      <c r="A1039" s="13" t="s">
        <v>8219</v>
      </c>
      <c r="B1039">
        <v>36</v>
      </c>
      <c r="F1039" s="13" t="s">
        <v>8221</v>
      </c>
      <c r="G1039">
        <v>1</v>
      </c>
    </row>
    <row r="1040" spans="1:7" x14ac:dyDescent="0.2">
      <c r="A1040" s="13" t="s">
        <v>8219</v>
      </c>
      <c r="B1040">
        <v>92</v>
      </c>
      <c r="F1040" s="13" t="s">
        <v>8221</v>
      </c>
      <c r="G1040">
        <v>0</v>
      </c>
    </row>
    <row r="1041" spans="1:7" x14ac:dyDescent="0.2">
      <c r="A1041" s="13" t="s">
        <v>8219</v>
      </c>
      <c r="B1041">
        <v>35</v>
      </c>
      <c r="F1041" s="13" t="s">
        <v>8221</v>
      </c>
      <c r="G1041">
        <v>0</v>
      </c>
    </row>
    <row r="1042" spans="1:7" x14ac:dyDescent="0.2">
      <c r="A1042" s="13" t="s">
        <v>8219</v>
      </c>
      <c r="B1042">
        <v>17</v>
      </c>
      <c r="F1042" s="13" t="s">
        <v>8221</v>
      </c>
      <c r="G1042">
        <v>1</v>
      </c>
    </row>
    <row r="1043" spans="1:7" x14ac:dyDescent="0.2">
      <c r="A1043" s="13" t="s">
        <v>8219</v>
      </c>
      <c r="B1043">
        <v>22</v>
      </c>
      <c r="F1043" s="13" t="s">
        <v>8221</v>
      </c>
      <c r="G1043">
        <v>39</v>
      </c>
    </row>
    <row r="1044" spans="1:7" x14ac:dyDescent="0.2">
      <c r="A1044" s="13" t="s">
        <v>8219</v>
      </c>
      <c r="B1044">
        <v>69</v>
      </c>
      <c r="F1044" s="13" t="s">
        <v>8221</v>
      </c>
      <c r="G1044">
        <v>0</v>
      </c>
    </row>
    <row r="1045" spans="1:7" x14ac:dyDescent="0.2">
      <c r="A1045" s="13" t="s">
        <v>8219</v>
      </c>
      <c r="B1045">
        <v>13</v>
      </c>
      <c r="F1045" s="13" t="s">
        <v>8221</v>
      </c>
      <c r="G1045">
        <v>0</v>
      </c>
    </row>
    <row r="1046" spans="1:7" x14ac:dyDescent="0.2">
      <c r="A1046" s="13" t="s">
        <v>8219</v>
      </c>
      <c r="B1046">
        <v>58</v>
      </c>
      <c r="F1046" s="13" t="s">
        <v>8221</v>
      </c>
      <c r="G1046">
        <v>3</v>
      </c>
    </row>
    <row r="1047" spans="1:7" x14ac:dyDescent="0.2">
      <c r="A1047" s="13" t="s">
        <v>8219</v>
      </c>
      <c r="B1047">
        <v>44</v>
      </c>
      <c r="F1047" s="13" t="s">
        <v>8221</v>
      </c>
      <c r="G1047">
        <v>1</v>
      </c>
    </row>
    <row r="1048" spans="1:7" x14ac:dyDescent="0.2">
      <c r="A1048" s="13" t="s">
        <v>8219</v>
      </c>
      <c r="B1048">
        <v>83</v>
      </c>
      <c r="F1048" s="13" t="s">
        <v>8221</v>
      </c>
      <c r="G1048">
        <v>13</v>
      </c>
    </row>
    <row r="1049" spans="1:7" x14ac:dyDescent="0.2">
      <c r="A1049" s="13" t="s">
        <v>8219</v>
      </c>
      <c r="B1049">
        <v>117</v>
      </c>
      <c r="F1049" s="13" t="s">
        <v>8221</v>
      </c>
      <c r="G1049">
        <v>0</v>
      </c>
    </row>
    <row r="1050" spans="1:7" x14ac:dyDescent="0.2">
      <c r="A1050" s="13" t="s">
        <v>8219</v>
      </c>
      <c r="B1050">
        <v>32</v>
      </c>
      <c r="F1050" s="13" t="s">
        <v>8221</v>
      </c>
      <c r="G1050">
        <v>6</v>
      </c>
    </row>
    <row r="1051" spans="1:7" x14ac:dyDescent="0.2">
      <c r="A1051" s="13" t="s">
        <v>8219</v>
      </c>
      <c r="B1051">
        <v>8</v>
      </c>
      <c r="F1051" s="13" t="s">
        <v>8221</v>
      </c>
      <c r="G1051">
        <v>0</v>
      </c>
    </row>
    <row r="1052" spans="1:7" x14ac:dyDescent="0.2">
      <c r="A1052" s="13" t="s">
        <v>8219</v>
      </c>
      <c r="B1052">
        <v>340</v>
      </c>
      <c r="F1052" s="13" t="s">
        <v>8221</v>
      </c>
      <c r="G1052">
        <v>14</v>
      </c>
    </row>
    <row r="1053" spans="1:7" x14ac:dyDescent="0.2">
      <c r="A1053" s="13" t="s">
        <v>8219</v>
      </c>
      <c r="B1053">
        <v>7</v>
      </c>
      <c r="F1053" s="13" t="s">
        <v>8221</v>
      </c>
      <c r="G1053">
        <v>5</v>
      </c>
    </row>
    <row r="1054" spans="1:7" x14ac:dyDescent="0.2">
      <c r="A1054" s="13" t="s">
        <v>8219</v>
      </c>
      <c r="B1054">
        <v>19</v>
      </c>
      <c r="F1054" s="13" t="s">
        <v>8221</v>
      </c>
      <c r="G1054">
        <v>6</v>
      </c>
    </row>
    <row r="1055" spans="1:7" x14ac:dyDescent="0.2">
      <c r="A1055" s="13" t="s">
        <v>8219</v>
      </c>
      <c r="B1055">
        <v>47</v>
      </c>
      <c r="F1055" s="13" t="s">
        <v>8221</v>
      </c>
      <c r="G1055">
        <v>15</v>
      </c>
    </row>
    <row r="1056" spans="1:7" x14ac:dyDescent="0.2">
      <c r="A1056" s="13" t="s">
        <v>8219</v>
      </c>
      <c r="B1056">
        <v>13</v>
      </c>
      <c r="F1056" s="13" t="s">
        <v>8221</v>
      </c>
      <c r="G1056">
        <v>0</v>
      </c>
    </row>
    <row r="1057" spans="1:7" x14ac:dyDescent="0.2">
      <c r="A1057" s="13" t="s">
        <v>8219</v>
      </c>
      <c r="B1057">
        <v>90</v>
      </c>
      <c r="F1057" s="13" t="s">
        <v>8221</v>
      </c>
      <c r="G1057">
        <v>1</v>
      </c>
    </row>
    <row r="1058" spans="1:7" x14ac:dyDescent="0.2">
      <c r="A1058" s="13" t="s">
        <v>8219</v>
      </c>
      <c r="B1058">
        <v>63</v>
      </c>
      <c r="F1058" s="13" t="s">
        <v>8221</v>
      </c>
      <c r="G1058">
        <v>9</v>
      </c>
    </row>
    <row r="1059" spans="1:7" x14ac:dyDescent="0.2">
      <c r="A1059" s="13" t="s">
        <v>8219</v>
      </c>
      <c r="B1059">
        <v>26</v>
      </c>
      <c r="F1059" s="13" t="s">
        <v>8221</v>
      </c>
      <c r="G1059">
        <v>3</v>
      </c>
    </row>
    <row r="1060" spans="1:7" x14ac:dyDescent="0.2">
      <c r="A1060" s="13" t="s">
        <v>8219</v>
      </c>
      <c r="B1060">
        <v>71</v>
      </c>
      <c r="F1060" s="13" t="s">
        <v>8221</v>
      </c>
      <c r="G1060">
        <v>3</v>
      </c>
    </row>
    <row r="1061" spans="1:7" x14ac:dyDescent="0.2">
      <c r="A1061" s="13" t="s">
        <v>8219</v>
      </c>
      <c r="B1061">
        <v>38</v>
      </c>
      <c r="F1061" s="13" t="s">
        <v>8221</v>
      </c>
      <c r="G1061">
        <v>1</v>
      </c>
    </row>
    <row r="1062" spans="1:7" x14ac:dyDescent="0.2">
      <c r="A1062" s="13" t="s">
        <v>8219</v>
      </c>
      <c r="B1062">
        <v>859</v>
      </c>
      <c r="F1062" s="13" t="s">
        <v>8221</v>
      </c>
      <c r="G1062">
        <v>3</v>
      </c>
    </row>
    <row r="1063" spans="1:7" x14ac:dyDescent="0.2">
      <c r="A1063" s="13" t="s">
        <v>8219</v>
      </c>
      <c r="B1063">
        <v>21</v>
      </c>
      <c r="F1063" s="13" t="s">
        <v>8221</v>
      </c>
      <c r="G1063">
        <v>0</v>
      </c>
    </row>
    <row r="1064" spans="1:7" x14ac:dyDescent="0.2">
      <c r="A1064" s="13" t="s">
        <v>8219</v>
      </c>
      <c r="B1064">
        <v>78</v>
      </c>
      <c r="F1064" s="13" t="s">
        <v>8221</v>
      </c>
      <c r="G1064">
        <v>2</v>
      </c>
    </row>
    <row r="1065" spans="1:7" x14ac:dyDescent="0.2">
      <c r="A1065" s="13" t="s">
        <v>8219</v>
      </c>
      <c r="B1065">
        <v>53</v>
      </c>
      <c r="F1065" s="13" t="s">
        <v>8221</v>
      </c>
      <c r="G1065">
        <v>10</v>
      </c>
    </row>
    <row r="1066" spans="1:7" x14ac:dyDescent="0.2">
      <c r="A1066" s="13" t="s">
        <v>8219</v>
      </c>
      <c r="B1066">
        <v>356</v>
      </c>
      <c r="F1066" s="13" t="s">
        <v>8221</v>
      </c>
      <c r="G1066">
        <v>60</v>
      </c>
    </row>
    <row r="1067" spans="1:7" x14ac:dyDescent="0.2">
      <c r="A1067" s="13" t="s">
        <v>8219</v>
      </c>
      <c r="B1067">
        <v>279</v>
      </c>
      <c r="F1067" s="13" t="s">
        <v>8221</v>
      </c>
      <c r="G1067">
        <v>5</v>
      </c>
    </row>
    <row r="1068" spans="1:7" x14ac:dyDescent="0.2">
      <c r="A1068" s="13" t="s">
        <v>8219</v>
      </c>
      <c r="B1068">
        <v>266</v>
      </c>
      <c r="F1068" s="13" t="s">
        <v>8221</v>
      </c>
      <c r="G1068">
        <v>9</v>
      </c>
    </row>
    <row r="1069" spans="1:7" x14ac:dyDescent="0.2">
      <c r="A1069" s="13" t="s">
        <v>8219</v>
      </c>
      <c r="B1069">
        <v>623</v>
      </c>
      <c r="F1069" s="13" t="s">
        <v>8221</v>
      </c>
      <c r="G1069">
        <v>13</v>
      </c>
    </row>
    <row r="1070" spans="1:7" x14ac:dyDescent="0.2">
      <c r="A1070" s="13" t="s">
        <v>8219</v>
      </c>
      <c r="B1070">
        <v>392</v>
      </c>
      <c r="F1070" s="13" t="s">
        <v>8221</v>
      </c>
      <c r="G1070">
        <v>0</v>
      </c>
    </row>
    <row r="1071" spans="1:7" x14ac:dyDescent="0.2">
      <c r="A1071" s="13" t="s">
        <v>8219</v>
      </c>
      <c r="B1071">
        <v>3562</v>
      </c>
      <c r="F1071" s="13" t="s">
        <v>8221</v>
      </c>
      <c r="G1071">
        <v>8</v>
      </c>
    </row>
    <row r="1072" spans="1:7" x14ac:dyDescent="0.2">
      <c r="A1072" s="13" t="s">
        <v>8219</v>
      </c>
      <c r="B1072">
        <v>514</v>
      </c>
      <c r="F1072" s="13" t="s">
        <v>8221</v>
      </c>
      <c r="G1072">
        <v>3</v>
      </c>
    </row>
    <row r="1073" spans="1:7" x14ac:dyDescent="0.2">
      <c r="A1073" s="13" t="s">
        <v>8219</v>
      </c>
      <c r="B1073">
        <v>88</v>
      </c>
      <c r="F1073" s="13" t="s">
        <v>8221</v>
      </c>
      <c r="G1073">
        <v>3</v>
      </c>
    </row>
    <row r="1074" spans="1:7" x14ac:dyDescent="0.2">
      <c r="A1074" s="13" t="s">
        <v>8219</v>
      </c>
      <c r="B1074">
        <v>537</v>
      </c>
      <c r="F1074" s="13" t="s">
        <v>8221</v>
      </c>
      <c r="G1074">
        <v>0</v>
      </c>
    </row>
    <row r="1075" spans="1:7" x14ac:dyDescent="0.2">
      <c r="A1075" s="13" t="s">
        <v>8219</v>
      </c>
      <c r="B1075">
        <v>25</v>
      </c>
      <c r="F1075" s="13" t="s">
        <v>8221</v>
      </c>
      <c r="G1075">
        <v>6</v>
      </c>
    </row>
    <row r="1076" spans="1:7" x14ac:dyDescent="0.2">
      <c r="A1076" s="13" t="s">
        <v>8219</v>
      </c>
      <c r="B1076">
        <v>3238</v>
      </c>
      <c r="F1076" s="13" t="s">
        <v>8221</v>
      </c>
      <c r="G1076">
        <v>4</v>
      </c>
    </row>
    <row r="1077" spans="1:7" x14ac:dyDescent="0.2">
      <c r="A1077" s="13" t="s">
        <v>8219</v>
      </c>
      <c r="B1077">
        <v>897</v>
      </c>
      <c r="F1077" s="13" t="s">
        <v>8221</v>
      </c>
      <c r="G1077">
        <v>1</v>
      </c>
    </row>
    <row r="1078" spans="1:7" x14ac:dyDescent="0.2">
      <c r="A1078" s="13" t="s">
        <v>8219</v>
      </c>
      <c r="B1078">
        <v>878</v>
      </c>
      <c r="F1078" s="13" t="s">
        <v>8221</v>
      </c>
      <c r="G1078">
        <v>29</v>
      </c>
    </row>
    <row r="1079" spans="1:7" x14ac:dyDescent="0.2">
      <c r="A1079" s="13" t="s">
        <v>8219</v>
      </c>
      <c r="B1079">
        <v>115</v>
      </c>
      <c r="F1079" s="13" t="s">
        <v>8221</v>
      </c>
      <c r="G1079">
        <v>0</v>
      </c>
    </row>
    <row r="1080" spans="1:7" x14ac:dyDescent="0.2">
      <c r="A1080" s="13" t="s">
        <v>8219</v>
      </c>
      <c r="B1080">
        <v>234</v>
      </c>
      <c r="F1080" s="13" t="s">
        <v>8221</v>
      </c>
      <c r="G1080">
        <v>4</v>
      </c>
    </row>
    <row r="1081" spans="1:7" x14ac:dyDescent="0.2">
      <c r="A1081" s="13" t="s">
        <v>8219</v>
      </c>
      <c r="B1081">
        <v>4330</v>
      </c>
      <c r="F1081" s="13" t="s">
        <v>8221</v>
      </c>
      <c r="G1081">
        <v>5</v>
      </c>
    </row>
    <row r="1082" spans="1:7" x14ac:dyDescent="0.2">
      <c r="A1082" s="13" t="s">
        <v>8219</v>
      </c>
      <c r="B1082">
        <v>651</v>
      </c>
      <c r="F1082" s="13" t="s">
        <v>8221</v>
      </c>
      <c r="G1082">
        <v>4</v>
      </c>
    </row>
    <row r="1083" spans="1:7" x14ac:dyDescent="0.2">
      <c r="A1083" s="13" t="s">
        <v>8219</v>
      </c>
      <c r="B1083">
        <v>251</v>
      </c>
      <c r="F1083" s="13" t="s">
        <v>8221</v>
      </c>
      <c r="G1083">
        <v>5</v>
      </c>
    </row>
    <row r="1084" spans="1:7" x14ac:dyDescent="0.2">
      <c r="A1084" s="13" t="s">
        <v>8219</v>
      </c>
      <c r="B1084">
        <v>263</v>
      </c>
      <c r="F1084" s="13" t="s">
        <v>8221</v>
      </c>
      <c r="G1084">
        <v>1</v>
      </c>
    </row>
    <row r="1085" spans="1:7" x14ac:dyDescent="0.2">
      <c r="A1085" s="13" t="s">
        <v>8219</v>
      </c>
      <c r="B1085">
        <v>28</v>
      </c>
      <c r="F1085" s="13" t="s">
        <v>8221</v>
      </c>
      <c r="G1085">
        <v>1</v>
      </c>
    </row>
    <row r="1086" spans="1:7" x14ac:dyDescent="0.2">
      <c r="A1086" s="13" t="s">
        <v>8219</v>
      </c>
      <c r="B1086">
        <v>721</v>
      </c>
      <c r="F1086" s="13" t="s">
        <v>8221</v>
      </c>
      <c r="G1086">
        <v>0</v>
      </c>
    </row>
    <row r="1087" spans="1:7" x14ac:dyDescent="0.2">
      <c r="A1087" s="13" t="s">
        <v>8219</v>
      </c>
      <c r="B1087">
        <v>50</v>
      </c>
      <c r="F1087" s="13" t="s">
        <v>8221</v>
      </c>
      <c r="G1087">
        <v>14</v>
      </c>
    </row>
    <row r="1088" spans="1:7" x14ac:dyDescent="0.2">
      <c r="A1088" s="13" t="s">
        <v>8219</v>
      </c>
      <c r="B1088">
        <v>73</v>
      </c>
      <c r="F1088" s="13" t="s">
        <v>8221</v>
      </c>
      <c r="G1088">
        <v>3</v>
      </c>
    </row>
    <row r="1089" spans="1:7" x14ac:dyDescent="0.2">
      <c r="A1089" s="13" t="s">
        <v>8219</v>
      </c>
      <c r="B1089">
        <v>27</v>
      </c>
      <c r="F1089" s="13" t="s">
        <v>8221</v>
      </c>
      <c r="G1089">
        <v>10</v>
      </c>
    </row>
    <row r="1090" spans="1:7" x14ac:dyDescent="0.2">
      <c r="A1090" s="13" t="s">
        <v>8219</v>
      </c>
      <c r="B1090">
        <v>34</v>
      </c>
      <c r="F1090" s="13" t="s">
        <v>8221</v>
      </c>
      <c r="G1090">
        <v>17</v>
      </c>
    </row>
    <row r="1091" spans="1:7" x14ac:dyDescent="0.2">
      <c r="A1091" s="13" t="s">
        <v>8219</v>
      </c>
      <c r="B1091">
        <v>7</v>
      </c>
      <c r="F1091" s="13" t="s">
        <v>8221</v>
      </c>
      <c r="G1091">
        <v>2</v>
      </c>
    </row>
    <row r="1092" spans="1:7" x14ac:dyDescent="0.2">
      <c r="A1092" s="13" t="s">
        <v>8219</v>
      </c>
      <c r="B1092">
        <v>24</v>
      </c>
      <c r="F1092" s="13" t="s">
        <v>8221</v>
      </c>
      <c r="G1092">
        <v>0</v>
      </c>
    </row>
    <row r="1093" spans="1:7" x14ac:dyDescent="0.2">
      <c r="A1093" s="13" t="s">
        <v>8219</v>
      </c>
      <c r="B1093">
        <v>15</v>
      </c>
      <c r="F1093" s="13" t="s">
        <v>8221</v>
      </c>
      <c r="G1093">
        <v>4</v>
      </c>
    </row>
    <row r="1094" spans="1:7" x14ac:dyDescent="0.2">
      <c r="A1094" s="13" t="s">
        <v>8219</v>
      </c>
      <c r="B1094">
        <v>72</v>
      </c>
      <c r="F1094" s="13" t="s">
        <v>8221</v>
      </c>
      <c r="G1094">
        <v>12</v>
      </c>
    </row>
    <row r="1095" spans="1:7" x14ac:dyDescent="0.2">
      <c r="A1095" s="13" t="s">
        <v>8219</v>
      </c>
      <c r="B1095">
        <v>120</v>
      </c>
      <c r="F1095" s="13" t="s">
        <v>8221</v>
      </c>
      <c r="G1095">
        <v>3</v>
      </c>
    </row>
    <row r="1096" spans="1:7" x14ac:dyDescent="0.2">
      <c r="A1096" s="13" t="s">
        <v>8219</v>
      </c>
      <c r="B1096">
        <v>123</v>
      </c>
      <c r="F1096" s="13" t="s">
        <v>8221</v>
      </c>
      <c r="G1096">
        <v>12</v>
      </c>
    </row>
    <row r="1097" spans="1:7" x14ac:dyDescent="0.2">
      <c r="A1097" s="13" t="s">
        <v>8219</v>
      </c>
      <c r="B1097">
        <v>1</v>
      </c>
      <c r="F1097" s="13" t="s">
        <v>8221</v>
      </c>
      <c r="G1097">
        <v>0</v>
      </c>
    </row>
    <row r="1098" spans="1:7" x14ac:dyDescent="0.2">
      <c r="A1098" s="13" t="s">
        <v>8219</v>
      </c>
      <c r="B1098">
        <v>24</v>
      </c>
      <c r="F1098" s="13" t="s">
        <v>8221</v>
      </c>
      <c r="G1098">
        <v>7</v>
      </c>
    </row>
    <row r="1099" spans="1:7" x14ac:dyDescent="0.2">
      <c r="A1099" s="13" t="s">
        <v>8219</v>
      </c>
      <c r="B1099">
        <v>33</v>
      </c>
      <c r="F1099" s="13" t="s">
        <v>8221</v>
      </c>
      <c r="G1099">
        <v>2</v>
      </c>
    </row>
    <row r="1100" spans="1:7" x14ac:dyDescent="0.2">
      <c r="A1100" s="13" t="s">
        <v>8219</v>
      </c>
      <c r="B1100">
        <v>14</v>
      </c>
      <c r="F1100" s="13" t="s">
        <v>8221</v>
      </c>
      <c r="G1100">
        <v>1</v>
      </c>
    </row>
    <row r="1101" spans="1:7" x14ac:dyDescent="0.2">
      <c r="A1101" s="13" t="s">
        <v>8219</v>
      </c>
      <c r="B1101">
        <v>9</v>
      </c>
      <c r="F1101" s="13" t="s">
        <v>8221</v>
      </c>
      <c r="G1101">
        <v>4</v>
      </c>
    </row>
    <row r="1102" spans="1:7" x14ac:dyDescent="0.2">
      <c r="A1102" s="13" t="s">
        <v>8219</v>
      </c>
      <c r="B1102">
        <v>76</v>
      </c>
      <c r="F1102" s="13" t="s">
        <v>8221</v>
      </c>
      <c r="G1102">
        <v>4</v>
      </c>
    </row>
    <row r="1103" spans="1:7" x14ac:dyDescent="0.2">
      <c r="A1103" s="13" t="s">
        <v>8219</v>
      </c>
      <c r="B1103">
        <v>19</v>
      </c>
      <c r="F1103" s="13" t="s">
        <v>8221</v>
      </c>
      <c r="G1103">
        <v>17</v>
      </c>
    </row>
    <row r="1104" spans="1:7" x14ac:dyDescent="0.2">
      <c r="A1104" s="13" t="s">
        <v>8219</v>
      </c>
      <c r="B1104">
        <v>69</v>
      </c>
      <c r="F1104" s="13" t="s">
        <v>8221</v>
      </c>
      <c r="G1104">
        <v>7</v>
      </c>
    </row>
    <row r="1105" spans="1:7" x14ac:dyDescent="0.2">
      <c r="A1105" s="13" t="s">
        <v>8219</v>
      </c>
      <c r="B1105">
        <v>218</v>
      </c>
      <c r="F1105" s="13" t="s">
        <v>8221</v>
      </c>
      <c r="G1105">
        <v>2</v>
      </c>
    </row>
    <row r="1106" spans="1:7" x14ac:dyDescent="0.2">
      <c r="A1106" s="13" t="s">
        <v>8219</v>
      </c>
      <c r="B1106">
        <v>30</v>
      </c>
      <c r="F1106" s="13" t="s">
        <v>8221</v>
      </c>
      <c r="G1106">
        <v>5</v>
      </c>
    </row>
    <row r="1107" spans="1:7" x14ac:dyDescent="0.2">
      <c r="A1107" s="13" t="s">
        <v>8219</v>
      </c>
      <c r="B1107">
        <v>100</v>
      </c>
      <c r="F1107" s="13" t="s">
        <v>8221</v>
      </c>
      <c r="G1107">
        <v>1</v>
      </c>
    </row>
    <row r="1108" spans="1:7" x14ac:dyDescent="0.2">
      <c r="A1108" s="13" t="s">
        <v>8219</v>
      </c>
      <c r="B1108">
        <v>296</v>
      </c>
      <c r="F1108" s="13" t="s">
        <v>8221</v>
      </c>
      <c r="G1108">
        <v>1</v>
      </c>
    </row>
    <row r="1109" spans="1:7" x14ac:dyDescent="0.2">
      <c r="A1109" s="13" t="s">
        <v>8219</v>
      </c>
      <c r="B1109">
        <v>1204</v>
      </c>
      <c r="F1109" s="13" t="s">
        <v>8221</v>
      </c>
      <c r="G1109">
        <v>14</v>
      </c>
    </row>
    <row r="1110" spans="1:7" x14ac:dyDescent="0.2">
      <c r="A1110" s="13" t="s">
        <v>8219</v>
      </c>
      <c r="B1110">
        <v>321</v>
      </c>
      <c r="F1110" s="13" t="s">
        <v>8221</v>
      </c>
      <c r="G1110">
        <v>26</v>
      </c>
    </row>
    <row r="1111" spans="1:7" x14ac:dyDescent="0.2">
      <c r="A1111" s="13" t="s">
        <v>8219</v>
      </c>
      <c r="B1111">
        <v>301</v>
      </c>
      <c r="F1111" s="13" t="s">
        <v>8221</v>
      </c>
      <c r="G1111">
        <v>2</v>
      </c>
    </row>
    <row r="1112" spans="1:7" x14ac:dyDescent="0.2">
      <c r="A1112" s="13" t="s">
        <v>8219</v>
      </c>
      <c r="B1112">
        <v>144</v>
      </c>
      <c r="F1112" s="13" t="s">
        <v>8221</v>
      </c>
      <c r="G1112">
        <v>1</v>
      </c>
    </row>
    <row r="1113" spans="1:7" x14ac:dyDescent="0.2">
      <c r="A1113" s="13" t="s">
        <v>8219</v>
      </c>
      <c r="B1113">
        <v>539</v>
      </c>
      <c r="F1113" s="13" t="s">
        <v>8221</v>
      </c>
      <c r="G1113">
        <v>3</v>
      </c>
    </row>
    <row r="1114" spans="1:7" x14ac:dyDescent="0.2">
      <c r="A1114" s="13" t="s">
        <v>8219</v>
      </c>
      <c r="B1114">
        <v>498</v>
      </c>
      <c r="F1114" s="13" t="s">
        <v>8221</v>
      </c>
      <c r="G1114">
        <v>7</v>
      </c>
    </row>
    <row r="1115" spans="1:7" x14ac:dyDescent="0.2">
      <c r="A1115" s="13" t="s">
        <v>8219</v>
      </c>
      <c r="B1115">
        <v>1113</v>
      </c>
      <c r="F1115" s="13" t="s">
        <v>8221</v>
      </c>
      <c r="G1115">
        <v>9</v>
      </c>
    </row>
    <row r="1116" spans="1:7" x14ac:dyDescent="0.2">
      <c r="A1116" s="13" t="s">
        <v>8219</v>
      </c>
      <c r="B1116">
        <v>988</v>
      </c>
      <c r="F1116" s="13" t="s">
        <v>8221</v>
      </c>
      <c r="G1116">
        <v>20</v>
      </c>
    </row>
    <row r="1117" spans="1:7" x14ac:dyDescent="0.2">
      <c r="A1117" s="13" t="s">
        <v>8219</v>
      </c>
      <c r="B1117">
        <v>391</v>
      </c>
      <c r="F1117" s="13" t="s">
        <v>8221</v>
      </c>
      <c r="G1117">
        <v>6</v>
      </c>
    </row>
    <row r="1118" spans="1:7" x14ac:dyDescent="0.2">
      <c r="A1118" s="13" t="s">
        <v>8219</v>
      </c>
      <c r="B1118">
        <v>28</v>
      </c>
      <c r="F1118" s="13" t="s">
        <v>8221</v>
      </c>
      <c r="G1118">
        <v>13</v>
      </c>
    </row>
    <row r="1119" spans="1:7" x14ac:dyDescent="0.2">
      <c r="A1119" s="13" t="s">
        <v>8219</v>
      </c>
      <c r="B1119">
        <v>147</v>
      </c>
      <c r="F1119" s="13" t="s">
        <v>8221</v>
      </c>
      <c r="G1119">
        <v>1</v>
      </c>
    </row>
    <row r="1120" spans="1:7" x14ac:dyDescent="0.2">
      <c r="A1120" s="13" t="s">
        <v>8219</v>
      </c>
      <c r="B1120">
        <v>680</v>
      </c>
      <c r="F1120" s="13" t="s">
        <v>8221</v>
      </c>
      <c r="G1120">
        <v>202</v>
      </c>
    </row>
    <row r="1121" spans="1:7" x14ac:dyDescent="0.2">
      <c r="A1121" s="13" t="s">
        <v>8219</v>
      </c>
      <c r="B1121">
        <v>983</v>
      </c>
      <c r="F1121" s="13" t="s">
        <v>8221</v>
      </c>
      <c r="G1121">
        <v>0</v>
      </c>
    </row>
    <row r="1122" spans="1:7" x14ac:dyDescent="0.2">
      <c r="A1122" s="13" t="s">
        <v>8219</v>
      </c>
      <c r="B1122">
        <v>79</v>
      </c>
      <c r="F1122" s="13" t="s">
        <v>8221</v>
      </c>
      <c r="G1122">
        <v>1</v>
      </c>
    </row>
    <row r="1123" spans="1:7" x14ac:dyDescent="0.2">
      <c r="A1123" s="13" t="s">
        <v>8219</v>
      </c>
      <c r="B1123">
        <v>426</v>
      </c>
      <c r="F1123" s="13" t="s">
        <v>8221</v>
      </c>
      <c r="G1123">
        <v>0</v>
      </c>
    </row>
    <row r="1124" spans="1:7" x14ac:dyDescent="0.2">
      <c r="A1124" s="13" t="s">
        <v>8219</v>
      </c>
      <c r="B1124">
        <v>96</v>
      </c>
      <c r="F1124" s="13" t="s">
        <v>8221</v>
      </c>
      <c r="G1124">
        <v>2</v>
      </c>
    </row>
    <row r="1125" spans="1:7" x14ac:dyDescent="0.2">
      <c r="A1125" s="13" t="s">
        <v>8219</v>
      </c>
      <c r="B1125">
        <v>163</v>
      </c>
      <c r="F1125" s="13" t="s">
        <v>8221</v>
      </c>
      <c r="G1125">
        <v>13</v>
      </c>
    </row>
    <row r="1126" spans="1:7" x14ac:dyDescent="0.2">
      <c r="A1126" s="13" t="s">
        <v>8219</v>
      </c>
      <c r="B1126">
        <v>2525</v>
      </c>
      <c r="F1126" s="13" t="s">
        <v>8221</v>
      </c>
      <c r="G1126">
        <v>9</v>
      </c>
    </row>
    <row r="1127" spans="1:7" x14ac:dyDescent="0.2">
      <c r="A1127" s="13" t="s">
        <v>8219</v>
      </c>
      <c r="B1127">
        <v>2035</v>
      </c>
      <c r="F1127" s="13" t="s">
        <v>8221</v>
      </c>
      <c r="G1127">
        <v>2</v>
      </c>
    </row>
    <row r="1128" spans="1:7" x14ac:dyDescent="0.2">
      <c r="A1128" s="13" t="s">
        <v>8219</v>
      </c>
      <c r="B1128">
        <v>290</v>
      </c>
      <c r="F1128" s="13" t="s">
        <v>8221</v>
      </c>
      <c r="G1128">
        <v>0</v>
      </c>
    </row>
    <row r="1129" spans="1:7" x14ac:dyDescent="0.2">
      <c r="A1129" s="13" t="s">
        <v>8219</v>
      </c>
      <c r="B1129">
        <v>1980</v>
      </c>
      <c r="F1129" s="13" t="s">
        <v>8221</v>
      </c>
      <c r="G1129">
        <v>35</v>
      </c>
    </row>
    <row r="1130" spans="1:7" x14ac:dyDescent="0.2">
      <c r="A1130" s="13" t="s">
        <v>8219</v>
      </c>
      <c r="B1130">
        <v>57</v>
      </c>
      <c r="F1130" s="13" t="s">
        <v>8221</v>
      </c>
      <c r="G1130">
        <v>2</v>
      </c>
    </row>
    <row r="1131" spans="1:7" x14ac:dyDescent="0.2">
      <c r="A1131" s="13" t="s">
        <v>8219</v>
      </c>
      <c r="B1131">
        <v>380</v>
      </c>
      <c r="F1131" s="13" t="s">
        <v>8221</v>
      </c>
      <c r="G1131">
        <v>3</v>
      </c>
    </row>
    <row r="1132" spans="1:7" x14ac:dyDescent="0.2">
      <c r="A1132" s="13" t="s">
        <v>8219</v>
      </c>
      <c r="B1132">
        <v>128</v>
      </c>
      <c r="F1132" s="13" t="s">
        <v>8221</v>
      </c>
      <c r="G1132">
        <v>0</v>
      </c>
    </row>
    <row r="1133" spans="1:7" x14ac:dyDescent="0.2">
      <c r="A1133" s="13" t="s">
        <v>8219</v>
      </c>
      <c r="B1133">
        <v>180</v>
      </c>
      <c r="F1133" s="13" t="s">
        <v>8221</v>
      </c>
      <c r="G1133">
        <v>1</v>
      </c>
    </row>
    <row r="1134" spans="1:7" x14ac:dyDescent="0.2">
      <c r="A1134" s="13" t="s">
        <v>8219</v>
      </c>
      <c r="B1134">
        <v>571</v>
      </c>
      <c r="F1134" s="13" t="s">
        <v>8221</v>
      </c>
      <c r="G1134">
        <v>0</v>
      </c>
    </row>
    <row r="1135" spans="1:7" x14ac:dyDescent="0.2">
      <c r="A1135" s="13" t="s">
        <v>8219</v>
      </c>
      <c r="B1135">
        <v>480</v>
      </c>
      <c r="F1135" s="13" t="s">
        <v>8221</v>
      </c>
      <c r="G1135">
        <v>0</v>
      </c>
    </row>
    <row r="1136" spans="1:7" x14ac:dyDescent="0.2">
      <c r="A1136" s="13" t="s">
        <v>8219</v>
      </c>
      <c r="B1136">
        <v>249</v>
      </c>
      <c r="F1136" s="13" t="s">
        <v>8221</v>
      </c>
      <c r="G1136">
        <v>3</v>
      </c>
    </row>
    <row r="1137" spans="1:7" x14ac:dyDescent="0.2">
      <c r="A1137" s="13" t="s">
        <v>8219</v>
      </c>
      <c r="B1137">
        <v>84</v>
      </c>
      <c r="F1137" s="13" t="s">
        <v>8221</v>
      </c>
      <c r="G1137">
        <v>11</v>
      </c>
    </row>
    <row r="1138" spans="1:7" x14ac:dyDescent="0.2">
      <c r="A1138" s="13" t="s">
        <v>8219</v>
      </c>
      <c r="B1138">
        <v>197</v>
      </c>
      <c r="F1138" s="13" t="s">
        <v>8221</v>
      </c>
      <c r="G1138">
        <v>6</v>
      </c>
    </row>
    <row r="1139" spans="1:7" x14ac:dyDescent="0.2">
      <c r="A1139" s="13" t="s">
        <v>8219</v>
      </c>
      <c r="B1139">
        <v>271</v>
      </c>
      <c r="F1139" s="13" t="s">
        <v>8221</v>
      </c>
      <c r="G1139">
        <v>0</v>
      </c>
    </row>
    <row r="1140" spans="1:7" x14ac:dyDescent="0.2">
      <c r="A1140" s="13" t="s">
        <v>8219</v>
      </c>
      <c r="B1140">
        <v>50</v>
      </c>
      <c r="F1140" s="13" t="s">
        <v>8221</v>
      </c>
      <c r="G1140">
        <v>67</v>
      </c>
    </row>
    <row r="1141" spans="1:7" x14ac:dyDescent="0.2">
      <c r="A1141" s="13" t="s">
        <v>8219</v>
      </c>
      <c r="B1141">
        <v>169</v>
      </c>
      <c r="F1141" s="13" t="s">
        <v>8221</v>
      </c>
      <c r="G1141">
        <v>23</v>
      </c>
    </row>
    <row r="1142" spans="1:7" x14ac:dyDescent="0.2">
      <c r="A1142" s="13" t="s">
        <v>8219</v>
      </c>
      <c r="B1142">
        <v>205</v>
      </c>
      <c r="F1142" s="13" t="s">
        <v>8221</v>
      </c>
      <c r="G1142">
        <v>72</v>
      </c>
    </row>
    <row r="1143" spans="1:7" x14ac:dyDescent="0.2">
      <c r="A1143" s="13" t="s">
        <v>8219</v>
      </c>
      <c r="B1143">
        <v>206</v>
      </c>
      <c r="F1143" s="13" t="s">
        <v>8221</v>
      </c>
      <c r="G1143">
        <v>2</v>
      </c>
    </row>
    <row r="1144" spans="1:7" x14ac:dyDescent="0.2">
      <c r="A1144" s="13" t="s">
        <v>8219</v>
      </c>
      <c r="B1144">
        <v>84</v>
      </c>
      <c r="F1144" s="13" t="s">
        <v>8221</v>
      </c>
      <c r="G1144">
        <v>15</v>
      </c>
    </row>
    <row r="1145" spans="1:7" x14ac:dyDescent="0.2">
      <c r="A1145" s="13" t="s">
        <v>8219</v>
      </c>
      <c r="B1145">
        <v>210</v>
      </c>
      <c r="F1145" s="13" t="s">
        <v>8221</v>
      </c>
      <c r="G1145">
        <v>1</v>
      </c>
    </row>
    <row r="1146" spans="1:7" x14ac:dyDescent="0.2">
      <c r="A1146" s="13" t="s">
        <v>8219</v>
      </c>
      <c r="B1146">
        <v>181</v>
      </c>
      <c r="F1146" s="13" t="s">
        <v>8221</v>
      </c>
      <c r="G1146">
        <v>2</v>
      </c>
    </row>
    <row r="1147" spans="1:7" x14ac:dyDescent="0.2">
      <c r="A1147" s="13" t="s">
        <v>8219</v>
      </c>
      <c r="B1147">
        <v>60</v>
      </c>
      <c r="F1147" s="13" t="s">
        <v>8221</v>
      </c>
      <c r="G1147">
        <v>7</v>
      </c>
    </row>
    <row r="1148" spans="1:7" x14ac:dyDescent="0.2">
      <c r="A1148" s="13" t="s">
        <v>8219</v>
      </c>
      <c r="B1148">
        <v>445</v>
      </c>
      <c r="F1148" s="13" t="s">
        <v>8221</v>
      </c>
      <c r="G1148">
        <v>16</v>
      </c>
    </row>
    <row r="1149" spans="1:7" x14ac:dyDescent="0.2">
      <c r="A1149" s="13" t="s">
        <v>8219</v>
      </c>
      <c r="B1149">
        <v>17</v>
      </c>
      <c r="F1149" s="13" t="s">
        <v>8221</v>
      </c>
      <c r="G1149">
        <v>117</v>
      </c>
    </row>
    <row r="1150" spans="1:7" x14ac:dyDescent="0.2">
      <c r="A1150" s="13" t="s">
        <v>8219</v>
      </c>
      <c r="B1150">
        <v>194</v>
      </c>
      <c r="F1150" s="13" t="s">
        <v>8221</v>
      </c>
      <c r="G1150">
        <v>2</v>
      </c>
    </row>
    <row r="1151" spans="1:7" x14ac:dyDescent="0.2">
      <c r="A1151" s="13" t="s">
        <v>8219</v>
      </c>
      <c r="B1151">
        <v>404</v>
      </c>
      <c r="F1151" s="13" t="s">
        <v>8221</v>
      </c>
      <c r="G1151">
        <v>7</v>
      </c>
    </row>
    <row r="1152" spans="1:7" x14ac:dyDescent="0.2">
      <c r="A1152" s="13" t="s">
        <v>8219</v>
      </c>
      <c r="B1152">
        <v>194</v>
      </c>
      <c r="F1152" s="13" t="s">
        <v>8221</v>
      </c>
      <c r="G1152">
        <v>3</v>
      </c>
    </row>
    <row r="1153" spans="1:7" x14ac:dyDescent="0.2">
      <c r="A1153" s="13" t="s">
        <v>8219</v>
      </c>
      <c r="B1153">
        <v>902</v>
      </c>
      <c r="F1153" s="13" t="s">
        <v>8221</v>
      </c>
      <c r="G1153">
        <v>20</v>
      </c>
    </row>
    <row r="1154" spans="1:7" x14ac:dyDescent="0.2">
      <c r="A1154" s="13" t="s">
        <v>8219</v>
      </c>
      <c r="B1154">
        <v>1670</v>
      </c>
      <c r="F1154" s="13" t="s">
        <v>8221</v>
      </c>
      <c r="G1154">
        <v>50</v>
      </c>
    </row>
    <row r="1155" spans="1:7" x14ac:dyDescent="0.2">
      <c r="A1155" s="13" t="s">
        <v>8219</v>
      </c>
      <c r="B1155">
        <v>1328</v>
      </c>
      <c r="F1155" s="13" t="s">
        <v>8221</v>
      </c>
      <c r="G1155">
        <v>2</v>
      </c>
    </row>
    <row r="1156" spans="1:7" x14ac:dyDescent="0.2">
      <c r="A1156" s="13" t="s">
        <v>8219</v>
      </c>
      <c r="B1156">
        <v>944</v>
      </c>
      <c r="F1156" s="13" t="s">
        <v>8221</v>
      </c>
      <c r="G1156">
        <v>3</v>
      </c>
    </row>
    <row r="1157" spans="1:7" x14ac:dyDescent="0.2">
      <c r="A1157" s="13" t="s">
        <v>8219</v>
      </c>
      <c r="B1157">
        <v>147</v>
      </c>
      <c r="F1157" s="13" t="s">
        <v>8221</v>
      </c>
      <c r="G1157">
        <v>27</v>
      </c>
    </row>
    <row r="1158" spans="1:7" x14ac:dyDescent="0.2">
      <c r="A1158" s="13" t="s">
        <v>8219</v>
      </c>
      <c r="B1158">
        <v>99</v>
      </c>
      <c r="F1158" s="13" t="s">
        <v>8221</v>
      </c>
      <c r="G1158">
        <v>7</v>
      </c>
    </row>
    <row r="1159" spans="1:7" x14ac:dyDescent="0.2">
      <c r="A1159" s="13" t="s">
        <v>8219</v>
      </c>
      <c r="B1159">
        <v>79</v>
      </c>
      <c r="F1159" s="13" t="s">
        <v>8221</v>
      </c>
      <c r="G1159">
        <v>5</v>
      </c>
    </row>
    <row r="1160" spans="1:7" x14ac:dyDescent="0.2">
      <c r="A1160" s="13" t="s">
        <v>8219</v>
      </c>
      <c r="B1160">
        <v>75</v>
      </c>
      <c r="F1160" s="13" t="s">
        <v>8221</v>
      </c>
      <c r="G1160">
        <v>0</v>
      </c>
    </row>
    <row r="1161" spans="1:7" x14ac:dyDescent="0.2">
      <c r="A1161" s="13" t="s">
        <v>8219</v>
      </c>
      <c r="B1161">
        <v>207</v>
      </c>
      <c r="F1161" s="13" t="s">
        <v>8221</v>
      </c>
      <c r="G1161">
        <v>3</v>
      </c>
    </row>
    <row r="1162" spans="1:7" x14ac:dyDescent="0.2">
      <c r="A1162" s="13" t="s">
        <v>8219</v>
      </c>
      <c r="B1162">
        <v>102</v>
      </c>
      <c r="F1162" s="13" t="s">
        <v>8221</v>
      </c>
      <c r="G1162">
        <v>6</v>
      </c>
    </row>
    <row r="1163" spans="1:7" x14ac:dyDescent="0.2">
      <c r="A1163" s="13" t="s">
        <v>8219</v>
      </c>
      <c r="B1163">
        <v>32</v>
      </c>
      <c r="F1163" s="13" t="s">
        <v>8221</v>
      </c>
      <c r="G1163">
        <v>9</v>
      </c>
    </row>
    <row r="1164" spans="1:7" x14ac:dyDescent="0.2">
      <c r="A1164" s="13" t="s">
        <v>8219</v>
      </c>
      <c r="B1164">
        <v>480</v>
      </c>
      <c r="F1164" s="13" t="s">
        <v>8221</v>
      </c>
      <c r="G1164">
        <v>3</v>
      </c>
    </row>
    <row r="1165" spans="1:7" x14ac:dyDescent="0.2">
      <c r="A1165" s="13" t="s">
        <v>8219</v>
      </c>
      <c r="B1165">
        <v>11</v>
      </c>
      <c r="F1165" s="13" t="s">
        <v>8221</v>
      </c>
      <c r="G1165">
        <v>2</v>
      </c>
    </row>
    <row r="1166" spans="1:7" x14ac:dyDescent="0.2">
      <c r="A1166" s="13" t="s">
        <v>8219</v>
      </c>
      <c r="B1166">
        <v>12</v>
      </c>
      <c r="F1166" s="13" t="s">
        <v>8221</v>
      </c>
      <c r="G1166">
        <v>3</v>
      </c>
    </row>
    <row r="1167" spans="1:7" x14ac:dyDescent="0.2">
      <c r="A1167" s="13" t="s">
        <v>8219</v>
      </c>
      <c r="B1167">
        <v>48</v>
      </c>
      <c r="F1167" s="13" t="s">
        <v>8221</v>
      </c>
      <c r="G1167">
        <v>45</v>
      </c>
    </row>
    <row r="1168" spans="1:7" x14ac:dyDescent="0.2">
      <c r="A1168" s="13" t="s">
        <v>8219</v>
      </c>
      <c r="B1168">
        <v>59</v>
      </c>
      <c r="F1168" s="13" t="s">
        <v>8221</v>
      </c>
      <c r="G1168">
        <v>9</v>
      </c>
    </row>
    <row r="1169" spans="1:7" x14ac:dyDescent="0.2">
      <c r="A1169" s="13" t="s">
        <v>8219</v>
      </c>
      <c r="B1169">
        <v>79</v>
      </c>
      <c r="F1169" s="13" t="s">
        <v>8221</v>
      </c>
      <c r="G1169">
        <v>9</v>
      </c>
    </row>
    <row r="1170" spans="1:7" x14ac:dyDescent="0.2">
      <c r="A1170" s="13" t="s">
        <v>8219</v>
      </c>
      <c r="B1170">
        <v>14</v>
      </c>
      <c r="F1170" s="13" t="s">
        <v>8221</v>
      </c>
      <c r="G1170">
        <v>21</v>
      </c>
    </row>
    <row r="1171" spans="1:7" x14ac:dyDescent="0.2">
      <c r="A1171" s="13" t="s">
        <v>8219</v>
      </c>
      <c r="B1171">
        <v>106</v>
      </c>
      <c r="F1171" s="13" t="s">
        <v>8221</v>
      </c>
      <c r="G1171">
        <v>17</v>
      </c>
    </row>
    <row r="1172" spans="1:7" x14ac:dyDescent="0.2">
      <c r="A1172" s="13" t="s">
        <v>8219</v>
      </c>
      <c r="B1172">
        <v>25</v>
      </c>
      <c r="F1172" s="13" t="s">
        <v>8221</v>
      </c>
      <c r="G1172">
        <v>1</v>
      </c>
    </row>
    <row r="1173" spans="1:7" x14ac:dyDescent="0.2">
      <c r="A1173" s="13" t="s">
        <v>8219</v>
      </c>
      <c r="B1173">
        <v>25</v>
      </c>
      <c r="F1173" s="13" t="s">
        <v>8221</v>
      </c>
      <c r="G1173">
        <v>1</v>
      </c>
    </row>
    <row r="1174" spans="1:7" x14ac:dyDescent="0.2">
      <c r="A1174" s="13" t="s">
        <v>8219</v>
      </c>
      <c r="B1174">
        <v>29</v>
      </c>
      <c r="F1174" s="13" t="s">
        <v>8221</v>
      </c>
      <c r="G1174">
        <v>14</v>
      </c>
    </row>
    <row r="1175" spans="1:7" x14ac:dyDescent="0.2">
      <c r="A1175" s="13" t="s">
        <v>8219</v>
      </c>
      <c r="B1175">
        <v>43</v>
      </c>
      <c r="F1175" s="13" t="s">
        <v>8221</v>
      </c>
      <c r="G1175">
        <v>42</v>
      </c>
    </row>
    <row r="1176" spans="1:7" x14ac:dyDescent="0.2">
      <c r="A1176" s="13" t="s">
        <v>8219</v>
      </c>
      <c r="B1176">
        <v>46</v>
      </c>
      <c r="F1176" s="13" t="s">
        <v>8221</v>
      </c>
      <c r="G1176">
        <v>27</v>
      </c>
    </row>
    <row r="1177" spans="1:7" x14ac:dyDescent="0.2">
      <c r="A1177" s="13" t="s">
        <v>8219</v>
      </c>
      <c r="B1177">
        <v>27</v>
      </c>
      <c r="F1177" s="13" t="s">
        <v>8221</v>
      </c>
      <c r="G1177">
        <v>5</v>
      </c>
    </row>
    <row r="1178" spans="1:7" x14ac:dyDescent="0.2">
      <c r="A1178" s="13" t="s">
        <v>8219</v>
      </c>
      <c r="B1178">
        <v>112</v>
      </c>
      <c r="F1178" s="13" t="s">
        <v>8221</v>
      </c>
      <c r="G1178">
        <v>13</v>
      </c>
    </row>
    <row r="1179" spans="1:7" x14ac:dyDescent="0.2">
      <c r="A1179" s="13" t="s">
        <v>8219</v>
      </c>
      <c r="B1179">
        <v>34</v>
      </c>
      <c r="F1179" s="13" t="s">
        <v>8221</v>
      </c>
      <c r="G1179">
        <v>12</v>
      </c>
    </row>
    <row r="1180" spans="1:7" x14ac:dyDescent="0.2">
      <c r="A1180" s="13" t="s">
        <v>8219</v>
      </c>
      <c r="B1180">
        <v>145</v>
      </c>
      <c r="F1180" s="13" t="s">
        <v>8221</v>
      </c>
      <c r="G1180">
        <v>90</v>
      </c>
    </row>
    <row r="1181" spans="1:7" x14ac:dyDescent="0.2">
      <c r="A1181" s="13" t="s">
        <v>8219</v>
      </c>
      <c r="B1181">
        <v>19</v>
      </c>
      <c r="F1181" s="13" t="s">
        <v>8221</v>
      </c>
      <c r="G1181">
        <v>2</v>
      </c>
    </row>
    <row r="1182" spans="1:7" x14ac:dyDescent="0.2">
      <c r="A1182" s="13" t="s">
        <v>8219</v>
      </c>
      <c r="B1182">
        <v>288</v>
      </c>
      <c r="F1182" s="13" t="s">
        <v>8221</v>
      </c>
      <c r="G1182">
        <v>5</v>
      </c>
    </row>
    <row r="1183" spans="1:7" x14ac:dyDescent="0.2">
      <c r="A1183" s="13" t="s">
        <v>8219</v>
      </c>
      <c r="B1183">
        <v>14</v>
      </c>
      <c r="F1183" s="13" t="s">
        <v>8221</v>
      </c>
      <c r="G1183">
        <v>31</v>
      </c>
    </row>
    <row r="1184" spans="1:7" x14ac:dyDescent="0.2">
      <c r="A1184" s="13" t="s">
        <v>8219</v>
      </c>
      <c r="B1184">
        <v>7</v>
      </c>
      <c r="F1184" s="13" t="s">
        <v>8221</v>
      </c>
      <c r="G1184">
        <v>4</v>
      </c>
    </row>
    <row r="1185" spans="1:7" x14ac:dyDescent="0.2">
      <c r="A1185" s="13" t="s">
        <v>8219</v>
      </c>
      <c r="B1185">
        <v>211</v>
      </c>
      <c r="F1185" s="13" t="s">
        <v>8221</v>
      </c>
      <c r="G1185">
        <v>29</v>
      </c>
    </row>
    <row r="1186" spans="1:7" x14ac:dyDescent="0.2">
      <c r="A1186" s="13" t="s">
        <v>8219</v>
      </c>
      <c r="B1186">
        <v>85</v>
      </c>
      <c r="F1186" s="13" t="s">
        <v>8221</v>
      </c>
      <c r="G1186">
        <v>2</v>
      </c>
    </row>
    <row r="1187" spans="1:7" x14ac:dyDescent="0.2">
      <c r="A1187" s="13" t="s">
        <v>8219</v>
      </c>
      <c r="B1187">
        <v>103</v>
      </c>
      <c r="F1187" s="13" t="s">
        <v>8221</v>
      </c>
      <c r="G1187">
        <v>114</v>
      </c>
    </row>
    <row r="1188" spans="1:7" x14ac:dyDescent="0.2">
      <c r="A1188" s="13" t="s">
        <v>8219</v>
      </c>
      <c r="B1188">
        <v>113</v>
      </c>
      <c r="F1188" s="13" t="s">
        <v>8221</v>
      </c>
      <c r="G1188">
        <v>1</v>
      </c>
    </row>
    <row r="1189" spans="1:7" x14ac:dyDescent="0.2">
      <c r="A1189" s="13" t="s">
        <v>8219</v>
      </c>
      <c r="B1189">
        <v>167</v>
      </c>
      <c r="F1189" s="13" t="s">
        <v>8221</v>
      </c>
      <c r="G1189">
        <v>76</v>
      </c>
    </row>
    <row r="1190" spans="1:7" x14ac:dyDescent="0.2">
      <c r="A1190" s="13" t="s">
        <v>8219</v>
      </c>
      <c r="B1190">
        <v>73</v>
      </c>
      <c r="F1190" s="13" t="s">
        <v>8221</v>
      </c>
      <c r="G1190">
        <v>9</v>
      </c>
    </row>
    <row r="1191" spans="1:7" x14ac:dyDescent="0.2">
      <c r="A1191" s="13" t="s">
        <v>8219</v>
      </c>
      <c r="B1191">
        <v>75</v>
      </c>
      <c r="F1191" s="13" t="s">
        <v>8221</v>
      </c>
      <c r="G1191">
        <v>37</v>
      </c>
    </row>
    <row r="1192" spans="1:7" x14ac:dyDescent="0.2">
      <c r="A1192" s="13" t="s">
        <v>8219</v>
      </c>
      <c r="B1192">
        <v>614</v>
      </c>
      <c r="F1192" s="13" t="s">
        <v>8221</v>
      </c>
      <c r="G1192">
        <v>0</v>
      </c>
    </row>
    <row r="1193" spans="1:7" x14ac:dyDescent="0.2">
      <c r="A1193" s="13" t="s">
        <v>8219</v>
      </c>
      <c r="B1193">
        <v>107</v>
      </c>
      <c r="F1193" s="13" t="s">
        <v>8221</v>
      </c>
      <c r="G1193">
        <v>1</v>
      </c>
    </row>
    <row r="1194" spans="1:7" x14ac:dyDescent="0.2">
      <c r="A1194" s="13" t="s">
        <v>8219</v>
      </c>
      <c r="B1194">
        <v>1224</v>
      </c>
      <c r="F1194" s="13" t="s">
        <v>8221</v>
      </c>
      <c r="G1194">
        <v>10</v>
      </c>
    </row>
    <row r="1195" spans="1:7" x14ac:dyDescent="0.2">
      <c r="A1195" s="13" t="s">
        <v>8219</v>
      </c>
      <c r="B1195">
        <v>104</v>
      </c>
      <c r="F1195" s="13" t="s">
        <v>8221</v>
      </c>
      <c r="G1195">
        <v>1</v>
      </c>
    </row>
    <row r="1196" spans="1:7" x14ac:dyDescent="0.2">
      <c r="A1196" s="13" t="s">
        <v>8219</v>
      </c>
      <c r="B1196">
        <v>79</v>
      </c>
      <c r="F1196" s="13" t="s">
        <v>8221</v>
      </c>
      <c r="G1196">
        <v>2</v>
      </c>
    </row>
    <row r="1197" spans="1:7" x14ac:dyDescent="0.2">
      <c r="A1197" s="13" t="s">
        <v>8219</v>
      </c>
      <c r="B1197">
        <v>157</v>
      </c>
      <c r="F1197" s="13" t="s">
        <v>8221</v>
      </c>
      <c r="G1197">
        <v>1</v>
      </c>
    </row>
    <row r="1198" spans="1:7" x14ac:dyDescent="0.2">
      <c r="A1198" s="13" t="s">
        <v>8219</v>
      </c>
      <c r="B1198">
        <v>50</v>
      </c>
      <c r="F1198" s="13" t="s">
        <v>8221</v>
      </c>
      <c r="G1198">
        <v>10</v>
      </c>
    </row>
    <row r="1199" spans="1:7" x14ac:dyDescent="0.2">
      <c r="A1199" s="13" t="s">
        <v>8219</v>
      </c>
      <c r="B1199">
        <v>64</v>
      </c>
      <c r="F1199" s="13" t="s">
        <v>8221</v>
      </c>
      <c r="G1199">
        <v>9</v>
      </c>
    </row>
    <row r="1200" spans="1:7" x14ac:dyDescent="0.2">
      <c r="A1200" s="13" t="s">
        <v>8219</v>
      </c>
      <c r="B1200">
        <v>200</v>
      </c>
      <c r="F1200" s="13" t="s">
        <v>8221</v>
      </c>
      <c r="G1200">
        <v>19</v>
      </c>
    </row>
    <row r="1201" spans="1:7" x14ac:dyDescent="0.2">
      <c r="A1201" s="13" t="s">
        <v>8219</v>
      </c>
      <c r="B1201">
        <v>22</v>
      </c>
      <c r="F1201" s="13" t="s">
        <v>8221</v>
      </c>
      <c r="G1201">
        <v>0</v>
      </c>
    </row>
    <row r="1202" spans="1:7" x14ac:dyDescent="0.2">
      <c r="A1202" s="13" t="s">
        <v>8219</v>
      </c>
      <c r="B1202">
        <v>163</v>
      </c>
      <c r="F1202" s="13" t="s">
        <v>8221</v>
      </c>
      <c r="G1202">
        <v>4</v>
      </c>
    </row>
    <row r="1203" spans="1:7" x14ac:dyDescent="0.2">
      <c r="A1203" s="13" t="s">
        <v>8219</v>
      </c>
      <c r="B1203">
        <v>77</v>
      </c>
      <c r="F1203" s="13" t="s">
        <v>8221</v>
      </c>
      <c r="G1203">
        <v>8</v>
      </c>
    </row>
    <row r="1204" spans="1:7" x14ac:dyDescent="0.2">
      <c r="A1204" s="13" t="s">
        <v>8219</v>
      </c>
      <c r="B1204">
        <v>89</v>
      </c>
      <c r="F1204" s="13" t="s">
        <v>8221</v>
      </c>
      <c r="G1204">
        <v>24</v>
      </c>
    </row>
    <row r="1205" spans="1:7" x14ac:dyDescent="0.2">
      <c r="A1205" s="13" t="s">
        <v>8219</v>
      </c>
      <c r="B1205">
        <v>3355</v>
      </c>
      <c r="F1205" s="13" t="s">
        <v>8221</v>
      </c>
      <c r="G1205">
        <v>0</v>
      </c>
    </row>
    <row r="1206" spans="1:7" x14ac:dyDescent="0.2">
      <c r="A1206" s="13" t="s">
        <v>8219</v>
      </c>
      <c r="B1206">
        <v>537</v>
      </c>
      <c r="F1206" s="13" t="s">
        <v>8221</v>
      </c>
      <c r="G1206">
        <v>39</v>
      </c>
    </row>
    <row r="1207" spans="1:7" x14ac:dyDescent="0.2">
      <c r="A1207" s="13" t="s">
        <v>8219</v>
      </c>
      <c r="B1207">
        <v>125</v>
      </c>
      <c r="F1207" s="13" t="s">
        <v>8221</v>
      </c>
      <c r="G1207">
        <v>6</v>
      </c>
    </row>
    <row r="1208" spans="1:7" x14ac:dyDescent="0.2">
      <c r="A1208" s="13" t="s">
        <v>8219</v>
      </c>
      <c r="B1208">
        <v>163</v>
      </c>
      <c r="F1208" s="13" t="s">
        <v>8221</v>
      </c>
      <c r="G1208">
        <v>4</v>
      </c>
    </row>
    <row r="1209" spans="1:7" x14ac:dyDescent="0.2">
      <c r="A1209" s="13" t="s">
        <v>8219</v>
      </c>
      <c r="B1209">
        <v>283</v>
      </c>
      <c r="F1209" s="13" t="s">
        <v>8221</v>
      </c>
      <c r="G1209">
        <v>3</v>
      </c>
    </row>
    <row r="1210" spans="1:7" x14ac:dyDescent="0.2">
      <c r="A1210" s="13" t="s">
        <v>8219</v>
      </c>
      <c r="B1210">
        <v>352</v>
      </c>
      <c r="F1210" s="13" t="s">
        <v>8221</v>
      </c>
      <c r="G1210">
        <v>53</v>
      </c>
    </row>
    <row r="1211" spans="1:7" x14ac:dyDescent="0.2">
      <c r="A1211" s="13" t="s">
        <v>8219</v>
      </c>
      <c r="B1211">
        <v>94</v>
      </c>
      <c r="F1211" s="13" t="s">
        <v>8221</v>
      </c>
      <c r="G1211">
        <v>1</v>
      </c>
    </row>
    <row r="1212" spans="1:7" x14ac:dyDescent="0.2">
      <c r="A1212" s="13" t="s">
        <v>8219</v>
      </c>
      <c r="B1212">
        <v>67</v>
      </c>
      <c r="F1212" s="13" t="s">
        <v>8221</v>
      </c>
      <c r="G1212">
        <v>2</v>
      </c>
    </row>
    <row r="1213" spans="1:7" x14ac:dyDescent="0.2">
      <c r="A1213" s="13" t="s">
        <v>8219</v>
      </c>
      <c r="B1213">
        <v>221</v>
      </c>
      <c r="F1213" s="13" t="s">
        <v>8221</v>
      </c>
      <c r="G1213">
        <v>25</v>
      </c>
    </row>
    <row r="1214" spans="1:7" x14ac:dyDescent="0.2">
      <c r="A1214" s="13" t="s">
        <v>8219</v>
      </c>
      <c r="B1214">
        <v>2165</v>
      </c>
      <c r="F1214" s="13" t="s">
        <v>8221</v>
      </c>
      <c r="G1214">
        <v>6</v>
      </c>
    </row>
    <row r="1215" spans="1:7" x14ac:dyDescent="0.2">
      <c r="A1215" s="13" t="s">
        <v>8219</v>
      </c>
      <c r="B1215">
        <v>179</v>
      </c>
      <c r="F1215" s="13" t="s">
        <v>8221</v>
      </c>
      <c r="G1215">
        <v>0</v>
      </c>
    </row>
    <row r="1216" spans="1:7" x14ac:dyDescent="0.2">
      <c r="A1216" s="13" t="s">
        <v>8219</v>
      </c>
      <c r="B1216">
        <v>123</v>
      </c>
      <c r="F1216" s="13" t="s">
        <v>8221</v>
      </c>
      <c r="G1216">
        <v>12</v>
      </c>
    </row>
    <row r="1217" spans="1:7" x14ac:dyDescent="0.2">
      <c r="A1217" s="13" t="s">
        <v>8219</v>
      </c>
      <c r="B1217">
        <v>1104</v>
      </c>
      <c r="F1217" s="13" t="s">
        <v>8221</v>
      </c>
      <c r="G1217">
        <v>0</v>
      </c>
    </row>
    <row r="1218" spans="1:7" x14ac:dyDescent="0.2">
      <c r="A1218" s="13" t="s">
        <v>8219</v>
      </c>
      <c r="B1218">
        <v>403</v>
      </c>
      <c r="F1218" s="13" t="s">
        <v>8221</v>
      </c>
      <c r="G1218">
        <v>36</v>
      </c>
    </row>
    <row r="1219" spans="1:7" x14ac:dyDescent="0.2">
      <c r="A1219" s="13" t="s">
        <v>8219</v>
      </c>
      <c r="B1219">
        <v>109</v>
      </c>
      <c r="F1219" s="13" t="s">
        <v>8221</v>
      </c>
      <c r="G1219">
        <v>0</v>
      </c>
    </row>
    <row r="1220" spans="1:7" x14ac:dyDescent="0.2">
      <c r="A1220" s="13" t="s">
        <v>8219</v>
      </c>
      <c r="B1220">
        <v>372</v>
      </c>
      <c r="F1220" s="13" t="s">
        <v>8221</v>
      </c>
      <c r="G1220">
        <v>2</v>
      </c>
    </row>
    <row r="1221" spans="1:7" x14ac:dyDescent="0.2">
      <c r="A1221" s="13" t="s">
        <v>8219</v>
      </c>
      <c r="B1221">
        <v>311</v>
      </c>
      <c r="F1221" s="13" t="s">
        <v>8221</v>
      </c>
      <c r="G1221">
        <v>1</v>
      </c>
    </row>
    <row r="1222" spans="1:7" x14ac:dyDescent="0.2">
      <c r="A1222" s="13" t="s">
        <v>8219</v>
      </c>
      <c r="B1222">
        <v>61</v>
      </c>
      <c r="F1222" s="13" t="s">
        <v>8221</v>
      </c>
      <c r="G1222">
        <v>59</v>
      </c>
    </row>
    <row r="1223" spans="1:7" x14ac:dyDescent="0.2">
      <c r="A1223" s="13" t="s">
        <v>8219</v>
      </c>
      <c r="B1223">
        <v>115</v>
      </c>
      <c r="F1223" s="13" t="s">
        <v>8221</v>
      </c>
      <c r="G1223">
        <v>1</v>
      </c>
    </row>
    <row r="1224" spans="1:7" x14ac:dyDescent="0.2">
      <c r="A1224" s="13" t="s">
        <v>8219</v>
      </c>
      <c r="B1224">
        <v>111</v>
      </c>
      <c r="F1224" s="13" t="s">
        <v>8221</v>
      </c>
      <c r="G1224">
        <v>31</v>
      </c>
    </row>
    <row r="1225" spans="1:7" x14ac:dyDescent="0.2">
      <c r="A1225" s="13" t="s">
        <v>8219</v>
      </c>
      <c r="B1225">
        <v>337</v>
      </c>
      <c r="F1225" s="13" t="s">
        <v>8221</v>
      </c>
      <c r="G1225">
        <v>18</v>
      </c>
    </row>
    <row r="1226" spans="1:7" x14ac:dyDescent="0.2">
      <c r="A1226" s="13" t="s">
        <v>8219</v>
      </c>
      <c r="B1226">
        <v>9</v>
      </c>
      <c r="F1226" s="13" t="s">
        <v>8221</v>
      </c>
      <c r="G1226">
        <v>10</v>
      </c>
    </row>
    <row r="1227" spans="1:7" x14ac:dyDescent="0.2">
      <c r="A1227" s="13" t="s">
        <v>8219</v>
      </c>
      <c r="B1227">
        <v>120</v>
      </c>
      <c r="F1227" s="13" t="s">
        <v>8221</v>
      </c>
      <c r="G1227">
        <v>0</v>
      </c>
    </row>
    <row r="1228" spans="1:7" x14ac:dyDescent="0.2">
      <c r="A1228" s="13" t="s">
        <v>8219</v>
      </c>
      <c r="B1228">
        <v>102</v>
      </c>
      <c r="F1228" s="13" t="s">
        <v>8221</v>
      </c>
      <c r="G1228">
        <v>14</v>
      </c>
    </row>
    <row r="1229" spans="1:7" x14ac:dyDescent="0.2">
      <c r="A1229" s="13" t="s">
        <v>8219</v>
      </c>
      <c r="B1229">
        <v>186</v>
      </c>
      <c r="F1229" s="13" t="s">
        <v>8221</v>
      </c>
      <c r="G1229">
        <v>2</v>
      </c>
    </row>
    <row r="1230" spans="1:7" x14ac:dyDescent="0.2">
      <c r="A1230" s="13" t="s">
        <v>8219</v>
      </c>
      <c r="B1230">
        <v>15</v>
      </c>
      <c r="F1230" s="13" t="s">
        <v>8221</v>
      </c>
      <c r="G1230">
        <v>1</v>
      </c>
    </row>
    <row r="1231" spans="1:7" x14ac:dyDescent="0.2">
      <c r="A1231" s="13" t="s">
        <v>8219</v>
      </c>
      <c r="B1231">
        <v>67</v>
      </c>
      <c r="F1231" s="13" t="s">
        <v>8221</v>
      </c>
      <c r="G1231">
        <v>3</v>
      </c>
    </row>
    <row r="1232" spans="1:7" x14ac:dyDescent="0.2">
      <c r="A1232" s="13" t="s">
        <v>8219</v>
      </c>
      <c r="B1232">
        <v>130</v>
      </c>
      <c r="F1232" s="13" t="s">
        <v>8221</v>
      </c>
      <c r="G1232">
        <v>0</v>
      </c>
    </row>
    <row r="1233" spans="1:7" x14ac:dyDescent="0.2">
      <c r="A1233" s="13" t="s">
        <v>8219</v>
      </c>
      <c r="B1233">
        <v>16</v>
      </c>
      <c r="F1233" s="13" t="s">
        <v>8221</v>
      </c>
      <c r="G1233">
        <v>2</v>
      </c>
    </row>
    <row r="1234" spans="1:7" x14ac:dyDescent="0.2">
      <c r="A1234" s="13" t="s">
        <v>8219</v>
      </c>
      <c r="B1234">
        <v>67</v>
      </c>
      <c r="F1234" s="13" t="s">
        <v>8221</v>
      </c>
      <c r="G1234">
        <v>0</v>
      </c>
    </row>
    <row r="1235" spans="1:7" x14ac:dyDescent="0.2">
      <c r="A1235" s="13" t="s">
        <v>8219</v>
      </c>
      <c r="B1235">
        <v>124</v>
      </c>
      <c r="F1235" s="13" t="s">
        <v>8221</v>
      </c>
      <c r="G1235">
        <v>12</v>
      </c>
    </row>
    <row r="1236" spans="1:7" x14ac:dyDescent="0.2">
      <c r="A1236" s="13" t="s">
        <v>8219</v>
      </c>
      <c r="B1236">
        <v>80</v>
      </c>
      <c r="F1236" s="13" t="s">
        <v>8221</v>
      </c>
      <c r="G1236">
        <v>1</v>
      </c>
    </row>
    <row r="1237" spans="1:7" x14ac:dyDescent="0.2">
      <c r="A1237" s="13" t="s">
        <v>8219</v>
      </c>
      <c r="B1237">
        <v>282</v>
      </c>
      <c r="F1237" s="13" t="s">
        <v>8221</v>
      </c>
      <c r="G1237">
        <v>8</v>
      </c>
    </row>
    <row r="1238" spans="1:7" x14ac:dyDescent="0.2">
      <c r="A1238" s="13" t="s">
        <v>8219</v>
      </c>
      <c r="B1238">
        <v>68</v>
      </c>
      <c r="F1238" s="13" t="s">
        <v>8221</v>
      </c>
      <c r="G1238">
        <v>2</v>
      </c>
    </row>
    <row r="1239" spans="1:7" x14ac:dyDescent="0.2">
      <c r="A1239" s="13" t="s">
        <v>8219</v>
      </c>
      <c r="B1239">
        <v>86</v>
      </c>
      <c r="F1239" s="13" t="s">
        <v>8221</v>
      </c>
      <c r="G1239">
        <v>31</v>
      </c>
    </row>
    <row r="1240" spans="1:7" x14ac:dyDescent="0.2">
      <c r="A1240" s="13" t="s">
        <v>8219</v>
      </c>
      <c r="B1240">
        <v>115</v>
      </c>
      <c r="F1240" s="13" t="s">
        <v>8221</v>
      </c>
      <c r="G1240">
        <v>5</v>
      </c>
    </row>
    <row r="1241" spans="1:7" x14ac:dyDescent="0.2">
      <c r="A1241" s="13" t="s">
        <v>8219</v>
      </c>
      <c r="B1241">
        <v>75</v>
      </c>
      <c r="F1241" s="13" t="s">
        <v>8221</v>
      </c>
      <c r="G1241">
        <v>1</v>
      </c>
    </row>
    <row r="1242" spans="1:7" x14ac:dyDescent="0.2">
      <c r="A1242" s="13" t="s">
        <v>8219</v>
      </c>
      <c r="B1242">
        <v>43</v>
      </c>
      <c r="F1242" s="13" t="s">
        <v>8221</v>
      </c>
      <c r="G1242">
        <v>12</v>
      </c>
    </row>
    <row r="1243" spans="1:7" x14ac:dyDescent="0.2">
      <c r="A1243" s="13" t="s">
        <v>8219</v>
      </c>
      <c r="B1243">
        <v>48</v>
      </c>
      <c r="F1243" s="13" t="s">
        <v>8221</v>
      </c>
      <c r="G1243">
        <v>4</v>
      </c>
    </row>
    <row r="1244" spans="1:7" x14ac:dyDescent="0.2">
      <c r="A1244" s="13" t="s">
        <v>8219</v>
      </c>
      <c r="B1244">
        <v>52</v>
      </c>
      <c r="F1244" s="13" t="s">
        <v>8221</v>
      </c>
      <c r="G1244">
        <v>0</v>
      </c>
    </row>
    <row r="1245" spans="1:7" x14ac:dyDescent="0.2">
      <c r="A1245" s="13" t="s">
        <v>8219</v>
      </c>
      <c r="B1245">
        <v>43</v>
      </c>
      <c r="F1245" s="13" t="s">
        <v>8221</v>
      </c>
      <c r="G1245">
        <v>7</v>
      </c>
    </row>
    <row r="1246" spans="1:7" x14ac:dyDescent="0.2">
      <c r="A1246" s="13" t="s">
        <v>8219</v>
      </c>
      <c r="B1246">
        <v>58</v>
      </c>
      <c r="F1246" s="13" t="s">
        <v>8221</v>
      </c>
      <c r="G1246">
        <v>2</v>
      </c>
    </row>
    <row r="1247" spans="1:7" x14ac:dyDescent="0.2">
      <c r="A1247" s="13" t="s">
        <v>8219</v>
      </c>
      <c r="B1247">
        <v>47</v>
      </c>
      <c r="F1247" s="13" t="s">
        <v>8221</v>
      </c>
      <c r="G1247">
        <v>1</v>
      </c>
    </row>
    <row r="1248" spans="1:7" x14ac:dyDescent="0.2">
      <c r="A1248" s="13" t="s">
        <v>8219</v>
      </c>
      <c r="B1248">
        <v>36</v>
      </c>
      <c r="F1248" s="13" t="s">
        <v>8221</v>
      </c>
      <c r="G1248">
        <v>4</v>
      </c>
    </row>
    <row r="1249" spans="1:7" x14ac:dyDescent="0.2">
      <c r="A1249" s="13" t="s">
        <v>8219</v>
      </c>
      <c r="B1249">
        <v>17</v>
      </c>
      <c r="F1249" s="13" t="s">
        <v>8221</v>
      </c>
      <c r="G1249">
        <v>6</v>
      </c>
    </row>
    <row r="1250" spans="1:7" x14ac:dyDescent="0.2">
      <c r="A1250" s="13" t="s">
        <v>8219</v>
      </c>
      <c r="B1250">
        <v>104</v>
      </c>
      <c r="F1250" s="13" t="s">
        <v>8221</v>
      </c>
      <c r="G1250">
        <v>8</v>
      </c>
    </row>
    <row r="1251" spans="1:7" x14ac:dyDescent="0.2">
      <c r="A1251" s="13" t="s">
        <v>8219</v>
      </c>
      <c r="B1251">
        <v>47</v>
      </c>
      <c r="F1251" s="13" t="s">
        <v>8221</v>
      </c>
      <c r="G1251">
        <v>14</v>
      </c>
    </row>
    <row r="1252" spans="1:7" x14ac:dyDescent="0.2">
      <c r="A1252" s="13" t="s">
        <v>8219</v>
      </c>
      <c r="B1252">
        <v>38</v>
      </c>
      <c r="F1252" s="13" t="s">
        <v>8221</v>
      </c>
      <c r="G1252">
        <v>0</v>
      </c>
    </row>
    <row r="1253" spans="1:7" x14ac:dyDescent="0.2">
      <c r="A1253" s="13" t="s">
        <v>8219</v>
      </c>
      <c r="B1253">
        <v>81</v>
      </c>
      <c r="F1253" s="13" t="s">
        <v>8221</v>
      </c>
      <c r="G1253">
        <v>4</v>
      </c>
    </row>
    <row r="1254" spans="1:7" x14ac:dyDescent="0.2">
      <c r="A1254" s="13" t="s">
        <v>8219</v>
      </c>
      <c r="B1254">
        <v>55</v>
      </c>
      <c r="F1254" s="13" t="s">
        <v>8221</v>
      </c>
      <c r="G1254">
        <v>0</v>
      </c>
    </row>
    <row r="1255" spans="1:7" x14ac:dyDescent="0.2">
      <c r="A1255" s="13" t="s">
        <v>8219</v>
      </c>
      <c r="B1255">
        <v>41</v>
      </c>
      <c r="F1255" s="13" t="s">
        <v>8221</v>
      </c>
      <c r="G1255">
        <v>0</v>
      </c>
    </row>
    <row r="1256" spans="1:7" x14ac:dyDescent="0.2">
      <c r="A1256" s="13" t="s">
        <v>8219</v>
      </c>
      <c r="B1256">
        <v>79</v>
      </c>
      <c r="F1256" s="13" t="s">
        <v>8221</v>
      </c>
      <c r="G1256">
        <v>1</v>
      </c>
    </row>
    <row r="1257" spans="1:7" x14ac:dyDescent="0.2">
      <c r="A1257" s="13" t="s">
        <v>8219</v>
      </c>
      <c r="B1257">
        <v>16</v>
      </c>
      <c r="F1257" s="13" t="s">
        <v>8221</v>
      </c>
      <c r="G1257">
        <v>1</v>
      </c>
    </row>
    <row r="1258" spans="1:7" x14ac:dyDescent="0.2">
      <c r="A1258" s="13" t="s">
        <v>8219</v>
      </c>
      <c r="B1258">
        <v>8</v>
      </c>
      <c r="F1258" s="13" t="s">
        <v>8221</v>
      </c>
      <c r="G1258">
        <v>1</v>
      </c>
    </row>
    <row r="1259" spans="1:7" x14ac:dyDescent="0.2">
      <c r="A1259" s="13" t="s">
        <v>8219</v>
      </c>
      <c r="B1259">
        <v>95</v>
      </c>
      <c r="F1259" s="13" t="s">
        <v>8221</v>
      </c>
      <c r="G1259">
        <v>1</v>
      </c>
    </row>
    <row r="1260" spans="1:7" x14ac:dyDescent="0.2">
      <c r="A1260" s="13" t="s">
        <v>8219</v>
      </c>
      <c r="B1260">
        <v>25</v>
      </c>
      <c r="F1260" s="13" t="s">
        <v>8221</v>
      </c>
      <c r="G1260">
        <v>4</v>
      </c>
    </row>
    <row r="1261" spans="1:7" x14ac:dyDescent="0.2">
      <c r="A1261" s="13" t="s">
        <v>8219</v>
      </c>
      <c r="B1261">
        <v>19</v>
      </c>
      <c r="F1261" s="13" t="s">
        <v>8221</v>
      </c>
      <c r="G1261">
        <v>0</v>
      </c>
    </row>
    <row r="1262" spans="1:7" x14ac:dyDescent="0.2">
      <c r="A1262" s="13" t="s">
        <v>8219</v>
      </c>
      <c r="B1262">
        <v>90</v>
      </c>
      <c r="F1262" s="13" t="s">
        <v>8221</v>
      </c>
      <c r="G1262">
        <v>0</v>
      </c>
    </row>
    <row r="1263" spans="1:7" x14ac:dyDescent="0.2">
      <c r="A1263" s="13" t="s">
        <v>8219</v>
      </c>
      <c r="B1263">
        <v>41</v>
      </c>
      <c r="F1263" s="13" t="s">
        <v>8221</v>
      </c>
      <c r="G1263">
        <v>2</v>
      </c>
    </row>
    <row r="1264" spans="1:7" x14ac:dyDescent="0.2">
      <c r="A1264" s="13" t="s">
        <v>8219</v>
      </c>
      <c r="B1264">
        <v>30</v>
      </c>
      <c r="F1264" s="13" t="s">
        <v>8221</v>
      </c>
      <c r="G1264">
        <v>24</v>
      </c>
    </row>
    <row r="1265" spans="1:7" x14ac:dyDescent="0.2">
      <c r="A1265" s="13" t="s">
        <v>8219</v>
      </c>
      <c r="B1265">
        <v>38</v>
      </c>
      <c r="F1265" s="13" t="s">
        <v>8221</v>
      </c>
      <c r="G1265">
        <v>1</v>
      </c>
    </row>
    <row r="1266" spans="1:7" x14ac:dyDescent="0.2">
      <c r="A1266" s="13" t="s">
        <v>8219</v>
      </c>
      <c r="B1266">
        <v>65</v>
      </c>
      <c r="F1266" s="13" t="s">
        <v>8221</v>
      </c>
      <c r="G1266">
        <v>2</v>
      </c>
    </row>
    <row r="1267" spans="1:7" x14ac:dyDescent="0.2">
      <c r="A1267" s="13" t="s">
        <v>8219</v>
      </c>
      <c r="B1267">
        <v>75</v>
      </c>
      <c r="F1267" s="13" t="s">
        <v>8221</v>
      </c>
      <c r="G1267">
        <v>1</v>
      </c>
    </row>
    <row r="1268" spans="1:7" x14ac:dyDescent="0.2">
      <c r="A1268" s="13" t="s">
        <v>8219</v>
      </c>
      <c r="B1268">
        <v>16</v>
      </c>
      <c r="F1268" s="13" t="s">
        <v>8221</v>
      </c>
      <c r="G1268">
        <v>37</v>
      </c>
    </row>
    <row r="1269" spans="1:7" x14ac:dyDescent="0.2">
      <c r="A1269" s="13" t="s">
        <v>8219</v>
      </c>
      <c r="B1269">
        <v>10</v>
      </c>
      <c r="F1269" s="13" t="s">
        <v>8221</v>
      </c>
      <c r="G1269">
        <v>5</v>
      </c>
    </row>
    <row r="1270" spans="1:7" x14ac:dyDescent="0.2">
      <c r="A1270" s="13" t="s">
        <v>8219</v>
      </c>
      <c r="B1270">
        <v>27</v>
      </c>
      <c r="F1270" s="13" t="s">
        <v>8221</v>
      </c>
      <c r="G1270">
        <v>4</v>
      </c>
    </row>
    <row r="1271" spans="1:7" x14ac:dyDescent="0.2">
      <c r="A1271" s="13" t="s">
        <v>8219</v>
      </c>
      <c r="B1271">
        <v>259</v>
      </c>
      <c r="F1271" s="13" t="s">
        <v>8221</v>
      </c>
      <c r="G1271">
        <v>16</v>
      </c>
    </row>
    <row r="1272" spans="1:7" x14ac:dyDescent="0.2">
      <c r="A1272" s="13" t="s">
        <v>8219</v>
      </c>
      <c r="B1272">
        <v>39</v>
      </c>
      <c r="F1272" s="13" t="s">
        <v>8221</v>
      </c>
      <c r="G1272">
        <v>9</v>
      </c>
    </row>
    <row r="1273" spans="1:7" x14ac:dyDescent="0.2">
      <c r="A1273" s="13" t="s">
        <v>8219</v>
      </c>
      <c r="B1273">
        <v>42</v>
      </c>
      <c r="F1273" s="13" t="s">
        <v>8221</v>
      </c>
      <c r="G1273">
        <v>0</v>
      </c>
    </row>
    <row r="1274" spans="1:7" x14ac:dyDescent="0.2">
      <c r="A1274" s="13" t="s">
        <v>8219</v>
      </c>
      <c r="B1274">
        <v>10</v>
      </c>
      <c r="F1274" s="13" t="s">
        <v>8221</v>
      </c>
      <c r="G1274">
        <v>40</v>
      </c>
    </row>
    <row r="1275" spans="1:7" x14ac:dyDescent="0.2">
      <c r="A1275" s="13" t="s">
        <v>8219</v>
      </c>
      <c r="B1275">
        <v>56</v>
      </c>
      <c r="F1275" s="13" t="s">
        <v>8221</v>
      </c>
      <c r="G1275">
        <v>0</v>
      </c>
    </row>
    <row r="1276" spans="1:7" x14ac:dyDescent="0.2">
      <c r="A1276" s="13" t="s">
        <v>8219</v>
      </c>
      <c r="B1276">
        <v>20</v>
      </c>
      <c r="F1276" s="13" t="s">
        <v>8221</v>
      </c>
      <c r="G1276">
        <v>2</v>
      </c>
    </row>
    <row r="1277" spans="1:7" x14ac:dyDescent="0.2">
      <c r="A1277" s="13" t="s">
        <v>8219</v>
      </c>
      <c r="B1277">
        <v>170</v>
      </c>
      <c r="F1277" s="13" t="s">
        <v>8221</v>
      </c>
      <c r="G1277">
        <v>1</v>
      </c>
    </row>
    <row r="1278" spans="1:7" x14ac:dyDescent="0.2">
      <c r="A1278" s="13" t="s">
        <v>8219</v>
      </c>
      <c r="B1278">
        <v>29</v>
      </c>
      <c r="F1278" s="13" t="s">
        <v>8221</v>
      </c>
      <c r="G1278">
        <v>9</v>
      </c>
    </row>
    <row r="1279" spans="1:7" x14ac:dyDescent="0.2">
      <c r="A1279" s="13" t="s">
        <v>8219</v>
      </c>
      <c r="B1279">
        <v>132</v>
      </c>
      <c r="F1279" s="13" t="s">
        <v>8221</v>
      </c>
      <c r="G1279">
        <v>34</v>
      </c>
    </row>
    <row r="1280" spans="1:7" x14ac:dyDescent="0.2">
      <c r="A1280" s="13" t="s">
        <v>8219</v>
      </c>
      <c r="B1280">
        <v>27</v>
      </c>
      <c r="F1280" s="13" t="s">
        <v>8221</v>
      </c>
      <c r="G1280">
        <v>23</v>
      </c>
    </row>
    <row r="1281" spans="1:7" x14ac:dyDescent="0.2">
      <c r="A1281" s="13" t="s">
        <v>8219</v>
      </c>
      <c r="B1281">
        <v>26</v>
      </c>
      <c r="F1281" s="13" t="s">
        <v>8221</v>
      </c>
      <c r="G1281">
        <v>19</v>
      </c>
    </row>
    <row r="1282" spans="1:7" x14ac:dyDescent="0.2">
      <c r="A1282" s="13" t="s">
        <v>8219</v>
      </c>
      <c r="B1282">
        <v>43</v>
      </c>
      <c r="F1282" s="13" t="s">
        <v>8221</v>
      </c>
      <c r="G1282">
        <v>50</v>
      </c>
    </row>
    <row r="1283" spans="1:7" x14ac:dyDescent="0.2">
      <c r="A1283" s="13" t="s">
        <v>8219</v>
      </c>
      <c r="B1283">
        <v>80</v>
      </c>
      <c r="F1283" s="13" t="s">
        <v>8221</v>
      </c>
      <c r="G1283">
        <v>12</v>
      </c>
    </row>
    <row r="1284" spans="1:7" x14ac:dyDescent="0.2">
      <c r="A1284" s="13" t="s">
        <v>8219</v>
      </c>
      <c r="B1284">
        <v>33</v>
      </c>
      <c r="F1284" s="13" t="s">
        <v>8221</v>
      </c>
      <c r="G1284">
        <v>8</v>
      </c>
    </row>
    <row r="1285" spans="1:7" x14ac:dyDescent="0.2">
      <c r="A1285" s="13" t="s">
        <v>8219</v>
      </c>
      <c r="B1285">
        <v>71</v>
      </c>
      <c r="F1285" s="13" t="s">
        <v>8221</v>
      </c>
      <c r="G1285">
        <v>9</v>
      </c>
    </row>
    <row r="1286" spans="1:7" x14ac:dyDescent="0.2">
      <c r="A1286" s="13" t="s">
        <v>8219</v>
      </c>
      <c r="B1286">
        <v>81</v>
      </c>
      <c r="F1286" s="13" t="s">
        <v>8221</v>
      </c>
      <c r="G1286">
        <v>43</v>
      </c>
    </row>
    <row r="1287" spans="1:7" x14ac:dyDescent="0.2">
      <c r="A1287" s="13" t="s">
        <v>8219</v>
      </c>
      <c r="B1287">
        <v>76</v>
      </c>
      <c r="F1287" s="13" t="s">
        <v>8221</v>
      </c>
      <c r="G1287">
        <v>28</v>
      </c>
    </row>
    <row r="1288" spans="1:7" x14ac:dyDescent="0.2">
      <c r="A1288" s="13" t="s">
        <v>8219</v>
      </c>
      <c r="B1288">
        <v>48</v>
      </c>
      <c r="F1288" s="13" t="s">
        <v>8221</v>
      </c>
      <c r="G1288">
        <v>4</v>
      </c>
    </row>
    <row r="1289" spans="1:7" x14ac:dyDescent="0.2">
      <c r="A1289" s="13" t="s">
        <v>8219</v>
      </c>
      <c r="B1289">
        <v>61</v>
      </c>
      <c r="F1289" s="13" t="s">
        <v>8221</v>
      </c>
      <c r="G1289">
        <v>24</v>
      </c>
    </row>
    <row r="1290" spans="1:7" x14ac:dyDescent="0.2">
      <c r="A1290" s="13" t="s">
        <v>8219</v>
      </c>
      <c r="B1290">
        <v>60</v>
      </c>
      <c r="F1290" s="13" t="s">
        <v>8221</v>
      </c>
      <c r="G1290">
        <v>2</v>
      </c>
    </row>
    <row r="1291" spans="1:7" x14ac:dyDescent="0.2">
      <c r="A1291" s="13" t="s">
        <v>8219</v>
      </c>
      <c r="B1291">
        <v>136</v>
      </c>
      <c r="F1291" s="13" t="s">
        <v>8221</v>
      </c>
      <c r="G1291">
        <v>2</v>
      </c>
    </row>
    <row r="1292" spans="1:7" x14ac:dyDescent="0.2">
      <c r="A1292" s="13" t="s">
        <v>8219</v>
      </c>
      <c r="B1292">
        <v>14</v>
      </c>
      <c r="F1292" s="13" t="s">
        <v>8221</v>
      </c>
      <c r="G1292">
        <v>20</v>
      </c>
    </row>
    <row r="1293" spans="1:7" x14ac:dyDescent="0.2">
      <c r="A1293" s="13" t="s">
        <v>8219</v>
      </c>
      <c r="B1293">
        <v>78</v>
      </c>
      <c r="F1293" s="13" t="s">
        <v>8221</v>
      </c>
      <c r="G1293">
        <v>1</v>
      </c>
    </row>
    <row r="1294" spans="1:7" x14ac:dyDescent="0.2">
      <c r="A1294" s="13" t="s">
        <v>8219</v>
      </c>
      <c r="B1294">
        <v>4</v>
      </c>
      <c r="F1294" s="13" t="s">
        <v>8221</v>
      </c>
      <c r="G1294">
        <v>1</v>
      </c>
    </row>
    <row r="1295" spans="1:7" x14ac:dyDescent="0.2">
      <c r="A1295" s="13" t="s">
        <v>8219</v>
      </c>
      <c r="B1295">
        <v>11</v>
      </c>
      <c r="F1295" s="13" t="s">
        <v>8221</v>
      </c>
      <c r="G1295">
        <v>4</v>
      </c>
    </row>
    <row r="1296" spans="1:7" x14ac:dyDescent="0.2">
      <c r="A1296" s="13" t="s">
        <v>8219</v>
      </c>
      <c r="B1296">
        <v>185</v>
      </c>
      <c r="F1296" s="13" t="s">
        <v>8221</v>
      </c>
      <c r="G1296">
        <v>1</v>
      </c>
    </row>
    <row r="1297" spans="1:7" x14ac:dyDescent="0.2">
      <c r="A1297" s="13" t="s">
        <v>8219</v>
      </c>
      <c r="B1297">
        <v>59</v>
      </c>
      <c r="F1297" s="13" t="s">
        <v>8221</v>
      </c>
      <c r="G1297">
        <v>1</v>
      </c>
    </row>
    <row r="1298" spans="1:7" x14ac:dyDescent="0.2">
      <c r="A1298" s="13" t="s">
        <v>8219</v>
      </c>
      <c r="B1298">
        <v>27</v>
      </c>
      <c r="F1298" s="13" t="s">
        <v>8221</v>
      </c>
      <c r="G1298">
        <v>13</v>
      </c>
    </row>
    <row r="1299" spans="1:7" x14ac:dyDescent="0.2">
      <c r="A1299" s="13" t="s">
        <v>8219</v>
      </c>
      <c r="B1299">
        <v>63</v>
      </c>
      <c r="F1299" s="13" t="s">
        <v>8221</v>
      </c>
      <c r="G1299">
        <v>1</v>
      </c>
    </row>
    <row r="1300" spans="1:7" x14ac:dyDescent="0.2">
      <c r="A1300" s="13" t="s">
        <v>8219</v>
      </c>
      <c r="B1300">
        <v>13</v>
      </c>
      <c r="F1300" s="13" t="s">
        <v>8221</v>
      </c>
      <c r="G1300">
        <v>1</v>
      </c>
    </row>
    <row r="1301" spans="1:7" x14ac:dyDescent="0.2">
      <c r="A1301" s="13" t="s">
        <v>8219</v>
      </c>
      <c r="B1301">
        <v>13</v>
      </c>
      <c r="F1301" s="13" t="s">
        <v>8221</v>
      </c>
      <c r="G1301">
        <v>0</v>
      </c>
    </row>
    <row r="1302" spans="1:7" x14ac:dyDescent="0.2">
      <c r="A1302" s="13" t="s">
        <v>8219</v>
      </c>
      <c r="B1302">
        <v>57</v>
      </c>
      <c r="F1302" s="13" t="s">
        <v>8221</v>
      </c>
      <c r="G1302">
        <v>3</v>
      </c>
    </row>
    <row r="1303" spans="1:7" x14ac:dyDescent="0.2">
      <c r="A1303" s="13" t="s">
        <v>8219</v>
      </c>
      <c r="B1303">
        <v>61</v>
      </c>
      <c r="F1303" s="13" t="s">
        <v>8221</v>
      </c>
      <c r="G1303">
        <v>14</v>
      </c>
    </row>
    <row r="1304" spans="1:7" x14ac:dyDescent="0.2">
      <c r="A1304" s="13" t="s">
        <v>8219</v>
      </c>
      <c r="B1304">
        <v>65</v>
      </c>
      <c r="F1304" s="13" t="s">
        <v>8221</v>
      </c>
      <c r="G1304">
        <v>2</v>
      </c>
    </row>
    <row r="1305" spans="1:7" x14ac:dyDescent="0.2">
      <c r="A1305" s="13" t="s">
        <v>8219</v>
      </c>
      <c r="B1305">
        <v>134</v>
      </c>
      <c r="F1305" s="13" t="s">
        <v>8221</v>
      </c>
      <c r="G1305">
        <v>5</v>
      </c>
    </row>
    <row r="1306" spans="1:7" x14ac:dyDescent="0.2">
      <c r="A1306" s="13" t="s">
        <v>8219</v>
      </c>
      <c r="B1306">
        <v>37</v>
      </c>
      <c r="F1306" s="13" t="s">
        <v>8221</v>
      </c>
      <c r="G1306">
        <v>14</v>
      </c>
    </row>
    <row r="1307" spans="1:7" x14ac:dyDescent="0.2">
      <c r="A1307" s="13" t="s">
        <v>8219</v>
      </c>
      <c r="B1307">
        <v>37</v>
      </c>
      <c r="F1307" s="13" t="s">
        <v>8221</v>
      </c>
      <c r="G1307">
        <v>9</v>
      </c>
    </row>
    <row r="1308" spans="1:7" x14ac:dyDescent="0.2">
      <c r="A1308" s="13" t="s">
        <v>8219</v>
      </c>
      <c r="B1308">
        <v>150</v>
      </c>
      <c r="F1308" s="13" t="s">
        <v>8221</v>
      </c>
      <c r="G1308">
        <v>8</v>
      </c>
    </row>
    <row r="1309" spans="1:7" x14ac:dyDescent="0.2">
      <c r="A1309" s="13" t="s">
        <v>8219</v>
      </c>
      <c r="B1309">
        <v>56</v>
      </c>
      <c r="F1309" s="13" t="s">
        <v>8221</v>
      </c>
      <c r="G1309">
        <v>7</v>
      </c>
    </row>
    <row r="1310" spans="1:7" x14ac:dyDescent="0.2">
      <c r="A1310" s="13" t="s">
        <v>8219</v>
      </c>
      <c r="B1310">
        <v>18</v>
      </c>
      <c r="F1310" s="13" t="s">
        <v>8221</v>
      </c>
      <c r="G1310">
        <v>0</v>
      </c>
    </row>
    <row r="1311" spans="1:7" x14ac:dyDescent="0.2">
      <c r="A1311" s="13" t="s">
        <v>8219</v>
      </c>
      <c r="B1311">
        <v>60</v>
      </c>
      <c r="F1311" s="13" t="s">
        <v>8221</v>
      </c>
      <c r="G1311">
        <v>84</v>
      </c>
    </row>
    <row r="1312" spans="1:7" x14ac:dyDescent="0.2">
      <c r="A1312" s="13" t="s">
        <v>8219</v>
      </c>
      <c r="B1312">
        <v>67</v>
      </c>
      <c r="F1312" s="13" t="s">
        <v>8221</v>
      </c>
      <c r="G1312">
        <v>11</v>
      </c>
    </row>
    <row r="1313" spans="1:7" x14ac:dyDescent="0.2">
      <c r="A1313" s="13" t="s">
        <v>8219</v>
      </c>
      <c r="B1313">
        <v>35</v>
      </c>
      <c r="F1313" s="13" t="s">
        <v>8221</v>
      </c>
      <c r="G1313">
        <v>1</v>
      </c>
    </row>
    <row r="1314" spans="1:7" x14ac:dyDescent="0.2">
      <c r="A1314" s="13" t="s">
        <v>8219</v>
      </c>
      <c r="B1314">
        <v>34</v>
      </c>
      <c r="F1314" s="13" t="s">
        <v>8221</v>
      </c>
      <c r="G1314">
        <v>4</v>
      </c>
    </row>
    <row r="1315" spans="1:7" x14ac:dyDescent="0.2">
      <c r="A1315" s="13" t="s">
        <v>8219</v>
      </c>
      <c r="B1315">
        <v>36</v>
      </c>
      <c r="F1315" s="13" t="s">
        <v>8221</v>
      </c>
      <c r="G1315">
        <v>10</v>
      </c>
    </row>
    <row r="1316" spans="1:7" x14ac:dyDescent="0.2">
      <c r="A1316" s="13" t="s">
        <v>8219</v>
      </c>
      <c r="B1316">
        <v>18</v>
      </c>
      <c r="F1316" s="13" t="s">
        <v>8221</v>
      </c>
      <c r="G1316">
        <v>16</v>
      </c>
    </row>
    <row r="1317" spans="1:7" x14ac:dyDescent="0.2">
      <c r="A1317" s="13" t="s">
        <v>8219</v>
      </c>
      <c r="B1317">
        <v>25</v>
      </c>
      <c r="F1317" s="13" t="s">
        <v>8221</v>
      </c>
      <c r="G1317">
        <v>2</v>
      </c>
    </row>
    <row r="1318" spans="1:7" x14ac:dyDescent="0.2">
      <c r="A1318" s="13" t="s">
        <v>8219</v>
      </c>
      <c r="B1318">
        <v>21</v>
      </c>
      <c r="F1318" s="13" t="s">
        <v>8221</v>
      </c>
      <c r="G1318">
        <v>5</v>
      </c>
    </row>
    <row r="1319" spans="1:7" x14ac:dyDescent="0.2">
      <c r="A1319" s="13" t="s">
        <v>8219</v>
      </c>
      <c r="B1319">
        <v>151</v>
      </c>
      <c r="F1319" s="13" t="s">
        <v>8221</v>
      </c>
      <c r="G1319">
        <v>1</v>
      </c>
    </row>
    <row r="1320" spans="1:7" x14ac:dyDescent="0.2">
      <c r="A1320" s="13" t="s">
        <v>8219</v>
      </c>
      <c r="B1320">
        <v>489</v>
      </c>
      <c r="F1320" s="13" t="s">
        <v>8221</v>
      </c>
      <c r="G1320">
        <v>31</v>
      </c>
    </row>
    <row r="1321" spans="1:7" x14ac:dyDescent="0.2">
      <c r="A1321" s="13" t="s">
        <v>8219</v>
      </c>
      <c r="B1321">
        <v>50</v>
      </c>
      <c r="F1321" s="13" t="s">
        <v>8221</v>
      </c>
      <c r="G1321">
        <v>0</v>
      </c>
    </row>
    <row r="1322" spans="1:7" x14ac:dyDescent="0.2">
      <c r="A1322" s="13" t="s">
        <v>8219</v>
      </c>
      <c r="B1322">
        <v>321</v>
      </c>
      <c r="F1322" s="13" t="s">
        <v>8221</v>
      </c>
      <c r="G1322">
        <v>2</v>
      </c>
    </row>
    <row r="1323" spans="1:7" x14ac:dyDescent="0.2">
      <c r="A1323" s="13" t="s">
        <v>8219</v>
      </c>
      <c r="B1323">
        <v>1762</v>
      </c>
      <c r="F1323" s="13" t="s">
        <v>8221</v>
      </c>
      <c r="G1323">
        <v>7</v>
      </c>
    </row>
    <row r="1324" spans="1:7" x14ac:dyDescent="0.2">
      <c r="A1324" s="13" t="s">
        <v>8219</v>
      </c>
      <c r="B1324">
        <v>385</v>
      </c>
      <c r="F1324" s="13" t="s">
        <v>8221</v>
      </c>
      <c r="G1324">
        <v>16</v>
      </c>
    </row>
    <row r="1325" spans="1:7" x14ac:dyDescent="0.2">
      <c r="A1325" s="13" t="s">
        <v>8219</v>
      </c>
      <c r="B1325">
        <v>398</v>
      </c>
      <c r="F1325" s="13" t="s">
        <v>8221</v>
      </c>
      <c r="G1325">
        <v>4</v>
      </c>
    </row>
    <row r="1326" spans="1:7" x14ac:dyDescent="0.2">
      <c r="A1326" s="13" t="s">
        <v>8219</v>
      </c>
      <c r="B1326">
        <v>304</v>
      </c>
      <c r="F1326" s="13" t="s">
        <v>8221</v>
      </c>
      <c r="G1326">
        <v>4</v>
      </c>
    </row>
    <row r="1327" spans="1:7" x14ac:dyDescent="0.2">
      <c r="A1327" s="13" t="s">
        <v>8219</v>
      </c>
      <c r="B1327">
        <v>676</v>
      </c>
      <c r="F1327" s="13" t="s">
        <v>8221</v>
      </c>
      <c r="G1327">
        <v>4</v>
      </c>
    </row>
    <row r="1328" spans="1:7" x14ac:dyDescent="0.2">
      <c r="A1328" s="13" t="s">
        <v>8219</v>
      </c>
      <c r="B1328">
        <v>577</v>
      </c>
      <c r="F1328" s="13" t="s">
        <v>8221</v>
      </c>
      <c r="G1328">
        <v>3</v>
      </c>
    </row>
    <row r="1329" spans="1:7" x14ac:dyDescent="0.2">
      <c r="A1329" s="13" t="s">
        <v>8219</v>
      </c>
      <c r="B1329">
        <v>3663</v>
      </c>
      <c r="F1329" s="13" t="s">
        <v>8221</v>
      </c>
      <c r="G1329">
        <v>36</v>
      </c>
    </row>
    <row r="1330" spans="1:7" x14ac:dyDescent="0.2">
      <c r="A1330" s="13" t="s">
        <v>8219</v>
      </c>
      <c r="B1330">
        <v>294</v>
      </c>
      <c r="F1330" s="13" t="s">
        <v>8221</v>
      </c>
      <c r="G1330">
        <v>1</v>
      </c>
    </row>
    <row r="1331" spans="1:7" x14ac:dyDescent="0.2">
      <c r="A1331" s="13" t="s">
        <v>8219</v>
      </c>
      <c r="B1331">
        <v>28</v>
      </c>
      <c r="F1331" s="13" t="s">
        <v>8221</v>
      </c>
      <c r="G1331">
        <v>7</v>
      </c>
    </row>
    <row r="1332" spans="1:7" x14ac:dyDescent="0.2">
      <c r="A1332" s="13" t="s">
        <v>8219</v>
      </c>
      <c r="B1332">
        <v>100</v>
      </c>
      <c r="F1332" s="13" t="s">
        <v>8221</v>
      </c>
      <c r="G1332">
        <v>27</v>
      </c>
    </row>
    <row r="1333" spans="1:7" x14ac:dyDescent="0.2">
      <c r="A1333" s="13" t="s">
        <v>8219</v>
      </c>
      <c r="B1333">
        <v>72</v>
      </c>
      <c r="F1333" s="13" t="s">
        <v>8221</v>
      </c>
      <c r="G1333">
        <v>1</v>
      </c>
    </row>
    <row r="1334" spans="1:7" x14ac:dyDescent="0.2">
      <c r="A1334" s="13" t="s">
        <v>8219</v>
      </c>
      <c r="B1334">
        <v>238</v>
      </c>
      <c r="F1334" s="13" t="s">
        <v>8221</v>
      </c>
      <c r="G1334">
        <v>0</v>
      </c>
    </row>
    <row r="1335" spans="1:7" x14ac:dyDescent="0.2">
      <c r="A1335" s="13" t="s">
        <v>8219</v>
      </c>
      <c r="B1335">
        <v>159</v>
      </c>
      <c r="F1335" s="13" t="s">
        <v>8221</v>
      </c>
      <c r="G1335">
        <v>1</v>
      </c>
    </row>
    <row r="1336" spans="1:7" x14ac:dyDescent="0.2">
      <c r="A1336" s="13" t="s">
        <v>8219</v>
      </c>
      <c r="B1336">
        <v>77</v>
      </c>
      <c r="F1336" s="13" t="s">
        <v>8221</v>
      </c>
      <c r="G1336">
        <v>3</v>
      </c>
    </row>
    <row r="1337" spans="1:7" x14ac:dyDescent="0.2">
      <c r="A1337" s="13" t="s">
        <v>8219</v>
      </c>
      <c r="B1337">
        <v>53</v>
      </c>
      <c r="F1337" s="13" t="s">
        <v>8221</v>
      </c>
      <c r="G1337">
        <v>3</v>
      </c>
    </row>
    <row r="1338" spans="1:7" x14ac:dyDescent="0.2">
      <c r="A1338" s="13" t="s">
        <v>8219</v>
      </c>
      <c r="B1338">
        <v>1251</v>
      </c>
      <c r="F1338" s="13" t="s">
        <v>8221</v>
      </c>
      <c r="G1338">
        <v>3</v>
      </c>
    </row>
    <row r="1339" spans="1:7" x14ac:dyDescent="0.2">
      <c r="A1339" s="13" t="s">
        <v>8219</v>
      </c>
      <c r="B1339">
        <v>465</v>
      </c>
      <c r="F1339" s="13" t="s">
        <v>8221</v>
      </c>
      <c r="G1339">
        <v>0</v>
      </c>
    </row>
    <row r="1340" spans="1:7" x14ac:dyDescent="0.2">
      <c r="A1340" s="13" t="s">
        <v>8219</v>
      </c>
      <c r="B1340">
        <v>74</v>
      </c>
      <c r="F1340" s="13" t="s">
        <v>8221</v>
      </c>
      <c r="G1340">
        <v>6</v>
      </c>
    </row>
    <row r="1341" spans="1:7" x14ac:dyDescent="0.2">
      <c r="A1341" s="13" t="s">
        <v>8219</v>
      </c>
      <c r="B1341">
        <v>62</v>
      </c>
      <c r="F1341" s="13" t="s">
        <v>8221</v>
      </c>
      <c r="G1341">
        <v>17</v>
      </c>
    </row>
    <row r="1342" spans="1:7" x14ac:dyDescent="0.2">
      <c r="A1342" s="13" t="s">
        <v>8219</v>
      </c>
      <c r="B1342">
        <v>3468</v>
      </c>
      <c r="F1342" s="13" t="s">
        <v>8221</v>
      </c>
      <c r="G1342">
        <v>40</v>
      </c>
    </row>
    <row r="1343" spans="1:7" x14ac:dyDescent="0.2">
      <c r="A1343" s="13" t="s">
        <v>8219</v>
      </c>
      <c r="B1343">
        <v>52</v>
      </c>
      <c r="F1343" s="13" t="s">
        <v>8221</v>
      </c>
      <c r="G1343">
        <v>3</v>
      </c>
    </row>
    <row r="1344" spans="1:7" x14ac:dyDescent="0.2">
      <c r="A1344" s="13" t="s">
        <v>8219</v>
      </c>
      <c r="B1344">
        <v>50</v>
      </c>
      <c r="F1344" s="13" t="s">
        <v>8221</v>
      </c>
      <c r="G1344">
        <v>1</v>
      </c>
    </row>
    <row r="1345" spans="1:7" x14ac:dyDescent="0.2">
      <c r="A1345" s="13" t="s">
        <v>8219</v>
      </c>
      <c r="B1345">
        <v>45</v>
      </c>
      <c r="F1345" s="13" t="s">
        <v>8221</v>
      </c>
      <c r="G1345">
        <v>2</v>
      </c>
    </row>
    <row r="1346" spans="1:7" x14ac:dyDescent="0.2">
      <c r="A1346" s="13" t="s">
        <v>8219</v>
      </c>
      <c r="B1346">
        <v>21</v>
      </c>
      <c r="F1346" s="13" t="s">
        <v>8221</v>
      </c>
      <c r="G1346">
        <v>7</v>
      </c>
    </row>
    <row r="1347" spans="1:7" x14ac:dyDescent="0.2">
      <c r="A1347" s="13" t="s">
        <v>8219</v>
      </c>
      <c r="B1347">
        <v>100</v>
      </c>
      <c r="F1347" s="13" t="s">
        <v>8221</v>
      </c>
      <c r="G1347">
        <v>14</v>
      </c>
    </row>
    <row r="1348" spans="1:7" x14ac:dyDescent="0.2">
      <c r="A1348" s="13" t="s">
        <v>8219</v>
      </c>
      <c r="B1348">
        <v>81</v>
      </c>
      <c r="F1348" s="13" t="s">
        <v>8221</v>
      </c>
      <c r="G1348">
        <v>0</v>
      </c>
    </row>
    <row r="1349" spans="1:7" x14ac:dyDescent="0.2">
      <c r="A1349" s="13" t="s">
        <v>8219</v>
      </c>
      <c r="B1349">
        <v>286</v>
      </c>
      <c r="F1349" s="13" t="s">
        <v>8221</v>
      </c>
      <c r="G1349">
        <v>0</v>
      </c>
    </row>
    <row r="1350" spans="1:7" x14ac:dyDescent="0.2">
      <c r="A1350" s="13" t="s">
        <v>8219</v>
      </c>
      <c r="B1350">
        <v>42</v>
      </c>
      <c r="F1350" s="13" t="s">
        <v>8221</v>
      </c>
      <c r="G1350">
        <v>1</v>
      </c>
    </row>
    <row r="1351" spans="1:7" x14ac:dyDescent="0.2">
      <c r="A1351" s="13" t="s">
        <v>8219</v>
      </c>
      <c r="B1351">
        <v>199</v>
      </c>
      <c r="F1351" s="13" t="s">
        <v>8221</v>
      </c>
      <c r="G1351">
        <v>12</v>
      </c>
    </row>
    <row r="1352" spans="1:7" x14ac:dyDescent="0.2">
      <c r="A1352" s="13" t="s">
        <v>8219</v>
      </c>
      <c r="B1352">
        <v>25</v>
      </c>
      <c r="F1352" s="13" t="s">
        <v>8221</v>
      </c>
      <c r="G1352">
        <v>12</v>
      </c>
    </row>
    <row r="1353" spans="1:7" x14ac:dyDescent="0.2">
      <c r="A1353" s="13" t="s">
        <v>8219</v>
      </c>
      <c r="B1353">
        <v>84</v>
      </c>
      <c r="F1353" s="13" t="s">
        <v>8221</v>
      </c>
      <c r="G1353">
        <v>23</v>
      </c>
    </row>
    <row r="1354" spans="1:7" x14ac:dyDescent="0.2">
      <c r="A1354" s="13" t="s">
        <v>8219</v>
      </c>
      <c r="B1354">
        <v>50</v>
      </c>
      <c r="F1354" s="13" t="s">
        <v>8221</v>
      </c>
      <c r="G1354">
        <v>0</v>
      </c>
    </row>
    <row r="1355" spans="1:7" x14ac:dyDescent="0.2">
      <c r="A1355" s="13" t="s">
        <v>8219</v>
      </c>
      <c r="B1355">
        <v>26</v>
      </c>
      <c r="F1355" s="13" t="s">
        <v>8221</v>
      </c>
      <c r="G1355">
        <v>10</v>
      </c>
    </row>
    <row r="1356" spans="1:7" x14ac:dyDescent="0.2">
      <c r="A1356" s="13" t="s">
        <v>8219</v>
      </c>
      <c r="B1356">
        <v>14</v>
      </c>
      <c r="F1356" s="13" t="s">
        <v>8221</v>
      </c>
      <c r="G1356">
        <v>5</v>
      </c>
    </row>
    <row r="1357" spans="1:7" x14ac:dyDescent="0.2">
      <c r="A1357" s="13" t="s">
        <v>8219</v>
      </c>
      <c r="B1357">
        <v>49</v>
      </c>
      <c r="F1357" s="13" t="s">
        <v>8221</v>
      </c>
      <c r="G1357">
        <v>1</v>
      </c>
    </row>
    <row r="1358" spans="1:7" x14ac:dyDescent="0.2">
      <c r="A1358" s="13" t="s">
        <v>8219</v>
      </c>
      <c r="B1358">
        <v>69</v>
      </c>
      <c r="F1358" s="13" t="s">
        <v>8221</v>
      </c>
      <c r="G1358">
        <v>2</v>
      </c>
    </row>
    <row r="1359" spans="1:7" x14ac:dyDescent="0.2">
      <c r="A1359" s="13" t="s">
        <v>8219</v>
      </c>
      <c r="B1359">
        <v>60</v>
      </c>
      <c r="F1359" s="13" t="s">
        <v>8221</v>
      </c>
      <c r="G1359">
        <v>2</v>
      </c>
    </row>
    <row r="1360" spans="1:7" x14ac:dyDescent="0.2">
      <c r="A1360" s="13" t="s">
        <v>8219</v>
      </c>
      <c r="B1360">
        <v>80</v>
      </c>
      <c r="F1360" s="13" t="s">
        <v>8221</v>
      </c>
      <c r="G1360">
        <v>0</v>
      </c>
    </row>
    <row r="1361" spans="1:7" x14ac:dyDescent="0.2">
      <c r="A1361" s="13" t="s">
        <v>8219</v>
      </c>
      <c r="B1361">
        <v>56</v>
      </c>
      <c r="F1361" s="13" t="s">
        <v>8221</v>
      </c>
      <c r="G1361">
        <v>13</v>
      </c>
    </row>
    <row r="1362" spans="1:7" x14ac:dyDescent="0.2">
      <c r="A1362" s="13" t="s">
        <v>8219</v>
      </c>
      <c r="B1362">
        <v>104</v>
      </c>
      <c r="F1362" s="13" t="s">
        <v>8221</v>
      </c>
      <c r="G1362">
        <v>0</v>
      </c>
    </row>
    <row r="1363" spans="1:7" x14ac:dyDescent="0.2">
      <c r="A1363" s="13" t="s">
        <v>8219</v>
      </c>
      <c r="B1363">
        <v>46</v>
      </c>
      <c r="F1363" s="13" t="s">
        <v>8221</v>
      </c>
      <c r="G1363">
        <v>1</v>
      </c>
    </row>
    <row r="1364" spans="1:7" x14ac:dyDescent="0.2">
      <c r="A1364" s="13" t="s">
        <v>8219</v>
      </c>
      <c r="B1364">
        <v>206</v>
      </c>
      <c r="F1364" s="13" t="s">
        <v>8221</v>
      </c>
      <c r="G1364">
        <v>5</v>
      </c>
    </row>
    <row r="1365" spans="1:7" x14ac:dyDescent="0.2">
      <c r="A1365" s="13" t="s">
        <v>8219</v>
      </c>
      <c r="B1365">
        <v>18</v>
      </c>
      <c r="F1365" s="13" t="s">
        <v>8221</v>
      </c>
      <c r="G1365">
        <v>2</v>
      </c>
    </row>
    <row r="1366" spans="1:7" x14ac:dyDescent="0.2">
      <c r="A1366" s="13" t="s">
        <v>8219</v>
      </c>
      <c r="B1366">
        <v>28</v>
      </c>
      <c r="F1366" s="13" t="s">
        <v>8221</v>
      </c>
      <c r="G1366">
        <v>0</v>
      </c>
    </row>
    <row r="1367" spans="1:7" x14ac:dyDescent="0.2">
      <c r="A1367" s="13" t="s">
        <v>8219</v>
      </c>
      <c r="B1367">
        <v>11</v>
      </c>
      <c r="F1367" s="13" t="s">
        <v>8221</v>
      </c>
      <c r="G1367">
        <v>32</v>
      </c>
    </row>
    <row r="1368" spans="1:7" x14ac:dyDescent="0.2">
      <c r="A1368" s="13" t="s">
        <v>8219</v>
      </c>
      <c r="B1368">
        <v>263</v>
      </c>
      <c r="F1368" s="13" t="s">
        <v>8221</v>
      </c>
      <c r="G1368">
        <v>1</v>
      </c>
    </row>
    <row r="1369" spans="1:7" x14ac:dyDescent="0.2">
      <c r="A1369" s="13" t="s">
        <v>8219</v>
      </c>
      <c r="B1369">
        <v>394</v>
      </c>
      <c r="F1369" s="13" t="s">
        <v>8221</v>
      </c>
      <c r="G1369">
        <v>1</v>
      </c>
    </row>
    <row r="1370" spans="1:7" x14ac:dyDescent="0.2">
      <c r="A1370" s="13" t="s">
        <v>8219</v>
      </c>
      <c r="B1370">
        <v>1049</v>
      </c>
      <c r="F1370" s="13" t="s">
        <v>8221</v>
      </c>
      <c r="G1370">
        <v>1</v>
      </c>
    </row>
    <row r="1371" spans="1:7" x14ac:dyDescent="0.2">
      <c r="A1371" s="13" t="s">
        <v>8219</v>
      </c>
      <c r="B1371">
        <v>308</v>
      </c>
      <c r="F1371" s="13" t="s">
        <v>8221</v>
      </c>
      <c r="G1371">
        <v>0</v>
      </c>
    </row>
    <row r="1372" spans="1:7" x14ac:dyDescent="0.2">
      <c r="A1372" s="13" t="s">
        <v>8219</v>
      </c>
      <c r="B1372">
        <v>1088</v>
      </c>
      <c r="F1372" s="13" t="s">
        <v>8221</v>
      </c>
      <c r="G1372">
        <v>0</v>
      </c>
    </row>
    <row r="1373" spans="1:7" x14ac:dyDescent="0.2">
      <c r="A1373" s="13" t="s">
        <v>8219</v>
      </c>
      <c r="B1373">
        <v>73</v>
      </c>
      <c r="F1373" s="13" t="s">
        <v>8221</v>
      </c>
      <c r="G1373">
        <v>8</v>
      </c>
    </row>
    <row r="1374" spans="1:7" x14ac:dyDescent="0.2">
      <c r="A1374" s="13" t="s">
        <v>8219</v>
      </c>
      <c r="B1374">
        <v>143</v>
      </c>
      <c r="F1374" s="13" t="s">
        <v>8221</v>
      </c>
      <c r="G1374">
        <v>0</v>
      </c>
    </row>
    <row r="1375" spans="1:7" x14ac:dyDescent="0.2">
      <c r="A1375" s="13" t="s">
        <v>8219</v>
      </c>
      <c r="B1375">
        <v>1420</v>
      </c>
      <c r="F1375" s="13" t="s">
        <v>8221</v>
      </c>
      <c r="G1375">
        <v>1</v>
      </c>
    </row>
    <row r="1376" spans="1:7" x14ac:dyDescent="0.2">
      <c r="A1376" s="13" t="s">
        <v>8219</v>
      </c>
      <c r="B1376">
        <v>305</v>
      </c>
      <c r="F1376" s="13" t="s">
        <v>8221</v>
      </c>
      <c r="G1376">
        <v>16</v>
      </c>
    </row>
    <row r="1377" spans="1:7" x14ac:dyDescent="0.2">
      <c r="A1377" s="13" t="s">
        <v>8219</v>
      </c>
      <c r="B1377">
        <v>551</v>
      </c>
      <c r="F1377" s="13" t="s">
        <v>8221</v>
      </c>
      <c r="G1377">
        <v>12</v>
      </c>
    </row>
    <row r="1378" spans="1:7" x14ac:dyDescent="0.2">
      <c r="A1378" s="13" t="s">
        <v>8219</v>
      </c>
      <c r="B1378">
        <v>187</v>
      </c>
      <c r="F1378" s="13" t="s">
        <v>8221</v>
      </c>
      <c r="G1378">
        <v>4</v>
      </c>
    </row>
    <row r="1379" spans="1:7" x14ac:dyDescent="0.2">
      <c r="A1379" s="13" t="s">
        <v>8219</v>
      </c>
      <c r="B1379">
        <v>325</v>
      </c>
      <c r="F1379" s="13" t="s">
        <v>8221</v>
      </c>
      <c r="G1379">
        <v>2</v>
      </c>
    </row>
    <row r="1380" spans="1:7" x14ac:dyDescent="0.2">
      <c r="A1380" s="13" t="s">
        <v>8219</v>
      </c>
      <c r="B1380">
        <v>148</v>
      </c>
      <c r="F1380" s="13" t="s">
        <v>8221</v>
      </c>
      <c r="G1380">
        <v>3</v>
      </c>
    </row>
    <row r="1381" spans="1:7" x14ac:dyDescent="0.2">
      <c r="A1381" s="13" t="s">
        <v>8219</v>
      </c>
      <c r="B1381">
        <v>69</v>
      </c>
      <c r="F1381" s="13" t="s">
        <v>8221</v>
      </c>
      <c r="G1381">
        <v>0</v>
      </c>
    </row>
    <row r="1382" spans="1:7" x14ac:dyDescent="0.2">
      <c r="A1382" s="13" t="s">
        <v>8219</v>
      </c>
      <c r="B1382">
        <v>173</v>
      </c>
      <c r="F1382" s="13" t="s">
        <v>8221</v>
      </c>
      <c r="G1382">
        <v>3</v>
      </c>
    </row>
    <row r="1383" spans="1:7" x14ac:dyDescent="0.2">
      <c r="A1383" s="13" t="s">
        <v>8219</v>
      </c>
      <c r="B1383">
        <v>269</v>
      </c>
      <c r="F1383" s="13" t="s">
        <v>8221</v>
      </c>
      <c r="G1383">
        <v>4</v>
      </c>
    </row>
    <row r="1384" spans="1:7" x14ac:dyDescent="0.2">
      <c r="A1384" s="13" t="s">
        <v>8219</v>
      </c>
      <c r="B1384">
        <v>185</v>
      </c>
      <c r="F1384" s="13" t="s">
        <v>8221</v>
      </c>
      <c r="G1384">
        <v>2</v>
      </c>
    </row>
    <row r="1385" spans="1:7" x14ac:dyDescent="0.2">
      <c r="A1385" s="13" t="s">
        <v>8219</v>
      </c>
      <c r="B1385">
        <v>176</v>
      </c>
      <c r="F1385" s="13" t="s">
        <v>8221</v>
      </c>
      <c r="G1385">
        <v>10</v>
      </c>
    </row>
    <row r="1386" spans="1:7" x14ac:dyDescent="0.2">
      <c r="A1386" s="13" t="s">
        <v>8219</v>
      </c>
      <c r="B1386">
        <v>1019</v>
      </c>
      <c r="F1386" s="13" t="s">
        <v>8221</v>
      </c>
      <c r="G1386">
        <v>11</v>
      </c>
    </row>
    <row r="1387" spans="1:7" x14ac:dyDescent="0.2">
      <c r="A1387" s="13" t="s">
        <v>8219</v>
      </c>
      <c r="B1387">
        <v>113</v>
      </c>
      <c r="F1387" s="13" t="s">
        <v>8221</v>
      </c>
      <c r="G1387">
        <v>6</v>
      </c>
    </row>
    <row r="1388" spans="1:7" x14ac:dyDescent="0.2">
      <c r="A1388" s="13" t="s">
        <v>8219</v>
      </c>
      <c r="B1388">
        <v>404</v>
      </c>
      <c r="F1388" s="13" t="s">
        <v>8221</v>
      </c>
      <c r="G1388">
        <v>2</v>
      </c>
    </row>
    <row r="1389" spans="1:7" x14ac:dyDescent="0.2">
      <c r="A1389" s="13" t="s">
        <v>8219</v>
      </c>
      <c r="B1389">
        <v>707</v>
      </c>
      <c r="F1389" s="13" t="s">
        <v>8221</v>
      </c>
      <c r="G1389">
        <v>6</v>
      </c>
    </row>
    <row r="1390" spans="1:7" x14ac:dyDescent="0.2">
      <c r="A1390" s="13" t="s">
        <v>8219</v>
      </c>
      <c r="B1390">
        <v>392</v>
      </c>
      <c r="F1390" s="13" t="s">
        <v>8221</v>
      </c>
      <c r="G1390">
        <v>8</v>
      </c>
    </row>
    <row r="1391" spans="1:7" x14ac:dyDescent="0.2">
      <c r="A1391" s="13" t="s">
        <v>8219</v>
      </c>
      <c r="B1391">
        <v>23</v>
      </c>
      <c r="F1391" s="13" t="s">
        <v>8221</v>
      </c>
      <c r="G1391">
        <v>37</v>
      </c>
    </row>
    <row r="1392" spans="1:7" x14ac:dyDescent="0.2">
      <c r="A1392" s="13" t="s">
        <v>8219</v>
      </c>
      <c r="B1392">
        <v>682</v>
      </c>
      <c r="F1392" s="13" t="s">
        <v>8221</v>
      </c>
      <c r="G1392">
        <v>11</v>
      </c>
    </row>
    <row r="1393" spans="1:7" x14ac:dyDescent="0.2">
      <c r="A1393" s="13" t="s">
        <v>8219</v>
      </c>
      <c r="B1393">
        <v>37</v>
      </c>
      <c r="F1393" s="13" t="s">
        <v>8221</v>
      </c>
      <c r="G1393">
        <v>0</v>
      </c>
    </row>
    <row r="1394" spans="1:7" x14ac:dyDescent="0.2">
      <c r="A1394" s="13" t="s">
        <v>8219</v>
      </c>
      <c r="B1394">
        <v>146</v>
      </c>
      <c r="F1394" s="13" t="s">
        <v>8221</v>
      </c>
      <c r="G1394">
        <v>10</v>
      </c>
    </row>
    <row r="1395" spans="1:7" x14ac:dyDescent="0.2">
      <c r="A1395" s="13" t="s">
        <v>8219</v>
      </c>
      <c r="B1395">
        <v>119</v>
      </c>
      <c r="F1395" s="13" t="s">
        <v>8221</v>
      </c>
      <c r="G1395">
        <v>6</v>
      </c>
    </row>
    <row r="1396" spans="1:7" x14ac:dyDescent="0.2">
      <c r="A1396" s="13" t="s">
        <v>8219</v>
      </c>
      <c r="B1396">
        <v>163</v>
      </c>
      <c r="F1396" s="13" t="s">
        <v>8221</v>
      </c>
      <c r="G1396">
        <v>8</v>
      </c>
    </row>
    <row r="1397" spans="1:7" x14ac:dyDescent="0.2">
      <c r="A1397" s="13" t="s">
        <v>8219</v>
      </c>
      <c r="B1397">
        <v>339</v>
      </c>
      <c r="F1397" s="13" t="s">
        <v>8221</v>
      </c>
      <c r="G1397">
        <v>6</v>
      </c>
    </row>
    <row r="1398" spans="1:7" x14ac:dyDescent="0.2">
      <c r="A1398" s="13" t="s">
        <v>8219</v>
      </c>
      <c r="B1398">
        <v>58</v>
      </c>
      <c r="F1398" s="13" t="s">
        <v>8221</v>
      </c>
      <c r="G1398">
        <v>7</v>
      </c>
    </row>
    <row r="1399" spans="1:7" x14ac:dyDescent="0.2">
      <c r="A1399" s="13" t="s">
        <v>8219</v>
      </c>
      <c r="B1399">
        <v>456</v>
      </c>
      <c r="F1399" s="13" t="s">
        <v>8221</v>
      </c>
      <c r="G1399">
        <v>7</v>
      </c>
    </row>
    <row r="1400" spans="1:7" x14ac:dyDescent="0.2">
      <c r="A1400" s="13" t="s">
        <v>8219</v>
      </c>
      <c r="B1400">
        <v>15</v>
      </c>
      <c r="F1400" s="13" t="s">
        <v>8221</v>
      </c>
      <c r="G1400">
        <v>5</v>
      </c>
    </row>
    <row r="1401" spans="1:7" x14ac:dyDescent="0.2">
      <c r="A1401" s="13" t="s">
        <v>8219</v>
      </c>
      <c r="B1401">
        <v>191</v>
      </c>
      <c r="F1401" s="13" t="s">
        <v>8221</v>
      </c>
      <c r="G1401">
        <v>46</v>
      </c>
    </row>
    <row r="1402" spans="1:7" x14ac:dyDescent="0.2">
      <c r="A1402" s="13" t="s">
        <v>8219</v>
      </c>
      <c r="B1402">
        <v>17</v>
      </c>
      <c r="F1402" s="13" t="s">
        <v>8221</v>
      </c>
      <c r="G1402">
        <v>10</v>
      </c>
    </row>
    <row r="1403" spans="1:7" x14ac:dyDescent="0.2">
      <c r="A1403" s="13" t="s">
        <v>8219</v>
      </c>
      <c r="B1403">
        <v>28</v>
      </c>
      <c r="F1403" s="13" t="s">
        <v>8221</v>
      </c>
      <c r="G1403">
        <v>19</v>
      </c>
    </row>
    <row r="1404" spans="1:7" x14ac:dyDescent="0.2">
      <c r="A1404" s="13" t="s">
        <v>8219</v>
      </c>
      <c r="B1404">
        <v>18</v>
      </c>
      <c r="F1404" s="13" t="s">
        <v>8221</v>
      </c>
      <c r="G1404">
        <v>13</v>
      </c>
    </row>
    <row r="1405" spans="1:7" x14ac:dyDescent="0.2">
      <c r="A1405" s="13" t="s">
        <v>8219</v>
      </c>
      <c r="B1405">
        <v>61</v>
      </c>
      <c r="F1405" s="13" t="s">
        <v>8221</v>
      </c>
      <c r="G1405">
        <v>13</v>
      </c>
    </row>
    <row r="1406" spans="1:7" x14ac:dyDescent="0.2">
      <c r="A1406" s="13" t="s">
        <v>8219</v>
      </c>
      <c r="B1406">
        <v>108</v>
      </c>
      <c r="F1406" s="13" t="s">
        <v>8221</v>
      </c>
      <c r="G1406">
        <v>4</v>
      </c>
    </row>
    <row r="1407" spans="1:7" x14ac:dyDescent="0.2">
      <c r="A1407" s="13" t="s">
        <v>8219</v>
      </c>
      <c r="B1407">
        <v>142</v>
      </c>
      <c r="F1407" s="13" t="s">
        <v>8221</v>
      </c>
      <c r="G1407">
        <v>0</v>
      </c>
    </row>
    <row r="1408" spans="1:7" x14ac:dyDescent="0.2">
      <c r="A1408" s="13" t="s">
        <v>8219</v>
      </c>
      <c r="B1408">
        <v>74</v>
      </c>
      <c r="F1408" s="13" t="s">
        <v>8221</v>
      </c>
      <c r="G1408">
        <v>3</v>
      </c>
    </row>
    <row r="1409" spans="1:7" x14ac:dyDescent="0.2">
      <c r="A1409" s="13" t="s">
        <v>8219</v>
      </c>
      <c r="B1409">
        <v>38</v>
      </c>
      <c r="F1409" s="13" t="s">
        <v>8221</v>
      </c>
      <c r="G1409">
        <v>1</v>
      </c>
    </row>
    <row r="1410" spans="1:7" x14ac:dyDescent="0.2">
      <c r="A1410" s="13" t="s">
        <v>8219</v>
      </c>
      <c r="B1410">
        <v>20</v>
      </c>
      <c r="F1410" s="13" t="s">
        <v>8221</v>
      </c>
      <c r="G1410">
        <v>9</v>
      </c>
    </row>
    <row r="1411" spans="1:7" x14ac:dyDescent="0.2">
      <c r="A1411" s="13" t="s">
        <v>8219</v>
      </c>
      <c r="B1411">
        <v>24</v>
      </c>
      <c r="F1411" s="13" t="s">
        <v>8221</v>
      </c>
      <c r="G1411">
        <v>1</v>
      </c>
    </row>
    <row r="1412" spans="1:7" x14ac:dyDescent="0.2">
      <c r="A1412" s="13" t="s">
        <v>8219</v>
      </c>
      <c r="B1412">
        <v>66</v>
      </c>
      <c r="F1412" s="13" t="s">
        <v>8221</v>
      </c>
      <c r="G1412">
        <v>1</v>
      </c>
    </row>
    <row r="1413" spans="1:7" x14ac:dyDescent="0.2">
      <c r="A1413" s="13" t="s">
        <v>8219</v>
      </c>
      <c r="B1413">
        <v>28</v>
      </c>
      <c r="F1413" s="13" t="s">
        <v>8221</v>
      </c>
      <c r="G1413">
        <v>4</v>
      </c>
    </row>
    <row r="1414" spans="1:7" x14ac:dyDescent="0.2">
      <c r="A1414" s="13" t="s">
        <v>8219</v>
      </c>
      <c r="B1414">
        <v>24</v>
      </c>
      <c r="F1414" s="13" t="s">
        <v>8221</v>
      </c>
      <c r="G1414">
        <v>17</v>
      </c>
    </row>
    <row r="1415" spans="1:7" x14ac:dyDescent="0.2">
      <c r="A1415" s="13" t="s">
        <v>8219</v>
      </c>
      <c r="B1415">
        <v>73</v>
      </c>
      <c r="F1415" s="13" t="s">
        <v>8221</v>
      </c>
      <c r="G1415">
        <v>0</v>
      </c>
    </row>
    <row r="1416" spans="1:7" x14ac:dyDescent="0.2">
      <c r="A1416" s="13" t="s">
        <v>8219</v>
      </c>
      <c r="B1416">
        <v>3</v>
      </c>
      <c r="F1416" s="13" t="s">
        <v>8221</v>
      </c>
      <c r="G1416">
        <v>12</v>
      </c>
    </row>
    <row r="1417" spans="1:7" x14ac:dyDescent="0.2">
      <c r="A1417" s="13" t="s">
        <v>8219</v>
      </c>
      <c r="B1417">
        <v>20</v>
      </c>
      <c r="F1417" s="13" t="s">
        <v>8221</v>
      </c>
      <c r="G1417">
        <v>14</v>
      </c>
    </row>
    <row r="1418" spans="1:7" x14ac:dyDescent="0.2">
      <c r="A1418" s="13" t="s">
        <v>8219</v>
      </c>
      <c r="B1418">
        <v>21</v>
      </c>
      <c r="F1418" s="13" t="s">
        <v>8221</v>
      </c>
      <c r="G1418">
        <v>1</v>
      </c>
    </row>
    <row r="1419" spans="1:7" x14ac:dyDescent="0.2">
      <c r="A1419" s="13" t="s">
        <v>8219</v>
      </c>
      <c r="B1419">
        <v>94</v>
      </c>
      <c r="F1419" s="13" t="s">
        <v>8221</v>
      </c>
      <c r="G1419">
        <v>14</v>
      </c>
    </row>
    <row r="1420" spans="1:7" x14ac:dyDescent="0.2">
      <c r="A1420" s="13" t="s">
        <v>8219</v>
      </c>
      <c r="B1420">
        <v>139</v>
      </c>
      <c r="F1420" s="13" t="s">
        <v>8221</v>
      </c>
      <c r="G1420">
        <v>4</v>
      </c>
    </row>
    <row r="1421" spans="1:7" x14ac:dyDescent="0.2">
      <c r="A1421" s="13" t="s">
        <v>8219</v>
      </c>
      <c r="B1421">
        <v>130</v>
      </c>
      <c r="F1421" s="13" t="s">
        <v>8221</v>
      </c>
      <c r="G1421">
        <v>2</v>
      </c>
    </row>
    <row r="1422" spans="1:7" x14ac:dyDescent="0.2">
      <c r="A1422" s="13" t="s">
        <v>8219</v>
      </c>
      <c r="B1422">
        <v>31</v>
      </c>
      <c r="F1422" s="13" t="s">
        <v>8221</v>
      </c>
      <c r="G1422">
        <v>1</v>
      </c>
    </row>
    <row r="1423" spans="1:7" x14ac:dyDescent="0.2">
      <c r="A1423" s="13" t="s">
        <v>8219</v>
      </c>
      <c r="B1423">
        <v>13</v>
      </c>
      <c r="F1423" s="13" t="s">
        <v>8221</v>
      </c>
      <c r="G1423">
        <v>2</v>
      </c>
    </row>
    <row r="1424" spans="1:7" x14ac:dyDescent="0.2">
      <c r="A1424" s="13" t="s">
        <v>8219</v>
      </c>
      <c r="B1424">
        <v>90</v>
      </c>
      <c r="F1424" s="13" t="s">
        <v>8221</v>
      </c>
      <c r="G1424">
        <v>1</v>
      </c>
    </row>
    <row r="1425" spans="1:7" x14ac:dyDescent="0.2">
      <c r="A1425" s="13" t="s">
        <v>8219</v>
      </c>
      <c r="B1425">
        <v>141</v>
      </c>
      <c r="F1425" s="13" t="s">
        <v>8221</v>
      </c>
      <c r="G1425">
        <v>1</v>
      </c>
    </row>
    <row r="1426" spans="1:7" x14ac:dyDescent="0.2">
      <c r="A1426" s="13" t="s">
        <v>8219</v>
      </c>
      <c r="B1426">
        <v>23</v>
      </c>
      <c r="F1426" s="13" t="s">
        <v>8221</v>
      </c>
      <c r="G1426">
        <v>4</v>
      </c>
    </row>
    <row r="1427" spans="1:7" x14ac:dyDescent="0.2">
      <c r="A1427" s="13" t="s">
        <v>8219</v>
      </c>
      <c r="B1427">
        <v>18</v>
      </c>
      <c r="F1427" s="13" t="s">
        <v>8221</v>
      </c>
      <c r="G1427">
        <v>3</v>
      </c>
    </row>
    <row r="1428" spans="1:7" x14ac:dyDescent="0.2">
      <c r="A1428" s="13" t="s">
        <v>8219</v>
      </c>
      <c r="B1428">
        <v>76</v>
      </c>
      <c r="F1428" s="13" t="s">
        <v>8221</v>
      </c>
      <c r="G1428">
        <v>38</v>
      </c>
    </row>
    <row r="1429" spans="1:7" x14ac:dyDescent="0.2">
      <c r="A1429" s="13" t="s">
        <v>8219</v>
      </c>
      <c r="B1429">
        <v>93</v>
      </c>
      <c r="F1429" s="13" t="s">
        <v>8221</v>
      </c>
      <c r="G1429">
        <v>4</v>
      </c>
    </row>
    <row r="1430" spans="1:7" x14ac:dyDescent="0.2">
      <c r="A1430" s="13" t="s">
        <v>8219</v>
      </c>
      <c r="B1430">
        <v>69</v>
      </c>
      <c r="F1430" s="13" t="s">
        <v>8221</v>
      </c>
      <c r="G1430">
        <v>0</v>
      </c>
    </row>
    <row r="1431" spans="1:7" x14ac:dyDescent="0.2">
      <c r="A1431" s="13" t="s">
        <v>8219</v>
      </c>
      <c r="B1431">
        <v>21</v>
      </c>
      <c r="F1431" s="13" t="s">
        <v>8221</v>
      </c>
      <c r="G1431">
        <v>2</v>
      </c>
    </row>
    <row r="1432" spans="1:7" x14ac:dyDescent="0.2">
      <c r="A1432" s="13" t="s">
        <v>8219</v>
      </c>
      <c r="B1432">
        <v>57</v>
      </c>
      <c r="F1432" s="13" t="s">
        <v>8221</v>
      </c>
      <c r="G1432">
        <v>0</v>
      </c>
    </row>
    <row r="1433" spans="1:7" x14ac:dyDescent="0.2">
      <c r="A1433" s="13" t="s">
        <v>8219</v>
      </c>
      <c r="B1433">
        <v>108</v>
      </c>
      <c r="F1433" s="13" t="s">
        <v>8221</v>
      </c>
      <c r="G1433">
        <v>1</v>
      </c>
    </row>
    <row r="1434" spans="1:7" x14ac:dyDescent="0.2">
      <c r="A1434" s="13" t="s">
        <v>8219</v>
      </c>
      <c r="B1434">
        <v>83</v>
      </c>
      <c r="F1434" s="13" t="s">
        <v>8221</v>
      </c>
      <c r="G1434">
        <v>7</v>
      </c>
    </row>
    <row r="1435" spans="1:7" x14ac:dyDescent="0.2">
      <c r="A1435" s="13" t="s">
        <v>8219</v>
      </c>
      <c r="B1435">
        <v>96</v>
      </c>
      <c r="F1435" s="13" t="s">
        <v>8221</v>
      </c>
      <c r="G1435">
        <v>2</v>
      </c>
    </row>
    <row r="1436" spans="1:7" x14ac:dyDescent="0.2">
      <c r="A1436" s="13" t="s">
        <v>8219</v>
      </c>
      <c r="B1436">
        <v>64</v>
      </c>
      <c r="F1436" s="13" t="s">
        <v>8221</v>
      </c>
      <c r="G1436">
        <v>4</v>
      </c>
    </row>
    <row r="1437" spans="1:7" x14ac:dyDescent="0.2">
      <c r="A1437" s="13" t="s">
        <v>8219</v>
      </c>
      <c r="B1437">
        <v>14</v>
      </c>
      <c r="F1437" s="13" t="s">
        <v>8221</v>
      </c>
      <c r="G1437">
        <v>4</v>
      </c>
    </row>
    <row r="1438" spans="1:7" x14ac:dyDescent="0.2">
      <c r="A1438" s="13" t="s">
        <v>8219</v>
      </c>
      <c r="B1438">
        <v>169</v>
      </c>
      <c r="F1438" s="13" t="s">
        <v>8221</v>
      </c>
      <c r="G1438">
        <v>3</v>
      </c>
    </row>
    <row r="1439" spans="1:7" x14ac:dyDescent="0.2">
      <c r="A1439" s="13" t="s">
        <v>8219</v>
      </c>
      <c r="B1439">
        <v>33</v>
      </c>
      <c r="F1439" s="13" t="s">
        <v>8221</v>
      </c>
      <c r="G1439">
        <v>2</v>
      </c>
    </row>
    <row r="1440" spans="1:7" x14ac:dyDescent="0.2">
      <c r="A1440" s="13" t="s">
        <v>8219</v>
      </c>
      <c r="B1440">
        <v>102</v>
      </c>
      <c r="F1440" s="13" t="s">
        <v>8221</v>
      </c>
      <c r="G1440">
        <v>197</v>
      </c>
    </row>
    <row r="1441" spans="1:7" x14ac:dyDescent="0.2">
      <c r="A1441" s="13" t="s">
        <v>8219</v>
      </c>
      <c r="B1441">
        <v>104</v>
      </c>
      <c r="F1441" s="13" t="s">
        <v>8221</v>
      </c>
      <c r="G1441">
        <v>0</v>
      </c>
    </row>
    <row r="1442" spans="1:7" x14ac:dyDescent="0.2">
      <c r="A1442" s="13" t="s">
        <v>8219</v>
      </c>
      <c r="B1442">
        <v>20</v>
      </c>
      <c r="F1442" s="13" t="s">
        <v>8221</v>
      </c>
      <c r="G1442">
        <v>1</v>
      </c>
    </row>
    <row r="1443" spans="1:7" x14ac:dyDescent="0.2">
      <c r="A1443" s="13" t="s">
        <v>8219</v>
      </c>
      <c r="B1443">
        <v>35</v>
      </c>
      <c r="F1443" s="13" t="s">
        <v>8221</v>
      </c>
      <c r="G1443">
        <v>4</v>
      </c>
    </row>
    <row r="1444" spans="1:7" x14ac:dyDescent="0.2">
      <c r="A1444" s="13" t="s">
        <v>8219</v>
      </c>
      <c r="B1444">
        <v>94</v>
      </c>
      <c r="F1444" s="13" t="s">
        <v>8221</v>
      </c>
      <c r="G1444">
        <v>0</v>
      </c>
    </row>
    <row r="1445" spans="1:7" x14ac:dyDescent="0.2">
      <c r="A1445" s="13" t="s">
        <v>8219</v>
      </c>
      <c r="B1445">
        <v>14</v>
      </c>
      <c r="F1445" s="13" t="s">
        <v>8221</v>
      </c>
      <c r="G1445">
        <v>7</v>
      </c>
    </row>
    <row r="1446" spans="1:7" x14ac:dyDescent="0.2">
      <c r="A1446" s="13" t="s">
        <v>8219</v>
      </c>
      <c r="B1446">
        <v>15</v>
      </c>
      <c r="F1446" s="13" t="s">
        <v>8221</v>
      </c>
      <c r="G1446">
        <v>11</v>
      </c>
    </row>
    <row r="1447" spans="1:7" x14ac:dyDescent="0.2">
      <c r="A1447" s="13" t="s">
        <v>8219</v>
      </c>
      <c r="B1447">
        <v>51</v>
      </c>
      <c r="F1447" s="13" t="s">
        <v>8221</v>
      </c>
      <c r="G1447">
        <v>0</v>
      </c>
    </row>
    <row r="1448" spans="1:7" x14ac:dyDescent="0.2">
      <c r="A1448" s="13" t="s">
        <v>8219</v>
      </c>
      <c r="B1448">
        <v>19</v>
      </c>
      <c r="F1448" s="13" t="s">
        <v>8221</v>
      </c>
      <c r="G1448">
        <v>6</v>
      </c>
    </row>
    <row r="1449" spans="1:7" x14ac:dyDescent="0.2">
      <c r="A1449" s="13" t="s">
        <v>8219</v>
      </c>
      <c r="B1449">
        <v>23</v>
      </c>
      <c r="F1449" s="13" t="s">
        <v>8221</v>
      </c>
      <c r="G1449">
        <v>0</v>
      </c>
    </row>
    <row r="1450" spans="1:7" x14ac:dyDescent="0.2">
      <c r="A1450" s="13" t="s">
        <v>8219</v>
      </c>
      <c r="B1450">
        <v>97</v>
      </c>
      <c r="F1450" s="13" t="s">
        <v>8221</v>
      </c>
      <c r="G1450">
        <v>7</v>
      </c>
    </row>
    <row r="1451" spans="1:7" x14ac:dyDescent="0.2">
      <c r="A1451" s="13" t="s">
        <v>8219</v>
      </c>
      <c r="B1451">
        <v>76</v>
      </c>
      <c r="F1451" s="13" t="s">
        <v>8221</v>
      </c>
      <c r="G1451">
        <v>94</v>
      </c>
    </row>
    <row r="1452" spans="1:7" x14ac:dyDescent="0.2">
      <c r="A1452" s="13" t="s">
        <v>8219</v>
      </c>
      <c r="B1452">
        <v>11</v>
      </c>
      <c r="F1452" s="13" t="s">
        <v>8221</v>
      </c>
      <c r="G1452">
        <v>2</v>
      </c>
    </row>
    <row r="1453" spans="1:7" x14ac:dyDescent="0.2">
      <c r="A1453" s="13" t="s">
        <v>8219</v>
      </c>
      <c r="B1453">
        <v>52</v>
      </c>
      <c r="F1453" s="13" t="s">
        <v>8221</v>
      </c>
      <c r="G1453">
        <v>25</v>
      </c>
    </row>
    <row r="1454" spans="1:7" x14ac:dyDescent="0.2">
      <c r="A1454" s="13" t="s">
        <v>8219</v>
      </c>
      <c r="B1454">
        <v>95</v>
      </c>
      <c r="F1454" s="13" t="s">
        <v>8221</v>
      </c>
      <c r="G1454">
        <v>17</v>
      </c>
    </row>
    <row r="1455" spans="1:7" x14ac:dyDescent="0.2">
      <c r="A1455" s="13" t="s">
        <v>8219</v>
      </c>
      <c r="B1455">
        <v>35</v>
      </c>
      <c r="F1455" s="13" t="s">
        <v>8221</v>
      </c>
      <c r="G1455">
        <v>2</v>
      </c>
    </row>
    <row r="1456" spans="1:7" x14ac:dyDescent="0.2">
      <c r="A1456" s="13" t="s">
        <v>8219</v>
      </c>
      <c r="B1456">
        <v>21</v>
      </c>
      <c r="F1456" s="13" t="s">
        <v>8221</v>
      </c>
      <c r="G1456">
        <v>4</v>
      </c>
    </row>
    <row r="1457" spans="1:7" x14ac:dyDescent="0.2">
      <c r="A1457" s="13" t="s">
        <v>8219</v>
      </c>
      <c r="B1457">
        <v>93</v>
      </c>
      <c r="F1457" s="13" t="s">
        <v>8221</v>
      </c>
      <c r="G1457">
        <v>5</v>
      </c>
    </row>
    <row r="1458" spans="1:7" x14ac:dyDescent="0.2">
      <c r="A1458" s="13" t="s">
        <v>8219</v>
      </c>
      <c r="B1458">
        <v>11</v>
      </c>
      <c r="F1458" s="13" t="s">
        <v>8221</v>
      </c>
      <c r="G1458">
        <v>2</v>
      </c>
    </row>
    <row r="1459" spans="1:7" x14ac:dyDescent="0.2">
      <c r="A1459" s="13" t="s">
        <v>8219</v>
      </c>
      <c r="B1459">
        <v>21</v>
      </c>
      <c r="F1459" s="13" t="s">
        <v>8221</v>
      </c>
      <c r="G1459">
        <v>2</v>
      </c>
    </row>
    <row r="1460" spans="1:7" x14ac:dyDescent="0.2">
      <c r="A1460" s="13" t="s">
        <v>8219</v>
      </c>
      <c r="B1460">
        <v>54</v>
      </c>
      <c r="F1460" s="13" t="s">
        <v>8221</v>
      </c>
      <c r="G1460">
        <v>3</v>
      </c>
    </row>
    <row r="1461" spans="1:7" x14ac:dyDescent="0.2">
      <c r="A1461" s="13" t="s">
        <v>8219</v>
      </c>
      <c r="B1461">
        <v>31</v>
      </c>
      <c r="F1461" s="13" t="s">
        <v>8221</v>
      </c>
      <c r="G1461">
        <v>0</v>
      </c>
    </row>
    <row r="1462" spans="1:7" x14ac:dyDescent="0.2">
      <c r="A1462" s="13" t="s">
        <v>8219</v>
      </c>
      <c r="B1462">
        <v>132</v>
      </c>
      <c r="F1462" s="13" t="s">
        <v>8221</v>
      </c>
      <c r="G1462">
        <v>4</v>
      </c>
    </row>
    <row r="1463" spans="1:7" x14ac:dyDescent="0.2">
      <c r="A1463" s="13" t="s">
        <v>8219</v>
      </c>
      <c r="B1463">
        <v>3</v>
      </c>
      <c r="F1463" s="13" t="s">
        <v>8221</v>
      </c>
      <c r="G1463">
        <v>1</v>
      </c>
    </row>
    <row r="1464" spans="1:7" x14ac:dyDescent="0.2">
      <c r="A1464" s="13" t="s">
        <v>8219</v>
      </c>
      <c r="B1464">
        <v>6</v>
      </c>
      <c r="F1464" s="13" t="s">
        <v>8221</v>
      </c>
      <c r="G1464">
        <v>12</v>
      </c>
    </row>
    <row r="1465" spans="1:7" x14ac:dyDescent="0.2">
      <c r="A1465" s="13" t="s">
        <v>8219</v>
      </c>
      <c r="B1465">
        <v>10</v>
      </c>
      <c r="F1465" s="13" t="s">
        <v>8221</v>
      </c>
      <c r="G1465">
        <v>4</v>
      </c>
    </row>
    <row r="1466" spans="1:7" x14ac:dyDescent="0.2">
      <c r="A1466" s="13" t="s">
        <v>8219</v>
      </c>
      <c r="B1466">
        <v>147</v>
      </c>
      <c r="F1466" s="13" t="s">
        <v>8221</v>
      </c>
      <c r="G1466">
        <v>91</v>
      </c>
    </row>
    <row r="1467" spans="1:7" x14ac:dyDescent="0.2">
      <c r="A1467" s="13" t="s">
        <v>8219</v>
      </c>
      <c r="B1467">
        <v>199</v>
      </c>
      <c r="F1467" s="13" t="s">
        <v>8221</v>
      </c>
      <c r="G1467">
        <v>1</v>
      </c>
    </row>
    <row r="1468" spans="1:7" x14ac:dyDescent="0.2">
      <c r="A1468" s="13" t="s">
        <v>8219</v>
      </c>
      <c r="B1468">
        <v>50</v>
      </c>
      <c r="F1468" s="13" t="s">
        <v>8221</v>
      </c>
      <c r="G1468">
        <v>1</v>
      </c>
    </row>
    <row r="1469" spans="1:7" x14ac:dyDescent="0.2">
      <c r="A1469" s="13" t="s">
        <v>8219</v>
      </c>
      <c r="B1469">
        <v>21</v>
      </c>
      <c r="F1469" s="13" t="s">
        <v>8221</v>
      </c>
      <c r="G1469">
        <v>0</v>
      </c>
    </row>
    <row r="1470" spans="1:7" x14ac:dyDescent="0.2">
      <c r="A1470" s="13" t="s">
        <v>8219</v>
      </c>
      <c r="B1470">
        <v>24</v>
      </c>
      <c r="F1470" s="13" t="s">
        <v>8221</v>
      </c>
      <c r="G1470">
        <v>13</v>
      </c>
    </row>
    <row r="1471" spans="1:7" x14ac:dyDescent="0.2">
      <c r="A1471" s="13" t="s">
        <v>8219</v>
      </c>
      <c r="B1471">
        <v>32</v>
      </c>
      <c r="F1471" s="13" t="s">
        <v>8221</v>
      </c>
      <c r="G1471">
        <v>2</v>
      </c>
    </row>
    <row r="1472" spans="1:7" x14ac:dyDescent="0.2">
      <c r="A1472" s="13" t="s">
        <v>8219</v>
      </c>
      <c r="B1472">
        <v>62</v>
      </c>
      <c r="F1472" s="13" t="s">
        <v>8221</v>
      </c>
      <c r="G1472">
        <v>0</v>
      </c>
    </row>
    <row r="1473" spans="1:7" x14ac:dyDescent="0.2">
      <c r="A1473" s="13" t="s">
        <v>8219</v>
      </c>
      <c r="B1473">
        <v>9</v>
      </c>
      <c r="F1473" s="13" t="s">
        <v>8221</v>
      </c>
      <c r="G1473">
        <v>21</v>
      </c>
    </row>
    <row r="1474" spans="1:7" x14ac:dyDescent="0.2">
      <c r="A1474" s="13" t="s">
        <v>8219</v>
      </c>
      <c r="B1474">
        <v>38</v>
      </c>
      <c r="F1474" s="13" t="s">
        <v>8221</v>
      </c>
      <c r="G1474">
        <v>9</v>
      </c>
    </row>
    <row r="1475" spans="1:7" x14ac:dyDescent="0.2">
      <c r="A1475" s="13" t="s">
        <v>8219</v>
      </c>
      <c r="B1475">
        <v>54</v>
      </c>
      <c r="F1475" s="13" t="s">
        <v>8221</v>
      </c>
      <c r="G1475">
        <v>6</v>
      </c>
    </row>
    <row r="1476" spans="1:7" x14ac:dyDescent="0.2">
      <c r="A1476" s="13" t="s">
        <v>8219</v>
      </c>
      <c r="B1476">
        <v>37</v>
      </c>
      <c r="F1476" s="13" t="s">
        <v>8221</v>
      </c>
      <c r="G1476">
        <v>4</v>
      </c>
    </row>
    <row r="1477" spans="1:7" x14ac:dyDescent="0.2">
      <c r="A1477" s="13" t="s">
        <v>8219</v>
      </c>
      <c r="B1477">
        <v>39</v>
      </c>
      <c r="F1477" s="13" t="s">
        <v>8221</v>
      </c>
      <c r="G1477">
        <v>7</v>
      </c>
    </row>
    <row r="1478" spans="1:7" x14ac:dyDescent="0.2">
      <c r="A1478" s="13" t="s">
        <v>8219</v>
      </c>
      <c r="B1478">
        <v>34</v>
      </c>
      <c r="F1478" s="13" t="s">
        <v>8221</v>
      </c>
      <c r="G1478">
        <v>5</v>
      </c>
    </row>
    <row r="1479" spans="1:7" x14ac:dyDescent="0.2">
      <c r="A1479" s="13" t="s">
        <v>8219</v>
      </c>
      <c r="B1479">
        <v>55</v>
      </c>
      <c r="F1479" s="13" t="s">
        <v>8221</v>
      </c>
      <c r="G1479">
        <v>0</v>
      </c>
    </row>
    <row r="1480" spans="1:7" x14ac:dyDescent="0.2">
      <c r="A1480" s="13" t="s">
        <v>8219</v>
      </c>
      <c r="B1480">
        <v>32</v>
      </c>
      <c r="F1480" s="13" t="s">
        <v>8221</v>
      </c>
      <c r="G1480">
        <v>3</v>
      </c>
    </row>
    <row r="1481" spans="1:7" x14ac:dyDescent="0.2">
      <c r="A1481" s="13" t="s">
        <v>8219</v>
      </c>
      <c r="B1481">
        <v>25</v>
      </c>
      <c r="F1481" s="13" t="s">
        <v>8221</v>
      </c>
      <c r="G1481">
        <v>9</v>
      </c>
    </row>
    <row r="1482" spans="1:7" x14ac:dyDescent="0.2">
      <c r="A1482" s="13" t="s">
        <v>8219</v>
      </c>
      <c r="B1482">
        <v>33</v>
      </c>
      <c r="F1482" s="13" t="s">
        <v>8221</v>
      </c>
      <c r="G1482">
        <v>6</v>
      </c>
    </row>
    <row r="1483" spans="1:7" x14ac:dyDescent="0.2">
      <c r="A1483" s="13" t="s">
        <v>8219</v>
      </c>
      <c r="B1483">
        <v>108</v>
      </c>
      <c r="F1483" s="13" t="s">
        <v>8221</v>
      </c>
      <c r="G1483">
        <v>4</v>
      </c>
    </row>
    <row r="1484" spans="1:7" x14ac:dyDescent="0.2">
      <c r="A1484" s="13" t="s">
        <v>8219</v>
      </c>
      <c r="B1484">
        <v>20</v>
      </c>
      <c r="F1484" s="13" t="s">
        <v>8221</v>
      </c>
      <c r="G1484">
        <v>1</v>
      </c>
    </row>
    <row r="1485" spans="1:7" x14ac:dyDescent="0.2">
      <c r="A1485" s="13" t="s">
        <v>8219</v>
      </c>
      <c r="B1485">
        <v>98</v>
      </c>
      <c r="F1485" s="13" t="s">
        <v>8221</v>
      </c>
      <c r="G1485">
        <v>17</v>
      </c>
    </row>
    <row r="1486" spans="1:7" x14ac:dyDescent="0.2">
      <c r="A1486" s="13" t="s">
        <v>8219</v>
      </c>
      <c r="B1486">
        <v>196</v>
      </c>
      <c r="F1486" s="13" t="s">
        <v>8221</v>
      </c>
      <c r="G1486">
        <v>1</v>
      </c>
    </row>
    <row r="1487" spans="1:7" x14ac:dyDescent="0.2">
      <c r="A1487" s="13" t="s">
        <v>8219</v>
      </c>
      <c r="B1487">
        <v>39</v>
      </c>
      <c r="F1487" s="13" t="s">
        <v>8221</v>
      </c>
      <c r="G1487">
        <v>13</v>
      </c>
    </row>
    <row r="1488" spans="1:7" x14ac:dyDescent="0.2">
      <c r="A1488" s="13" t="s">
        <v>8219</v>
      </c>
      <c r="B1488">
        <v>128</v>
      </c>
      <c r="F1488" s="13" t="s">
        <v>8221</v>
      </c>
      <c r="G1488">
        <v>6</v>
      </c>
    </row>
    <row r="1489" spans="1:7" x14ac:dyDescent="0.2">
      <c r="A1489" s="13" t="s">
        <v>8219</v>
      </c>
      <c r="B1489">
        <v>71</v>
      </c>
      <c r="F1489" s="13" t="s">
        <v>8221</v>
      </c>
      <c r="G1489">
        <v>0</v>
      </c>
    </row>
    <row r="1490" spans="1:7" x14ac:dyDescent="0.2">
      <c r="A1490" s="13" t="s">
        <v>8219</v>
      </c>
      <c r="B1490">
        <v>47</v>
      </c>
      <c r="F1490" s="13" t="s">
        <v>8221</v>
      </c>
      <c r="G1490">
        <v>2</v>
      </c>
    </row>
    <row r="1491" spans="1:7" x14ac:dyDescent="0.2">
      <c r="A1491" s="13" t="s">
        <v>8219</v>
      </c>
      <c r="B1491">
        <v>17</v>
      </c>
      <c r="F1491" s="13" t="s">
        <v>8221</v>
      </c>
      <c r="G1491">
        <v>2</v>
      </c>
    </row>
    <row r="1492" spans="1:7" x14ac:dyDescent="0.2">
      <c r="A1492" s="13" t="s">
        <v>8219</v>
      </c>
      <c r="B1492">
        <v>91</v>
      </c>
      <c r="F1492" s="13" t="s">
        <v>8221</v>
      </c>
      <c r="G1492">
        <v>21</v>
      </c>
    </row>
    <row r="1493" spans="1:7" x14ac:dyDescent="0.2">
      <c r="A1493" s="13" t="s">
        <v>8219</v>
      </c>
      <c r="B1493">
        <v>43</v>
      </c>
      <c r="F1493" s="13" t="s">
        <v>8221</v>
      </c>
      <c r="G1493">
        <v>13</v>
      </c>
    </row>
    <row r="1494" spans="1:7" x14ac:dyDescent="0.2">
      <c r="A1494" s="13" t="s">
        <v>8219</v>
      </c>
      <c r="B1494">
        <v>17</v>
      </c>
      <c r="F1494" s="13" t="s">
        <v>8221</v>
      </c>
      <c r="G1494">
        <v>0</v>
      </c>
    </row>
    <row r="1495" spans="1:7" x14ac:dyDescent="0.2">
      <c r="A1495" s="13" t="s">
        <v>8219</v>
      </c>
      <c r="B1495">
        <v>33</v>
      </c>
      <c r="F1495" s="13" t="s">
        <v>8221</v>
      </c>
      <c r="G1495">
        <v>6</v>
      </c>
    </row>
    <row r="1496" spans="1:7" x14ac:dyDescent="0.2">
      <c r="A1496" s="13" t="s">
        <v>8219</v>
      </c>
      <c r="B1496">
        <v>87</v>
      </c>
      <c r="F1496" s="13" t="s">
        <v>8221</v>
      </c>
      <c r="G1496">
        <v>0</v>
      </c>
    </row>
    <row r="1497" spans="1:7" x14ac:dyDescent="0.2">
      <c r="A1497" s="13" t="s">
        <v>8219</v>
      </c>
      <c r="B1497">
        <v>113</v>
      </c>
      <c r="F1497" s="13" t="s">
        <v>8221</v>
      </c>
      <c r="G1497">
        <v>1</v>
      </c>
    </row>
    <row r="1498" spans="1:7" x14ac:dyDescent="0.2">
      <c r="A1498" s="13" t="s">
        <v>8219</v>
      </c>
      <c r="B1498">
        <v>14</v>
      </c>
      <c r="F1498" s="13" t="s">
        <v>8221</v>
      </c>
      <c r="G1498">
        <v>0</v>
      </c>
    </row>
    <row r="1499" spans="1:7" x14ac:dyDescent="0.2">
      <c r="A1499" s="13" t="s">
        <v>8219</v>
      </c>
      <c r="B1499">
        <v>30</v>
      </c>
      <c r="F1499" s="13" t="s">
        <v>8221</v>
      </c>
      <c r="G1499">
        <v>12</v>
      </c>
    </row>
    <row r="1500" spans="1:7" x14ac:dyDescent="0.2">
      <c r="A1500" s="13" t="s">
        <v>8219</v>
      </c>
      <c r="B1500">
        <v>16</v>
      </c>
      <c r="F1500" s="13" t="s">
        <v>8221</v>
      </c>
      <c r="G1500">
        <v>2</v>
      </c>
    </row>
    <row r="1501" spans="1:7" x14ac:dyDescent="0.2">
      <c r="A1501" s="13" t="s">
        <v>8219</v>
      </c>
      <c r="B1501">
        <v>46</v>
      </c>
      <c r="F1501" s="13" t="s">
        <v>8221</v>
      </c>
      <c r="G1501">
        <v>6</v>
      </c>
    </row>
    <row r="1502" spans="1:7" x14ac:dyDescent="0.2">
      <c r="A1502" s="13" t="s">
        <v>8219</v>
      </c>
      <c r="B1502">
        <v>24</v>
      </c>
      <c r="F1502" s="13" t="s">
        <v>8221</v>
      </c>
      <c r="G1502">
        <v>1</v>
      </c>
    </row>
    <row r="1503" spans="1:7" x14ac:dyDescent="0.2">
      <c r="A1503" s="13" t="s">
        <v>8219</v>
      </c>
      <c r="B1503">
        <v>97</v>
      </c>
      <c r="F1503" s="13" t="s">
        <v>8221</v>
      </c>
      <c r="G1503">
        <v>1</v>
      </c>
    </row>
    <row r="1504" spans="1:7" x14ac:dyDescent="0.2">
      <c r="A1504" s="13" t="s">
        <v>8219</v>
      </c>
      <c r="B1504">
        <v>59</v>
      </c>
      <c r="F1504" s="13" t="s">
        <v>8221</v>
      </c>
      <c r="G1504">
        <v>5</v>
      </c>
    </row>
    <row r="1505" spans="1:7" x14ac:dyDescent="0.2">
      <c r="A1505" s="13" t="s">
        <v>8219</v>
      </c>
      <c r="B1505">
        <v>1095</v>
      </c>
      <c r="F1505" s="13" t="s">
        <v>8221</v>
      </c>
      <c r="G1505">
        <v>0</v>
      </c>
    </row>
    <row r="1506" spans="1:7" x14ac:dyDescent="0.2">
      <c r="A1506" s="13" t="s">
        <v>8219</v>
      </c>
      <c r="B1506">
        <v>218</v>
      </c>
      <c r="F1506" s="13" t="s">
        <v>8221</v>
      </c>
      <c r="G1506">
        <v>3</v>
      </c>
    </row>
    <row r="1507" spans="1:7" x14ac:dyDescent="0.2">
      <c r="A1507" s="13" t="s">
        <v>8219</v>
      </c>
      <c r="B1507">
        <v>111</v>
      </c>
      <c r="F1507" s="13" t="s">
        <v>8221</v>
      </c>
      <c r="G1507">
        <v>8</v>
      </c>
    </row>
    <row r="1508" spans="1:7" x14ac:dyDescent="0.2">
      <c r="A1508" s="13" t="s">
        <v>8219</v>
      </c>
      <c r="B1508">
        <v>56</v>
      </c>
      <c r="F1508" s="13" t="s">
        <v>8221</v>
      </c>
      <c r="G1508">
        <v>3</v>
      </c>
    </row>
    <row r="1509" spans="1:7" x14ac:dyDescent="0.2">
      <c r="A1509" s="13" t="s">
        <v>8219</v>
      </c>
      <c r="B1509">
        <v>265</v>
      </c>
      <c r="F1509" s="13" t="s">
        <v>8221</v>
      </c>
      <c r="G1509">
        <v>8</v>
      </c>
    </row>
    <row r="1510" spans="1:7" x14ac:dyDescent="0.2">
      <c r="A1510" s="13" t="s">
        <v>8219</v>
      </c>
      <c r="B1510">
        <v>28</v>
      </c>
      <c r="F1510" s="13" t="s">
        <v>8221</v>
      </c>
      <c r="G1510">
        <v>1</v>
      </c>
    </row>
    <row r="1511" spans="1:7" x14ac:dyDescent="0.2">
      <c r="A1511" s="13" t="s">
        <v>8219</v>
      </c>
      <c r="B1511">
        <v>364</v>
      </c>
      <c r="F1511" s="13" t="s">
        <v>8221</v>
      </c>
      <c r="G1511">
        <v>4</v>
      </c>
    </row>
    <row r="1512" spans="1:7" x14ac:dyDescent="0.2">
      <c r="A1512" s="13" t="s">
        <v>8219</v>
      </c>
      <c r="B1512">
        <v>27</v>
      </c>
      <c r="F1512" s="13" t="s">
        <v>8221</v>
      </c>
      <c r="G1512">
        <v>8</v>
      </c>
    </row>
    <row r="1513" spans="1:7" x14ac:dyDescent="0.2">
      <c r="A1513" s="13" t="s">
        <v>8219</v>
      </c>
      <c r="B1513">
        <v>93</v>
      </c>
      <c r="F1513" s="13" t="s">
        <v>8221</v>
      </c>
      <c r="G1513">
        <v>1</v>
      </c>
    </row>
    <row r="1514" spans="1:7" x14ac:dyDescent="0.2">
      <c r="A1514" s="13" t="s">
        <v>8219</v>
      </c>
      <c r="B1514">
        <v>64</v>
      </c>
      <c r="F1514" s="13" t="s">
        <v>8221</v>
      </c>
      <c r="G1514">
        <v>5</v>
      </c>
    </row>
    <row r="1515" spans="1:7" x14ac:dyDescent="0.2">
      <c r="A1515" s="13" t="s">
        <v>8219</v>
      </c>
      <c r="B1515">
        <v>22</v>
      </c>
      <c r="F1515" s="13" t="s">
        <v>8221</v>
      </c>
      <c r="G1515">
        <v>0</v>
      </c>
    </row>
    <row r="1516" spans="1:7" x14ac:dyDescent="0.2">
      <c r="A1516" s="13" t="s">
        <v>8219</v>
      </c>
      <c r="B1516">
        <v>59</v>
      </c>
      <c r="F1516" s="13" t="s">
        <v>8221</v>
      </c>
      <c r="G1516">
        <v>0</v>
      </c>
    </row>
    <row r="1517" spans="1:7" x14ac:dyDescent="0.2">
      <c r="A1517" s="13" t="s">
        <v>8219</v>
      </c>
      <c r="B1517">
        <v>249</v>
      </c>
      <c r="F1517" s="13" t="s">
        <v>8221</v>
      </c>
      <c r="G1517">
        <v>1</v>
      </c>
    </row>
    <row r="1518" spans="1:7" x14ac:dyDescent="0.2">
      <c r="A1518" s="13" t="s">
        <v>8219</v>
      </c>
      <c r="B1518">
        <v>392</v>
      </c>
      <c r="F1518" s="13" t="s">
        <v>8221</v>
      </c>
      <c r="G1518">
        <v>0</v>
      </c>
    </row>
    <row r="1519" spans="1:7" x14ac:dyDescent="0.2">
      <c r="A1519" s="13" t="s">
        <v>8219</v>
      </c>
      <c r="B1519">
        <v>115</v>
      </c>
      <c r="F1519" s="13" t="s">
        <v>8221</v>
      </c>
      <c r="G1519">
        <v>0</v>
      </c>
    </row>
    <row r="1520" spans="1:7" x14ac:dyDescent="0.2">
      <c r="A1520" s="13" t="s">
        <v>8219</v>
      </c>
      <c r="B1520">
        <v>433</v>
      </c>
      <c r="F1520" s="13" t="s">
        <v>8221</v>
      </c>
      <c r="G1520">
        <v>6</v>
      </c>
    </row>
    <row r="1521" spans="1:7" x14ac:dyDescent="0.2">
      <c r="A1521" s="13" t="s">
        <v>8219</v>
      </c>
      <c r="B1521">
        <v>20</v>
      </c>
      <c r="F1521" s="13" t="s">
        <v>8221</v>
      </c>
      <c r="G1521">
        <v>6</v>
      </c>
    </row>
    <row r="1522" spans="1:7" x14ac:dyDescent="0.2">
      <c r="A1522" s="13" t="s">
        <v>8219</v>
      </c>
      <c r="B1522">
        <v>8</v>
      </c>
      <c r="F1522" s="13" t="s">
        <v>8221</v>
      </c>
      <c r="G1522">
        <v>14</v>
      </c>
    </row>
    <row r="1523" spans="1:7" x14ac:dyDescent="0.2">
      <c r="A1523" s="13" t="s">
        <v>8219</v>
      </c>
      <c r="B1523">
        <v>175</v>
      </c>
      <c r="F1523" s="13" t="s">
        <v>8221</v>
      </c>
      <c r="G1523">
        <v>6</v>
      </c>
    </row>
    <row r="1524" spans="1:7" x14ac:dyDescent="0.2">
      <c r="A1524" s="13" t="s">
        <v>8219</v>
      </c>
      <c r="B1524">
        <v>104</v>
      </c>
      <c r="F1524" s="13" t="s">
        <v>8221</v>
      </c>
      <c r="G1524">
        <v>33</v>
      </c>
    </row>
    <row r="1525" spans="1:7" x14ac:dyDescent="0.2">
      <c r="A1525" s="13" t="s">
        <v>8219</v>
      </c>
      <c r="B1525">
        <v>17</v>
      </c>
      <c r="F1525" s="13" t="s">
        <v>8221</v>
      </c>
      <c r="G1525">
        <v>4</v>
      </c>
    </row>
    <row r="1526" spans="1:7" x14ac:dyDescent="0.2">
      <c r="A1526" s="13" t="s">
        <v>8219</v>
      </c>
      <c r="B1526">
        <v>277</v>
      </c>
      <c r="F1526" s="13" t="s">
        <v>8221</v>
      </c>
      <c r="G1526">
        <v>1</v>
      </c>
    </row>
    <row r="1527" spans="1:7" x14ac:dyDescent="0.2">
      <c r="A1527" s="13" t="s">
        <v>8219</v>
      </c>
      <c r="B1527">
        <v>118</v>
      </c>
      <c r="F1527" s="13" t="s">
        <v>8221</v>
      </c>
      <c r="G1527">
        <v>0</v>
      </c>
    </row>
    <row r="1528" spans="1:7" x14ac:dyDescent="0.2">
      <c r="A1528" s="13" t="s">
        <v>8219</v>
      </c>
      <c r="B1528">
        <v>97</v>
      </c>
      <c r="F1528" s="13" t="s">
        <v>8221</v>
      </c>
      <c r="G1528">
        <v>6</v>
      </c>
    </row>
    <row r="1529" spans="1:7" x14ac:dyDescent="0.2">
      <c r="A1529" s="13" t="s">
        <v>8219</v>
      </c>
      <c r="B1529">
        <v>20</v>
      </c>
      <c r="F1529" s="13" t="s">
        <v>8221</v>
      </c>
      <c r="G1529">
        <v>6</v>
      </c>
    </row>
    <row r="1530" spans="1:7" x14ac:dyDescent="0.2">
      <c r="A1530" s="13" t="s">
        <v>8219</v>
      </c>
      <c r="B1530">
        <v>26</v>
      </c>
      <c r="F1530" s="13" t="s">
        <v>8221</v>
      </c>
      <c r="G1530">
        <v>1</v>
      </c>
    </row>
    <row r="1531" spans="1:7" x14ac:dyDescent="0.2">
      <c r="A1531" s="13" t="s">
        <v>8219</v>
      </c>
      <c r="B1531">
        <v>128</v>
      </c>
      <c r="F1531" s="13" t="s">
        <v>8221</v>
      </c>
      <c r="G1531">
        <v>3</v>
      </c>
    </row>
    <row r="1532" spans="1:7" x14ac:dyDescent="0.2">
      <c r="A1532" s="13" t="s">
        <v>8219</v>
      </c>
      <c r="B1532">
        <v>15</v>
      </c>
    </row>
    <row r="1533" spans="1:7" x14ac:dyDescent="0.2">
      <c r="A1533" s="13" t="s">
        <v>8219</v>
      </c>
      <c r="B1533">
        <v>25</v>
      </c>
    </row>
    <row r="1534" spans="1:7" x14ac:dyDescent="0.2">
      <c r="A1534" s="13" t="s">
        <v>8219</v>
      </c>
      <c r="B1534">
        <v>55</v>
      </c>
    </row>
    <row r="1535" spans="1:7" x14ac:dyDescent="0.2">
      <c r="A1535" s="13" t="s">
        <v>8219</v>
      </c>
      <c r="B1535">
        <v>107</v>
      </c>
    </row>
    <row r="1536" spans="1:7" x14ac:dyDescent="0.2">
      <c r="A1536" s="13" t="s">
        <v>8219</v>
      </c>
      <c r="B1536">
        <v>557</v>
      </c>
    </row>
    <row r="1537" spans="1:2" x14ac:dyDescent="0.2">
      <c r="A1537" s="13" t="s">
        <v>8219</v>
      </c>
      <c r="B1537">
        <v>40</v>
      </c>
    </row>
    <row r="1538" spans="1:2" x14ac:dyDescent="0.2">
      <c r="A1538" s="13" t="s">
        <v>8219</v>
      </c>
      <c r="B1538">
        <v>36</v>
      </c>
    </row>
    <row r="1539" spans="1:2" x14ac:dyDescent="0.2">
      <c r="A1539" s="13" t="s">
        <v>8219</v>
      </c>
      <c r="B1539">
        <v>159</v>
      </c>
    </row>
    <row r="1540" spans="1:2" x14ac:dyDescent="0.2">
      <c r="A1540" s="13" t="s">
        <v>8219</v>
      </c>
      <c r="B1540">
        <v>41</v>
      </c>
    </row>
    <row r="1541" spans="1:2" x14ac:dyDescent="0.2">
      <c r="A1541" s="13" t="s">
        <v>8219</v>
      </c>
      <c r="B1541">
        <v>226</v>
      </c>
    </row>
    <row r="1542" spans="1:2" x14ac:dyDescent="0.2">
      <c r="A1542" s="13" t="s">
        <v>8219</v>
      </c>
      <c r="B1542">
        <v>30</v>
      </c>
    </row>
    <row r="1543" spans="1:2" x14ac:dyDescent="0.2">
      <c r="A1543" s="13" t="s">
        <v>8219</v>
      </c>
      <c r="B1543">
        <v>103</v>
      </c>
    </row>
    <row r="1544" spans="1:2" x14ac:dyDescent="0.2">
      <c r="A1544" s="13" t="s">
        <v>8219</v>
      </c>
      <c r="B1544">
        <v>62</v>
      </c>
    </row>
    <row r="1545" spans="1:2" x14ac:dyDescent="0.2">
      <c r="A1545" s="13" t="s">
        <v>8219</v>
      </c>
      <c r="B1545">
        <v>6</v>
      </c>
    </row>
    <row r="1546" spans="1:2" x14ac:dyDescent="0.2">
      <c r="A1546" s="13" t="s">
        <v>8219</v>
      </c>
      <c r="B1546">
        <v>182</v>
      </c>
    </row>
    <row r="1547" spans="1:2" x14ac:dyDescent="0.2">
      <c r="A1547" s="13" t="s">
        <v>8219</v>
      </c>
      <c r="B1547">
        <v>145</v>
      </c>
    </row>
    <row r="1548" spans="1:2" x14ac:dyDescent="0.2">
      <c r="A1548" s="13" t="s">
        <v>8219</v>
      </c>
      <c r="B1548">
        <v>25</v>
      </c>
    </row>
    <row r="1549" spans="1:2" x14ac:dyDescent="0.2">
      <c r="A1549" s="13" t="s">
        <v>8219</v>
      </c>
      <c r="B1549">
        <v>320</v>
      </c>
    </row>
    <row r="1550" spans="1:2" x14ac:dyDescent="0.2">
      <c r="A1550" s="13" t="s">
        <v>8219</v>
      </c>
      <c r="B1550">
        <v>99</v>
      </c>
    </row>
    <row r="1551" spans="1:2" x14ac:dyDescent="0.2">
      <c r="A1551" s="13" t="s">
        <v>8219</v>
      </c>
      <c r="B1551">
        <v>348</v>
      </c>
    </row>
    <row r="1552" spans="1:2" x14ac:dyDescent="0.2">
      <c r="A1552" s="13" t="s">
        <v>8219</v>
      </c>
      <c r="B1552">
        <v>41</v>
      </c>
    </row>
    <row r="1553" spans="1:2" x14ac:dyDescent="0.2">
      <c r="A1553" s="13" t="s">
        <v>8219</v>
      </c>
      <c r="B1553">
        <v>29</v>
      </c>
    </row>
    <row r="1554" spans="1:2" x14ac:dyDescent="0.2">
      <c r="A1554" s="13" t="s">
        <v>8219</v>
      </c>
      <c r="B1554">
        <v>25</v>
      </c>
    </row>
    <row r="1555" spans="1:2" x14ac:dyDescent="0.2">
      <c r="A1555" s="13" t="s">
        <v>8219</v>
      </c>
      <c r="B1555">
        <v>23</v>
      </c>
    </row>
    <row r="1556" spans="1:2" x14ac:dyDescent="0.2">
      <c r="A1556" s="13" t="s">
        <v>8219</v>
      </c>
      <c r="B1556">
        <v>1260</v>
      </c>
    </row>
    <row r="1557" spans="1:2" x14ac:dyDescent="0.2">
      <c r="A1557" s="13" t="s">
        <v>8219</v>
      </c>
      <c r="B1557">
        <v>307</v>
      </c>
    </row>
    <row r="1558" spans="1:2" x14ac:dyDescent="0.2">
      <c r="A1558" s="13" t="s">
        <v>8219</v>
      </c>
      <c r="B1558">
        <v>329</v>
      </c>
    </row>
    <row r="1559" spans="1:2" x14ac:dyDescent="0.2">
      <c r="A1559" s="13" t="s">
        <v>8219</v>
      </c>
      <c r="B1559">
        <v>32</v>
      </c>
    </row>
    <row r="1560" spans="1:2" x14ac:dyDescent="0.2">
      <c r="A1560" s="13" t="s">
        <v>8219</v>
      </c>
      <c r="B1560">
        <v>27</v>
      </c>
    </row>
    <row r="1561" spans="1:2" x14ac:dyDescent="0.2">
      <c r="A1561" s="13" t="s">
        <v>8219</v>
      </c>
      <c r="B1561">
        <v>236</v>
      </c>
    </row>
    <row r="1562" spans="1:2" x14ac:dyDescent="0.2">
      <c r="A1562" s="13" t="s">
        <v>8219</v>
      </c>
      <c r="B1562">
        <v>42</v>
      </c>
    </row>
    <row r="1563" spans="1:2" x14ac:dyDescent="0.2">
      <c r="A1563" s="13" t="s">
        <v>8219</v>
      </c>
      <c r="B1563">
        <v>95</v>
      </c>
    </row>
    <row r="1564" spans="1:2" x14ac:dyDescent="0.2">
      <c r="A1564" s="13" t="s">
        <v>8219</v>
      </c>
      <c r="B1564">
        <v>37</v>
      </c>
    </row>
    <row r="1565" spans="1:2" x14ac:dyDescent="0.2">
      <c r="A1565" s="13" t="s">
        <v>8219</v>
      </c>
      <c r="B1565">
        <v>128</v>
      </c>
    </row>
    <row r="1566" spans="1:2" x14ac:dyDescent="0.2">
      <c r="A1566" s="13" t="s">
        <v>8219</v>
      </c>
      <c r="B1566">
        <v>156</v>
      </c>
    </row>
    <row r="1567" spans="1:2" x14ac:dyDescent="0.2">
      <c r="A1567" s="13" t="s">
        <v>8219</v>
      </c>
      <c r="B1567">
        <v>64</v>
      </c>
    </row>
    <row r="1568" spans="1:2" x14ac:dyDescent="0.2">
      <c r="A1568" s="13" t="s">
        <v>8219</v>
      </c>
      <c r="B1568">
        <v>58</v>
      </c>
    </row>
    <row r="1569" spans="1:2" x14ac:dyDescent="0.2">
      <c r="A1569" s="13" t="s">
        <v>8219</v>
      </c>
      <c r="B1569">
        <v>20</v>
      </c>
    </row>
    <row r="1570" spans="1:2" x14ac:dyDescent="0.2">
      <c r="A1570" s="13" t="s">
        <v>8219</v>
      </c>
      <c r="B1570">
        <v>47</v>
      </c>
    </row>
    <row r="1571" spans="1:2" x14ac:dyDescent="0.2">
      <c r="A1571" s="13" t="s">
        <v>8219</v>
      </c>
      <c r="B1571">
        <v>54</v>
      </c>
    </row>
    <row r="1572" spans="1:2" x14ac:dyDescent="0.2">
      <c r="A1572" s="13" t="s">
        <v>8219</v>
      </c>
      <c r="B1572">
        <v>9</v>
      </c>
    </row>
    <row r="1573" spans="1:2" x14ac:dyDescent="0.2">
      <c r="A1573" s="13" t="s">
        <v>8219</v>
      </c>
      <c r="B1573">
        <v>213</v>
      </c>
    </row>
    <row r="1574" spans="1:2" x14ac:dyDescent="0.2">
      <c r="A1574" s="13" t="s">
        <v>8219</v>
      </c>
      <c r="B1574">
        <v>57</v>
      </c>
    </row>
    <row r="1575" spans="1:2" x14ac:dyDescent="0.2">
      <c r="A1575" s="13" t="s">
        <v>8219</v>
      </c>
      <c r="B1575">
        <v>25</v>
      </c>
    </row>
    <row r="1576" spans="1:2" x14ac:dyDescent="0.2">
      <c r="A1576" s="13" t="s">
        <v>8219</v>
      </c>
      <c r="B1576">
        <v>104</v>
      </c>
    </row>
    <row r="1577" spans="1:2" x14ac:dyDescent="0.2">
      <c r="A1577" s="13" t="s">
        <v>8219</v>
      </c>
      <c r="B1577">
        <v>34</v>
      </c>
    </row>
    <row r="1578" spans="1:2" x14ac:dyDescent="0.2">
      <c r="A1578" s="13" t="s">
        <v>8219</v>
      </c>
      <c r="B1578">
        <v>67</v>
      </c>
    </row>
    <row r="1579" spans="1:2" x14ac:dyDescent="0.2">
      <c r="A1579" s="13" t="s">
        <v>8219</v>
      </c>
      <c r="B1579">
        <v>241</v>
      </c>
    </row>
    <row r="1580" spans="1:2" x14ac:dyDescent="0.2">
      <c r="A1580" s="13" t="s">
        <v>8219</v>
      </c>
      <c r="B1580">
        <v>123</v>
      </c>
    </row>
    <row r="1581" spans="1:2" x14ac:dyDescent="0.2">
      <c r="A1581" s="13" t="s">
        <v>8219</v>
      </c>
      <c r="B1581">
        <v>302</v>
      </c>
    </row>
    <row r="1582" spans="1:2" x14ac:dyDescent="0.2">
      <c r="A1582" s="13" t="s">
        <v>8219</v>
      </c>
      <c r="B1582">
        <v>89</v>
      </c>
    </row>
    <row r="1583" spans="1:2" x14ac:dyDescent="0.2">
      <c r="A1583" s="13" t="s">
        <v>8219</v>
      </c>
      <c r="B1583">
        <v>41</v>
      </c>
    </row>
    <row r="1584" spans="1:2" x14ac:dyDescent="0.2">
      <c r="A1584" s="13" t="s">
        <v>8219</v>
      </c>
      <c r="B1584">
        <v>69</v>
      </c>
    </row>
    <row r="1585" spans="1:2" x14ac:dyDescent="0.2">
      <c r="A1585" s="13" t="s">
        <v>8219</v>
      </c>
      <c r="B1585">
        <v>52</v>
      </c>
    </row>
    <row r="1586" spans="1:2" x14ac:dyDescent="0.2">
      <c r="A1586" s="13" t="s">
        <v>8219</v>
      </c>
      <c r="B1586">
        <v>57</v>
      </c>
    </row>
    <row r="1587" spans="1:2" x14ac:dyDescent="0.2">
      <c r="A1587" s="13" t="s">
        <v>8219</v>
      </c>
      <c r="B1587">
        <v>74</v>
      </c>
    </row>
    <row r="1588" spans="1:2" x14ac:dyDescent="0.2">
      <c r="A1588" s="13" t="s">
        <v>8219</v>
      </c>
      <c r="B1588">
        <v>63</v>
      </c>
    </row>
    <row r="1589" spans="1:2" x14ac:dyDescent="0.2">
      <c r="A1589" s="13" t="s">
        <v>8219</v>
      </c>
      <c r="B1589">
        <v>72</v>
      </c>
    </row>
    <row r="1590" spans="1:2" x14ac:dyDescent="0.2">
      <c r="A1590" s="13" t="s">
        <v>8219</v>
      </c>
      <c r="B1590">
        <v>71</v>
      </c>
    </row>
    <row r="1591" spans="1:2" x14ac:dyDescent="0.2">
      <c r="A1591" s="13" t="s">
        <v>8219</v>
      </c>
      <c r="B1591">
        <v>21</v>
      </c>
    </row>
    <row r="1592" spans="1:2" x14ac:dyDescent="0.2">
      <c r="A1592" s="13" t="s">
        <v>8219</v>
      </c>
      <c r="B1592">
        <v>930</v>
      </c>
    </row>
    <row r="1593" spans="1:2" x14ac:dyDescent="0.2">
      <c r="A1593" s="13" t="s">
        <v>8219</v>
      </c>
      <c r="B1593">
        <v>55</v>
      </c>
    </row>
    <row r="1594" spans="1:2" x14ac:dyDescent="0.2">
      <c r="A1594" s="13" t="s">
        <v>8219</v>
      </c>
      <c r="B1594">
        <v>61</v>
      </c>
    </row>
    <row r="1595" spans="1:2" x14ac:dyDescent="0.2">
      <c r="A1595" s="13" t="s">
        <v>8219</v>
      </c>
      <c r="B1595">
        <v>82</v>
      </c>
    </row>
    <row r="1596" spans="1:2" x14ac:dyDescent="0.2">
      <c r="A1596" s="13" t="s">
        <v>8219</v>
      </c>
      <c r="B1596">
        <v>71</v>
      </c>
    </row>
    <row r="1597" spans="1:2" x14ac:dyDescent="0.2">
      <c r="A1597" s="13" t="s">
        <v>8219</v>
      </c>
      <c r="B1597">
        <v>117</v>
      </c>
    </row>
    <row r="1598" spans="1:2" x14ac:dyDescent="0.2">
      <c r="A1598" s="13" t="s">
        <v>8219</v>
      </c>
      <c r="B1598">
        <v>29</v>
      </c>
    </row>
    <row r="1599" spans="1:2" x14ac:dyDescent="0.2">
      <c r="A1599" s="13" t="s">
        <v>8219</v>
      </c>
      <c r="B1599">
        <v>74</v>
      </c>
    </row>
    <row r="1600" spans="1:2" x14ac:dyDescent="0.2">
      <c r="A1600" s="13" t="s">
        <v>8219</v>
      </c>
      <c r="B1600">
        <v>23</v>
      </c>
    </row>
    <row r="1601" spans="1:2" x14ac:dyDescent="0.2">
      <c r="A1601" s="13" t="s">
        <v>8219</v>
      </c>
      <c r="B1601">
        <v>60</v>
      </c>
    </row>
    <row r="1602" spans="1:2" x14ac:dyDescent="0.2">
      <c r="A1602" s="13" t="s">
        <v>8219</v>
      </c>
      <c r="B1602">
        <v>55</v>
      </c>
    </row>
    <row r="1603" spans="1:2" x14ac:dyDescent="0.2">
      <c r="A1603" s="13" t="s">
        <v>8219</v>
      </c>
      <c r="B1603">
        <v>51</v>
      </c>
    </row>
    <row r="1604" spans="1:2" x14ac:dyDescent="0.2">
      <c r="A1604" s="13" t="s">
        <v>8219</v>
      </c>
      <c r="B1604">
        <v>78</v>
      </c>
    </row>
    <row r="1605" spans="1:2" x14ac:dyDescent="0.2">
      <c r="A1605" s="13" t="s">
        <v>8219</v>
      </c>
      <c r="B1605">
        <v>62</v>
      </c>
    </row>
    <row r="1606" spans="1:2" x14ac:dyDescent="0.2">
      <c r="A1606" s="13" t="s">
        <v>8219</v>
      </c>
      <c r="B1606">
        <v>45</v>
      </c>
    </row>
    <row r="1607" spans="1:2" x14ac:dyDescent="0.2">
      <c r="A1607" s="13" t="s">
        <v>8219</v>
      </c>
      <c r="B1607">
        <v>15</v>
      </c>
    </row>
    <row r="1608" spans="1:2" x14ac:dyDescent="0.2">
      <c r="A1608" s="13" t="s">
        <v>8219</v>
      </c>
      <c r="B1608">
        <v>151</v>
      </c>
    </row>
    <row r="1609" spans="1:2" x14ac:dyDescent="0.2">
      <c r="A1609" s="13" t="s">
        <v>8219</v>
      </c>
      <c r="B1609">
        <v>68</v>
      </c>
    </row>
    <row r="1610" spans="1:2" x14ac:dyDescent="0.2">
      <c r="A1610" s="13" t="s">
        <v>8219</v>
      </c>
      <c r="B1610">
        <v>46</v>
      </c>
    </row>
    <row r="1611" spans="1:2" x14ac:dyDescent="0.2">
      <c r="A1611" s="13" t="s">
        <v>8219</v>
      </c>
      <c r="B1611">
        <v>24</v>
      </c>
    </row>
    <row r="1612" spans="1:2" x14ac:dyDescent="0.2">
      <c r="A1612" s="13" t="s">
        <v>8219</v>
      </c>
      <c r="B1612">
        <v>70</v>
      </c>
    </row>
    <row r="1613" spans="1:2" x14ac:dyDescent="0.2">
      <c r="A1613" s="13" t="s">
        <v>8219</v>
      </c>
      <c r="B1613">
        <v>244</v>
      </c>
    </row>
    <row r="1614" spans="1:2" x14ac:dyDescent="0.2">
      <c r="A1614" s="13" t="s">
        <v>8219</v>
      </c>
      <c r="B1614">
        <v>82</v>
      </c>
    </row>
    <row r="1615" spans="1:2" x14ac:dyDescent="0.2">
      <c r="A1615" s="13" t="s">
        <v>8219</v>
      </c>
      <c r="B1615">
        <v>226</v>
      </c>
    </row>
    <row r="1616" spans="1:2" x14ac:dyDescent="0.2">
      <c r="A1616" s="13" t="s">
        <v>8219</v>
      </c>
      <c r="B1616">
        <v>60</v>
      </c>
    </row>
    <row r="1617" spans="1:2" x14ac:dyDescent="0.2">
      <c r="A1617" s="13" t="s">
        <v>8219</v>
      </c>
      <c r="B1617">
        <v>322</v>
      </c>
    </row>
    <row r="1618" spans="1:2" x14ac:dyDescent="0.2">
      <c r="A1618" s="13" t="s">
        <v>8219</v>
      </c>
      <c r="B1618">
        <v>94</v>
      </c>
    </row>
    <row r="1619" spans="1:2" x14ac:dyDescent="0.2">
      <c r="A1619" s="13" t="s">
        <v>8219</v>
      </c>
      <c r="B1619">
        <v>47</v>
      </c>
    </row>
    <row r="1620" spans="1:2" x14ac:dyDescent="0.2">
      <c r="A1620" s="13" t="s">
        <v>8219</v>
      </c>
      <c r="B1620">
        <v>115</v>
      </c>
    </row>
    <row r="1621" spans="1:2" x14ac:dyDescent="0.2">
      <c r="A1621" s="13" t="s">
        <v>8219</v>
      </c>
      <c r="B1621">
        <v>134</v>
      </c>
    </row>
    <row r="1622" spans="1:2" x14ac:dyDescent="0.2">
      <c r="A1622" s="13" t="s">
        <v>8219</v>
      </c>
      <c r="B1622">
        <v>35</v>
      </c>
    </row>
    <row r="1623" spans="1:2" x14ac:dyDescent="0.2">
      <c r="A1623" s="13" t="s">
        <v>8219</v>
      </c>
      <c r="B1623">
        <v>104</v>
      </c>
    </row>
    <row r="1624" spans="1:2" x14ac:dyDescent="0.2">
      <c r="A1624" s="13" t="s">
        <v>8219</v>
      </c>
      <c r="B1624">
        <v>184</v>
      </c>
    </row>
    <row r="1625" spans="1:2" x14ac:dyDescent="0.2">
      <c r="A1625" s="13" t="s">
        <v>8219</v>
      </c>
      <c r="B1625">
        <v>119</v>
      </c>
    </row>
    <row r="1626" spans="1:2" x14ac:dyDescent="0.2">
      <c r="A1626" s="13" t="s">
        <v>8219</v>
      </c>
      <c r="B1626">
        <v>59</v>
      </c>
    </row>
    <row r="1627" spans="1:2" x14ac:dyDescent="0.2">
      <c r="A1627" s="13" t="s">
        <v>8219</v>
      </c>
      <c r="B1627">
        <v>113</v>
      </c>
    </row>
    <row r="1628" spans="1:2" x14ac:dyDescent="0.2">
      <c r="A1628" s="13" t="s">
        <v>8219</v>
      </c>
      <c r="B1628">
        <v>84</v>
      </c>
    </row>
    <row r="1629" spans="1:2" x14ac:dyDescent="0.2">
      <c r="A1629" s="13" t="s">
        <v>8219</v>
      </c>
      <c r="B1629">
        <v>74</v>
      </c>
    </row>
    <row r="1630" spans="1:2" x14ac:dyDescent="0.2">
      <c r="A1630" s="13" t="s">
        <v>8219</v>
      </c>
      <c r="B1630">
        <v>216</v>
      </c>
    </row>
    <row r="1631" spans="1:2" x14ac:dyDescent="0.2">
      <c r="A1631" s="13" t="s">
        <v>8219</v>
      </c>
      <c r="B1631">
        <v>39</v>
      </c>
    </row>
    <row r="1632" spans="1:2" x14ac:dyDescent="0.2">
      <c r="A1632" s="13" t="s">
        <v>8219</v>
      </c>
      <c r="B1632">
        <v>21</v>
      </c>
    </row>
    <row r="1633" spans="1:2" x14ac:dyDescent="0.2">
      <c r="A1633" s="13" t="s">
        <v>8219</v>
      </c>
      <c r="B1633">
        <v>30</v>
      </c>
    </row>
    <row r="1634" spans="1:2" x14ac:dyDescent="0.2">
      <c r="A1634" s="13" t="s">
        <v>8219</v>
      </c>
      <c r="B1634">
        <v>37</v>
      </c>
    </row>
    <row r="1635" spans="1:2" x14ac:dyDescent="0.2">
      <c r="A1635" s="13" t="s">
        <v>8219</v>
      </c>
      <c r="B1635">
        <v>202</v>
      </c>
    </row>
    <row r="1636" spans="1:2" x14ac:dyDescent="0.2">
      <c r="A1636" s="13" t="s">
        <v>8219</v>
      </c>
      <c r="B1636">
        <v>37</v>
      </c>
    </row>
    <row r="1637" spans="1:2" x14ac:dyDescent="0.2">
      <c r="A1637" s="13" t="s">
        <v>8219</v>
      </c>
      <c r="B1637">
        <v>28</v>
      </c>
    </row>
    <row r="1638" spans="1:2" x14ac:dyDescent="0.2">
      <c r="A1638" s="13" t="s">
        <v>8219</v>
      </c>
      <c r="B1638">
        <v>26</v>
      </c>
    </row>
    <row r="1639" spans="1:2" x14ac:dyDescent="0.2">
      <c r="A1639" s="13" t="s">
        <v>8219</v>
      </c>
      <c r="B1639">
        <v>61</v>
      </c>
    </row>
    <row r="1640" spans="1:2" x14ac:dyDescent="0.2">
      <c r="A1640" s="13" t="s">
        <v>8219</v>
      </c>
      <c r="B1640">
        <v>115</v>
      </c>
    </row>
    <row r="1641" spans="1:2" x14ac:dyDescent="0.2">
      <c r="A1641" s="13" t="s">
        <v>8219</v>
      </c>
      <c r="B1641">
        <v>181</v>
      </c>
    </row>
    <row r="1642" spans="1:2" x14ac:dyDescent="0.2">
      <c r="A1642" s="13" t="s">
        <v>8219</v>
      </c>
      <c r="B1642">
        <v>110</v>
      </c>
    </row>
    <row r="1643" spans="1:2" x14ac:dyDescent="0.2">
      <c r="A1643" s="13" t="s">
        <v>8219</v>
      </c>
      <c r="B1643">
        <v>269</v>
      </c>
    </row>
    <row r="1644" spans="1:2" x14ac:dyDescent="0.2">
      <c r="A1644" s="13" t="s">
        <v>8219</v>
      </c>
      <c r="B1644">
        <v>79</v>
      </c>
    </row>
    <row r="1645" spans="1:2" x14ac:dyDescent="0.2">
      <c r="A1645" s="13" t="s">
        <v>8219</v>
      </c>
      <c r="B1645">
        <v>104</v>
      </c>
    </row>
    <row r="1646" spans="1:2" x14ac:dyDescent="0.2">
      <c r="A1646" s="13" t="s">
        <v>8219</v>
      </c>
      <c r="B1646">
        <v>34</v>
      </c>
    </row>
    <row r="1647" spans="1:2" x14ac:dyDescent="0.2">
      <c r="A1647" s="13" t="s">
        <v>8219</v>
      </c>
      <c r="B1647">
        <v>167</v>
      </c>
    </row>
    <row r="1648" spans="1:2" x14ac:dyDescent="0.2">
      <c r="A1648" s="13" t="s">
        <v>8219</v>
      </c>
      <c r="B1648">
        <v>183</v>
      </c>
    </row>
    <row r="1649" spans="1:2" x14ac:dyDescent="0.2">
      <c r="A1649" s="13" t="s">
        <v>8219</v>
      </c>
      <c r="B1649">
        <v>71</v>
      </c>
    </row>
    <row r="1650" spans="1:2" x14ac:dyDescent="0.2">
      <c r="A1650" s="13" t="s">
        <v>8219</v>
      </c>
      <c r="B1650">
        <v>69</v>
      </c>
    </row>
    <row r="1651" spans="1:2" x14ac:dyDescent="0.2">
      <c r="A1651" s="13" t="s">
        <v>8219</v>
      </c>
      <c r="B1651">
        <v>270</v>
      </c>
    </row>
    <row r="1652" spans="1:2" x14ac:dyDescent="0.2">
      <c r="A1652" s="13" t="s">
        <v>8219</v>
      </c>
      <c r="B1652">
        <v>193</v>
      </c>
    </row>
    <row r="1653" spans="1:2" x14ac:dyDescent="0.2">
      <c r="A1653" s="13" t="s">
        <v>8219</v>
      </c>
      <c r="B1653">
        <v>57</v>
      </c>
    </row>
    <row r="1654" spans="1:2" x14ac:dyDescent="0.2">
      <c r="A1654" s="13" t="s">
        <v>8219</v>
      </c>
      <c r="B1654">
        <v>200</v>
      </c>
    </row>
    <row r="1655" spans="1:2" x14ac:dyDescent="0.2">
      <c r="A1655" s="13" t="s">
        <v>8219</v>
      </c>
      <c r="B1655">
        <v>88</v>
      </c>
    </row>
    <row r="1656" spans="1:2" x14ac:dyDescent="0.2">
      <c r="A1656" s="13" t="s">
        <v>8219</v>
      </c>
      <c r="B1656">
        <v>213</v>
      </c>
    </row>
    <row r="1657" spans="1:2" x14ac:dyDescent="0.2">
      <c r="A1657" s="13" t="s">
        <v>8219</v>
      </c>
      <c r="B1657">
        <v>20</v>
      </c>
    </row>
    <row r="1658" spans="1:2" x14ac:dyDescent="0.2">
      <c r="A1658" s="13" t="s">
        <v>8219</v>
      </c>
      <c r="B1658">
        <v>50</v>
      </c>
    </row>
    <row r="1659" spans="1:2" x14ac:dyDescent="0.2">
      <c r="A1659" s="13" t="s">
        <v>8219</v>
      </c>
      <c r="B1659">
        <v>115</v>
      </c>
    </row>
    <row r="1660" spans="1:2" x14ac:dyDescent="0.2">
      <c r="A1660" s="13" t="s">
        <v>8219</v>
      </c>
      <c r="B1660">
        <v>186</v>
      </c>
    </row>
    <row r="1661" spans="1:2" x14ac:dyDescent="0.2">
      <c r="A1661" s="13" t="s">
        <v>8219</v>
      </c>
      <c r="B1661">
        <v>18</v>
      </c>
    </row>
    <row r="1662" spans="1:2" x14ac:dyDescent="0.2">
      <c r="A1662" s="13" t="s">
        <v>8219</v>
      </c>
      <c r="B1662">
        <v>176</v>
      </c>
    </row>
    <row r="1663" spans="1:2" x14ac:dyDescent="0.2">
      <c r="A1663" s="13" t="s">
        <v>8219</v>
      </c>
      <c r="B1663">
        <v>41</v>
      </c>
    </row>
    <row r="1664" spans="1:2" x14ac:dyDescent="0.2">
      <c r="A1664" s="13" t="s">
        <v>8219</v>
      </c>
      <c r="B1664">
        <v>75</v>
      </c>
    </row>
    <row r="1665" spans="1:2" x14ac:dyDescent="0.2">
      <c r="A1665" s="13" t="s">
        <v>8219</v>
      </c>
      <c r="B1665">
        <v>97</v>
      </c>
    </row>
    <row r="1666" spans="1:2" x14ac:dyDescent="0.2">
      <c r="A1666" s="13" t="s">
        <v>8219</v>
      </c>
      <c r="B1666">
        <v>73</v>
      </c>
    </row>
    <row r="1667" spans="1:2" x14ac:dyDescent="0.2">
      <c r="A1667" s="13" t="s">
        <v>8219</v>
      </c>
      <c r="B1667">
        <v>49</v>
      </c>
    </row>
    <row r="1668" spans="1:2" x14ac:dyDescent="0.2">
      <c r="A1668" s="13" t="s">
        <v>8219</v>
      </c>
      <c r="B1668">
        <v>134</v>
      </c>
    </row>
    <row r="1669" spans="1:2" x14ac:dyDescent="0.2">
      <c r="A1669" s="13" t="s">
        <v>8219</v>
      </c>
      <c r="B1669">
        <v>68</v>
      </c>
    </row>
    <row r="1670" spans="1:2" x14ac:dyDescent="0.2">
      <c r="A1670" s="13" t="s">
        <v>8219</v>
      </c>
      <c r="B1670">
        <v>49</v>
      </c>
    </row>
    <row r="1671" spans="1:2" x14ac:dyDescent="0.2">
      <c r="A1671" s="13" t="s">
        <v>8219</v>
      </c>
      <c r="B1671">
        <v>63</v>
      </c>
    </row>
    <row r="1672" spans="1:2" x14ac:dyDescent="0.2">
      <c r="A1672" s="13" t="s">
        <v>8219</v>
      </c>
      <c r="B1672">
        <v>163</v>
      </c>
    </row>
    <row r="1673" spans="1:2" x14ac:dyDescent="0.2">
      <c r="A1673" s="13" t="s">
        <v>8219</v>
      </c>
      <c r="B1673">
        <v>288</v>
      </c>
    </row>
    <row r="1674" spans="1:2" x14ac:dyDescent="0.2">
      <c r="A1674" s="13" t="s">
        <v>8219</v>
      </c>
      <c r="B1674">
        <v>42</v>
      </c>
    </row>
    <row r="1675" spans="1:2" x14ac:dyDescent="0.2">
      <c r="A1675" s="13" t="s">
        <v>8219</v>
      </c>
      <c r="B1675">
        <v>70</v>
      </c>
    </row>
    <row r="1676" spans="1:2" x14ac:dyDescent="0.2">
      <c r="A1676" s="13" t="s">
        <v>8219</v>
      </c>
      <c r="B1676">
        <v>30</v>
      </c>
    </row>
    <row r="1677" spans="1:2" x14ac:dyDescent="0.2">
      <c r="A1677" s="13" t="s">
        <v>8219</v>
      </c>
      <c r="B1677">
        <v>51</v>
      </c>
    </row>
    <row r="1678" spans="1:2" x14ac:dyDescent="0.2">
      <c r="A1678" s="13" t="s">
        <v>8219</v>
      </c>
      <c r="B1678">
        <v>145</v>
      </c>
    </row>
    <row r="1679" spans="1:2" x14ac:dyDescent="0.2">
      <c r="A1679" s="13" t="s">
        <v>8219</v>
      </c>
      <c r="B1679">
        <v>21</v>
      </c>
    </row>
    <row r="1680" spans="1:2" x14ac:dyDescent="0.2">
      <c r="A1680" s="13" t="s">
        <v>8219</v>
      </c>
      <c r="B1680">
        <v>286</v>
      </c>
    </row>
    <row r="1681" spans="1:2" x14ac:dyDescent="0.2">
      <c r="A1681" s="13" t="s">
        <v>8219</v>
      </c>
      <c r="B1681">
        <v>12</v>
      </c>
    </row>
    <row r="1682" spans="1:2" x14ac:dyDescent="0.2">
      <c r="A1682" s="13" t="s">
        <v>8219</v>
      </c>
      <c r="B1682">
        <v>100</v>
      </c>
    </row>
    <row r="1683" spans="1:2" x14ac:dyDescent="0.2">
      <c r="A1683" s="13" t="s">
        <v>8219</v>
      </c>
      <c r="B1683">
        <v>100</v>
      </c>
    </row>
    <row r="1684" spans="1:2" x14ac:dyDescent="0.2">
      <c r="A1684" s="13" t="s">
        <v>8219</v>
      </c>
      <c r="B1684">
        <v>34</v>
      </c>
    </row>
    <row r="1685" spans="1:2" x14ac:dyDescent="0.2">
      <c r="A1685" s="13" t="s">
        <v>8219</v>
      </c>
      <c r="B1685">
        <v>63</v>
      </c>
    </row>
    <row r="1686" spans="1:2" x14ac:dyDescent="0.2">
      <c r="A1686" s="13" t="s">
        <v>8219</v>
      </c>
      <c r="B1686">
        <v>30</v>
      </c>
    </row>
    <row r="1687" spans="1:2" x14ac:dyDescent="0.2">
      <c r="A1687" s="13" t="s">
        <v>8219</v>
      </c>
      <c r="B1687">
        <v>47</v>
      </c>
    </row>
    <row r="1688" spans="1:2" x14ac:dyDescent="0.2">
      <c r="A1688" s="13" t="s">
        <v>8219</v>
      </c>
      <c r="B1688">
        <v>237</v>
      </c>
    </row>
    <row r="1689" spans="1:2" x14ac:dyDescent="0.2">
      <c r="A1689" s="13" t="s">
        <v>8219</v>
      </c>
      <c r="B1689">
        <v>47</v>
      </c>
    </row>
    <row r="1690" spans="1:2" x14ac:dyDescent="0.2">
      <c r="A1690" s="13" t="s">
        <v>8219</v>
      </c>
      <c r="B1690">
        <v>15</v>
      </c>
    </row>
    <row r="1691" spans="1:2" x14ac:dyDescent="0.2">
      <c r="A1691" s="13" t="s">
        <v>8219</v>
      </c>
      <c r="B1691">
        <v>81</v>
      </c>
    </row>
    <row r="1692" spans="1:2" x14ac:dyDescent="0.2">
      <c r="A1692" s="13" t="s">
        <v>8219</v>
      </c>
      <c r="B1692">
        <v>122</v>
      </c>
    </row>
    <row r="1693" spans="1:2" x14ac:dyDescent="0.2">
      <c r="A1693" s="13" t="s">
        <v>8219</v>
      </c>
      <c r="B1693">
        <v>34</v>
      </c>
    </row>
    <row r="1694" spans="1:2" x14ac:dyDescent="0.2">
      <c r="A1694" s="13" t="s">
        <v>8219</v>
      </c>
      <c r="B1694">
        <v>207</v>
      </c>
    </row>
    <row r="1695" spans="1:2" x14ac:dyDescent="0.2">
      <c r="A1695" s="13" t="s">
        <v>8219</v>
      </c>
      <c r="B1695">
        <v>25</v>
      </c>
    </row>
    <row r="1696" spans="1:2" x14ac:dyDescent="0.2">
      <c r="A1696" s="13" t="s">
        <v>8219</v>
      </c>
      <c r="B1696">
        <v>72</v>
      </c>
    </row>
    <row r="1697" spans="1:2" x14ac:dyDescent="0.2">
      <c r="A1697" s="13" t="s">
        <v>8219</v>
      </c>
      <c r="B1697">
        <v>14</v>
      </c>
    </row>
    <row r="1698" spans="1:2" x14ac:dyDescent="0.2">
      <c r="A1698" s="13" t="s">
        <v>8219</v>
      </c>
      <c r="B1698">
        <v>15</v>
      </c>
    </row>
    <row r="1699" spans="1:2" x14ac:dyDescent="0.2">
      <c r="A1699" s="13" t="s">
        <v>8219</v>
      </c>
      <c r="B1699">
        <v>91</v>
      </c>
    </row>
    <row r="1700" spans="1:2" x14ac:dyDescent="0.2">
      <c r="A1700" s="13" t="s">
        <v>8219</v>
      </c>
      <c r="B1700">
        <v>24</v>
      </c>
    </row>
    <row r="1701" spans="1:2" x14ac:dyDescent="0.2">
      <c r="A1701" s="13" t="s">
        <v>8219</v>
      </c>
      <c r="B1701">
        <v>27</v>
      </c>
    </row>
    <row r="1702" spans="1:2" x14ac:dyDescent="0.2">
      <c r="A1702" s="13" t="s">
        <v>8219</v>
      </c>
      <c r="B1702">
        <v>47</v>
      </c>
    </row>
    <row r="1703" spans="1:2" x14ac:dyDescent="0.2">
      <c r="A1703" s="13" t="s">
        <v>8219</v>
      </c>
      <c r="B1703">
        <v>44</v>
      </c>
    </row>
    <row r="1704" spans="1:2" x14ac:dyDescent="0.2">
      <c r="A1704" s="13" t="s">
        <v>8219</v>
      </c>
      <c r="B1704">
        <v>72</v>
      </c>
    </row>
    <row r="1705" spans="1:2" x14ac:dyDescent="0.2">
      <c r="A1705" s="13" t="s">
        <v>8219</v>
      </c>
      <c r="B1705">
        <v>63</v>
      </c>
    </row>
    <row r="1706" spans="1:2" x14ac:dyDescent="0.2">
      <c r="A1706" s="13" t="s">
        <v>8219</v>
      </c>
      <c r="B1706">
        <v>88</v>
      </c>
    </row>
    <row r="1707" spans="1:2" x14ac:dyDescent="0.2">
      <c r="A1707" s="13" t="s">
        <v>8219</v>
      </c>
      <c r="B1707">
        <v>70</v>
      </c>
    </row>
    <row r="1708" spans="1:2" x14ac:dyDescent="0.2">
      <c r="A1708" s="13" t="s">
        <v>8219</v>
      </c>
      <c r="B1708">
        <v>50</v>
      </c>
    </row>
    <row r="1709" spans="1:2" x14ac:dyDescent="0.2">
      <c r="A1709" s="13" t="s">
        <v>8219</v>
      </c>
      <c r="B1709">
        <v>35</v>
      </c>
    </row>
    <row r="1710" spans="1:2" x14ac:dyDescent="0.2">
      <c r="A1710" s="13" t="s">
        <v>8219</v>
      </c>
      <c r="B1710">
        <v>175</v>
      </c>
    </row>
    <row r="1711" spans="1:2" x14ac:dyDescent="0.2">
      <c r="A1711" s="13" t="s">
        <v>8219</v>
      </c>
      <c r="B1711">
        <v>20</v>
      </c>
    </row>
    <row r="1712" spans="1:2" x14ac:dyDescent="0.2">
      <c r="A1712" s="13" t="s">
        <v>8219</v>
      </c>
      <c r="B1712">
        <v>54</v>
      </c>
    </row>
    <row r="1713" spans="1:2" x14ac:dyDescent="0.2">
      <c r="A1713" s="13" t="s">
        <v>8219</v>
      </c>
      <c r="B1713">
        <v>20</v>
      </c>
    </row>
    <row r="1714" spans="1:2" x14ac:dyDescent="0.2">
      <c r="A1714" s="13" t="s">
        <v>8219</v>
      </c>
      <c r="B1714">
        <v>57</v>
      </c>
    </row>
    <row r="1715" spans="1:2" x14ac:dyDescent="0.2">
      <c r="A1715" s="13" t="s">
        <v>8219</v>
      </c>
      <c r="B1715">
        <v>31</v>
      </c>
    </row>
    <row r="1716" spans="1:2" x14ac:dyDescent="0.2">
      <c r="A1716" s="13" t="s">
        <v>8219</v>
      </c>
      <c r="B1716">
        <v>31</v>
      </c>
    </row>
    <row r="1717" spans="1:2" x14ac:dyDescent="0.2">
      <c r="A1717" s="13" t="s">
        <v>8219</v>
      </c>
      <c r="B1717">
        <v>45</v>
      </c>
    </row>
    <row r="1718" spans="1:2" x14ac:dyDescent="0.2">
      <c r="A1718" s="13" t="s">
        <v>8219</v>
      </c>
      <c r="B1718">
        <v>41</v>
      </c>
    </row>
    <row r="1719" spans="1:2" x14ac:dyDescent="0.2">
      <c r="A1719" s="13" t="s">
        <v>8219</v>
      </c>
      <c r="B1719">
        <v>29</v>
      </c>
    </row>
    <row r="1720" spans="1:2" x14ac:dyDescent="0.2">
      <c r="A1720" s="13" t="s">
        <v>8219</v>
      </c>
      <c r="B1720">
        <v>58</v>
      </c>
    </row>
    <row r="1721" spans="1:2" x14ac:dyDescent="0.2">
      <c r="A1721" s="13" t="s">
        <v>8219</v>
      </c>
      <c r="B1721">
        <v>89</v>
      </c>
    </row>
    <row r="1722" spans="1:2" x14ac:dyDescent="0.2">
      <c r="A1722" s="13" t="s">
        <v>8219</v>
      </c>
      <c r="B1722">
        <v>125</v>
      </c>
    </row>
    <row r="1723" spans="1:2" x14ac:dyDescent="0.2">
      <c r="A1723" s="13" t="s">
        <v>8219</v>
      </c>
      <c r="B1723">
        <v>18</v>
      </c>
    </row>
    <row r="1724" spans="1:2" x14ac:dyDescent="0.2">
      <c r="A1724" s="13" t="s">
        <v>8219</v>
      </c>
      <c r="B1724">
        <v>32</v>
      </c>
    </row>
    <row r="1725" spans="1:2" x14ac:dyDescent="0.2">
      <c r="A1725" s="13" t="s">
        <v>8219</v>
      </c>
      <c r="B1725">
        <v>16</v>
      </c>
    </row>
    <row r="1726" spans="1:2" x14ac:dyDescent="0.2">
      <c r="A1726" s="13" t="s">
        <v>8219</v>
      </c>
      <c r="B1726">
        <v>38</v>
      </c>
    </row>
    <row r="1727" spans="1:2" x14ac:dyDescent="0.2">
      <c r="A1727" s="13" t="s">
        <v>8219</v>
      </c>
      <c r="B1727">
        <v>15</v>
      </c>
    </row>
    <row r="1728" spans="1:2" x14ac:dyDescent="0.2">
      <c r="A1728" s="13" t="s">
        <v>8219</v>
      </c>
      <c r="B1728">
        <v>23</v>
      </c>
    </row>
    <row r="1729" spans="1:2" x14ac:dyDescent="0.2">
      <c r="A1729" s="13" t="s">
        <v>8219</v>
      </c>
      <c r="B1729">
        <v>49</v>
      </c>
    </row>
    <row r="1730" spans="1:2" x14ac:dyDescent="0.2">
      <c r="A1730" s="13" t="s">
        <v>8219</v>
      </c>
      <c r="B1730">
        <v>10</v>
      </c>
    </row>
    <row r="1731" spans="1:2" x14ac:dyDescent="0.2">
      <c r="A1731" s="13" t="s">
        <v>8219</v>
      </c>
      <c r="B1731">
        <v>15</v>
      </c>
    </row>
    <row r="1732" spans="1:2" x14ac:dyDescent="0.2">
      <c r="A1732" s="13" t="s">
        <v>8219</v>
      </c>
      <c r="B1732">
        <v>57</v>
      </c>
    </row>
    <row r="1733" spans="1:2" x14ac:dyDescent="0.2">
      <c r="A1733" s="13" t="s">
        <v>8219</v>
      </c>
      <c r="B1733">
        <v>33</v>
      </c>
    </row>
    <row r="1734" spans="1:2" x14ac:dyDescent="0.2">
      <c r="A1734" s="13" t="s">
        <v>8219</v>
      </c>
      <c r="B1734">
        <v>9</v>
      </c>
    </row>
    <row r="1735" spans="1:2" x14ac:dyDescent="0.2">
      <c r="A1735" s="13" t="s">
        <v>8219</v>
      </c>
      <c r="B1735">
        <v>26</v>
      </c>
    </row>
    <row r="1736" spans="1:2" x14ac:dyDescent="0.2">
      <c r="A1736" s="13" t="s">
        <v>8219</v>
      </c>
      <c r="B1736">
        <v>69</v>
      </c>
    </row>
    <row r="1737" spans="1:2" x14ac:dyDescent="0.2">
      <c r="A1737" s="13" t="s">
        <v>8219</v>
      </c>
      <c r="B1737">
        <v>65</v>
      </c>
    </row>
    <row r="1738" spans="1:2" x14ac:dyDescent="0.2">
      <c r="A1738" s="13" t="s">
        <v>8219</v>
      </c>
      <c r="B1738">
        <v>83</v>
      </c>
    </row>
    <row r="1739" spans="1:2" x14ac:dyDescent="0.2">
      <c r="A1739" s="13" t="s">
        <v>8219</v>
      </c>
      <c r="B1739">
        <v>111</v>
      </c>
    </row>
    <row r="1740" spans="1:2" x14ac:dyDescent="0.2">
      <c r="A1740" s="13" t="s">
        <v>8219</v>
      </c>
      <c r="B1740">
        <v>46</v>
      </c>
    </row>
    <row r="1741" spans="1:2" x14ac:dyDescent="0.2">
      <c r="A1741" s="13" t="s">
        <v>8219</v>
      </c>
      <c r="B1741">
        <v>63</v>
      </c>
    </row>
    <row r="1742" spans="1:2" x14ac:dyDescent="0.2">
      <c r="A1742" s="13" t="s">
        <v>8219</v>
      </c>
      <c r="B1742">
        <v>9</v>
      </c>
    </row>
    <row r="1743" spans="1:2" x14ac:dyDescent="0.2">
      <c r="A1743" s="13" t="s">
        <v>8219</v>
      </c>
      <c r="B1743">
        <v>34</v>
      </c>
    </row>
    <row r="1744" spans="1:2" x14ac:dyDescent="0.2">
      <c r="A1744" s="13" t="s">
        <v>8219</v>
      </c>
      <c r="B1744">
        <v>112</v>
      </c>
    </row>
    <row r="1745" spans="1:2" x14ac:dyDescent="0.2">
      <c r="A1745" s="13" t="s">
        <v>8219</v>
      </c>
      <c r="B1745">
        <v>47</v>
      </c>
    </row>
    <row r="1746" spans="1:2" x14ac:dyDescent="0.2">
      <c r="A1746" s="13" t="s">
        <v>8219</v>
      </c>
      <c r="B1746">
        <v>38</v>
      </c>
    </row>
    <row r="1747" spans="1:2" x14ac:dyDescent="0.2">
      <c r="A1747" s="13" t="s">
        <v>8219</v>
      </c>
      <c r="B1747">
        <v>28</v>
      </c>
    </row>
    <row r="1748" spans="1:2" x14ac:dyDescent="0.2">
      <c r="A1748" s="13" t="s">
        <v>8219</v>
      </c>
      <c r="B1748">
        <v>78</v>
      </c>
    </row>
    <row r="1749" spans="1:2" x14ac:dyDescent="0.2">
      <c r="A1749" s="13" t="s">
        <v>8219</v>
      </c>
      <c r="B1749">
        <v>23</v>
      </c>
    </row>
    <row r="1750" spans="1:2" x14ac:dyDescent="0.2">
      <c r="A1750" s="13" t="s">
        <v>8219</v>
      </c>
      <c r="B1750">
        <v>40</v>
      </c>
    </row>
    <row r="1751" spans="1:2" x14ac:dyDescent="0.2">
      <c r="A1751" s="13" t="s">
        <v>8219</v>
      </c>
      <c r="B1751">
        <v>13</v>
      </c>
    </row>
    <row r="1752" spans="1:2" x14ac:dyDescent="0.2">
      <c r="A1752" s="13" t="s">
        <v>8219</v>
      </c>
      <c r="B1752">
        <v>18</v>
      </c>
    </row>
    <row r="1753" spans="1:2" x14ac:dyDescent="0.2">
      <c r="A1753" s="13" t="s">
        <v>8219</v>
      </c>
      <c r="B1753">
        <v>22</v>
      </c>
    </row>
    <row r="1754" spans="1:2" x14ac:dyDescent="0.2">
      <c r="A1754" s="13" t="s">
        <v>8219</v>
      </c>
      <c r="B1754">
        <v>79</v>
      </c>
    </row>
    <row r="1755" spans="1:2" x14ac:dyDescent="0.2">
      <c r="A1755" s="13" t="s">
        <v>8219</v>
      </c>
      <c r="B1755">
        <v>14</v>
      </c>
    </row>
    <row r="1756" spans="1:2" x14ac:dyDescent="0.2">
      <c r="A1756" s="13" t="s">
        <v>8219</v>
      </c>
      <c r="B1756">
        <v>51</v>
      </c>
    </row>
    <row r="1757" spans="1:2" x14ac:dyDescent="0.2">
      <c r="A1757" s="13" t="s">
        <v>8219</v>
      </c>
      <c r="B1757">
        <v>54</v>
      </c>
    </row>
    <row r="1758" spans="1:2" x14ac:dyDescent="0.2">
      <c r="A1758" s="13" t="s">
        <v>8219</v>
      </c>
      <c r="B1758">
        <v>70</v>
      </c>
    </row>
    <row r="1759" spans="1:2" x14ac:dyDescent="0.2">
      <c r="A1759" s="13" t="s">
        <v>8219</v>
      </c>
      <c r="B1759">
        <v>44</v>
      </c>
    </row>
    <row r="1760" spans="1:2" x14ac:dyDescent="0.2">
      <c r="A1760" s="13" t="s">
        <v>8219</v>
      </c>
      <c r="B1760">
        <v>55</v>
      </c>
    </row>
    <row r="1761" spans="1:2" x14ac:dyDescent="0.2">
      <c r="A1761" s="13" t="s">
        <v>8219</v>
      </c>
      <c r="B1761">
        <v>15</v>
      </c>
    </row>
    <row r="1762" spans="1:2" x14ac:dyDescent="0.2">
      <c r="A1762" s="13" t="s">
        <v>8219</v>
      </c>
      <c r="B1762">
        <v>27</v>
      </c>
    </row>
    <row r="1763" spans="1:2" x14ac:dyDescent="0.2">
      <c r="A1763" s="13" t="s">
        <v>8219</v>
      </c>
      <c r="B1763">
        <v>21</v>
      </c>
    </row>
    <row r="1764" spans="1:2" x14ac:dyDescent="0.2">
      <c r="A1764" s="13" t="s">
        <v>8219</v>
      </c>
      <c r="B1764">
        <v>162</v>
      </c>
    </row>
    <row r="1765" spans="1:2" x14ac:dyDescent="0.2">
      <c r="A1765" s="13" t="s">
        <v>8219</v>
      </c>
      <c r="B1765">
        <v>23</v>
      </c>
    </row>
    <row r="1766" spans="1:2" x14ac:dyDescent="0.2">
      <c r="A1766" s="13" t="s">
        <v>8219</v>
      </c>
      <c r="B1766">
        <v>72</v>
      </c>
    </row>
    <row r="1767" spans="1:2" x14ac:dyDescent="0.2">
      <c r="A1767" s="13" t="s">
        <v>8219</v>
      </c>
      <c r="B1767">
        <v>68</v>
      </c>
    </row>
    <row r="1768" spans="1:2" x14ac:dyDescent="0.2">
      <c r="A1768" s="13" t="s">
        <v>8219</v>
      </c>
      <c r="B1768">
        <v>20</v>
      </c>
    </row>
    <row r="1769" spans="1:2" x14ac:dyDescent="0.2">
      <c r="A1769" s="13" t="s">
        <v>8219</v>
      </c>
      <c r="B1769">
        <v>26</v>
      </c>
    </row>
    <row r="1770" spans="1:2" x14ac:dyDescent="0.2">
      <c r="A1770" s="13" t="s">
        <v>8219</v>
      </c>
      <c r="B1770">
        <v>72</v>
      </c>
    </row>
    <row r="1771" spans="1:2" x14ac:dyDescent="0.2">
      <c r="A1771" s="13" t="s">
        <v>8219</v>
      </c>
      <c r="B1771">
        <v>3</v>
      </c>
    </row>
    <row r="1772" spans="1:2" x14ac:dyDescent="0.2">
      <c r="A1772" s="13" t="s">
        <v>8219</v>
      </c>
      <c r="B1772">
        <v>18</v>
      </c>
    </row>
    <row r="1773" spans="1:2" x14ac:dyDescent="0.2">
      <c r="A1773" s="13" t="s">
        <v>8219</v>
      </c>
      <c r="B1773">
        <v>30</v>
      </c>
    </row>
    <row r="1774" spans="1:2" x14ac:dyDescent="0.2">
      <c r="A1774" s="13" t="s">
        <v>8219</v>
      </c>
      <c r="B1774">
        <v>23</v>
      </c>
    </row>
    <row r="1775" spans="1:2" x14ac:dyDescent="0.2">
      <c r="A1775" s="13" t="s">
        <v>8219</v>
      </c>
      <c r="B1775">
        <v>54</v>
      </c>
    </row>
    <row r="1776" spans="1:2" x14ac:dyDescent="0.2">
      <c r="A1776" s="13" t="s">
        <v>8219</v>
      </c>
      <c r="B1776">
        <v>26</v>
      </c>
    </row>
    <row r="1777" spans="1:2" x14ac:dyDescent="0.2">
      <c r="A1777" s="13" t="s">
        <v>8219</v>
      </c>
      <c r="B1777">
        <v>9</v>
      </c>
    </row>
    <row r="1778" spans="1:2" x14ac:dyDescent="0.2">
      <c r="A1778" s="13" t="s">
        <v>8219</v>
      </c>
      <c r="B1778">
        <v>27</v>
      </c>
    </row>
    <row r="1779" spans="1:2" x14ac:dyDescent="0.2">
      <c r="A1779" s="13" t="s">
        <v>8219</v>
      </c>
      <c r="B1779">
        <v>30</v>
      </c>
    </row>
    <row r="1780" spans="1:2" x14ac:dyDescent="0.2">
      <c r="A1780" s="13" t="s">
        <v>8219</v>
      </c>
      <c r="B1780">
        <v>52</v>
      </c>
    </row>
    <row r="1781" spans="1:2" x14ac:dyDescent="0.2">
      <c r="A1781" s="13" t="s">
        <v>8219</v>
      </c>
      <c r="B1781">
        <v>17</v>
      </c>
    </row>
    <row r="1782" spans="1:2" x14ac:dyDescent="0.2">
      <c r="A1782" s="13" t="s">
        <v>8219</v>
      </c>
      <c r="B1782">
        <v>19</v>
      </c>
    </row>
    <row r="1783" spans="1:2" x14ac:dyDescent="0.2">
      <c r="A1783" s="13" t="s">
        <v>8219</v>
      </c>
      <c r="B1783">
        <v>77</v>
      </c>
    </row>
    <row r="1784" spans="1:2" x14ac:dyDescent="0.2">
      <c r="A1784" s="13" t="s">
        <v>8219</v>
      </c>
      <c r="B1784">
        <v>21</v>
      </c>
    </row>
    <row r="1785" spans="1:2" x14ac:dyDescent="0.2">
      <c r="A1785" s="13" t="s">
        <v>8219</v>
      </c>
      <c r="B1785">
        <v>38</v>
      </c>
    </row>
    <row r="1786" spans="1:2" x14ac:dyDescent="0.2">
      <c r="A1786" s="13" t="s">
        <v>8219</v>
      </c>
      <c r="B1786">
        <v>28</v>
      </c>
    </row>
    <row r="1787" spans="1:2" x14ac:dyDescent="0.2">
      <c r="A1787" s="13" t="s">
        <v>8219</v>
      </c>
      <c r="B1787">
        <v>48</v>
      </c>
    </row>
    <row r="1788" spans="1:2" x14ac:dyDescent="0.2">
      <c r="A1788" s="13" t="s">
        <v>8219</v>
      </c>
      <c r="B1788">
        <v>46</v>
      </c>
    </row>
    <row r="1789" spans="1:2" x14ac:dyDescent="0.2">
      <c r="A1789" s="13" t="s">
        <v>8219</v>
      </c>
      <c r="B1789">
        <v>30</v>
      </c>
    </row>
    <row r="1790" spans="1:2" x14ac:dyDescent="0.2">
      <c r="A1790" s="13" t="s">
        <v>8219</v>
      </c>
      <c r="B1790">
        <v>64</v>
      </c>
    </row>
    <row r="1791" spans="1:2" x14ac:dyDescent="0.2">
      <c r="A1791" s="13" t="s">
        <v>8219</v>
      </c>
      <c r="B1791">
        <v>15</v>
      </c>
    </row>
    <row r="1792" spans="1:2" x14ac:dyDescent="0.2">
      <c r="A1792" s="13" t="s">
        <v>8219</v>
      </c>
      <c r="B1792">
        <v>41</v>
      </c>
    </row>
    <row r="1793" spans="1:2" x14ac:dyDescent="0.2">
      <c r="A1793" s="13" t="s">
        <v>8219</v>
      </c>
      <c r="B1793">
        <v>35</v>
      </c>
    </row>
    <row r="1794" spans="1:2" x14ac:dyDescent="0.2">
      <c r="A1794" s="13" t="s">
        <v>8219</v>
      </c>
      <c r="B1794">
        <v>45</v>
      </c>
    </row>
    <row r="1795" spans="1:2" x14ac:dyDescent="0.2">
      <c r="A1795" s="13" t="s">
        <v>8219</v>
      </c>
      <c r="B1795">
        <v>62</v>
      </c>
    </row>
    <row r="1796" spans="1:2" x14ac:dyDescent="0.2">
      <c r="A1796" s="13" t="s">
        <v>8219</v>
      </c>
      <c r="B1796">
        <v>22</v>
      </c>
    </row>
    <row r="1797" spans="1:2" x14ac:dyDescent="0.2">
      <c r="A1797" s="13" t="s">
        <v>8219</v>
      </c>
      <c r="B1797">
        <v>18</v>
      </c>
    </row>
    <row r="1798" spans="1:2" x14ac:dyDescent="0.2">
      <c r="A1798" s="13" t="s">
        <v>8219</v>
      </c>
      <c r="B1798">
        <v>12</v>
      </c>
    </row>
    <row r="1799" spans="1:2" x14ac:dyDescent="0.2">
      <c r="A1799" s="13" t="s">
        <v>8219</v>
      </c>
      <c r="B1799">
        <v>44</v>
      </c>
    </row>
    <row r="1800" spans="1:2" x14ac:dyDescent="0.2">
      <c r="A1800" s="13" t="s">
        <v>8219</v>
      </c>
      <c r="B1800">
        <v>27</v>
      </c>
    </row>
    <row r="1801" spans="1:2" x14ac:dyDescent="0.2">
      <c r="A1801" s="13" t="s">
        <v>8219</v>
      </c>
      <c r="B1801">
        <v>38</v>
      </c>
    </row>
    <row r="1802" spans="1:2" x14ac:dyDescent="0.2">
      <c r="A1802" s="13" t="s">
        <v>8219</v>
      </c>
      <c r="B1802">
        <v>28</v>
      </c>
    </row>
    <row r="1803" spans="1:2" x14ac:dyDescent="0.2">
      <c r="A1803" s="13" t="s">
        <v>8219</v>
      </c>
      <c r="B1803">
        <v>24</v>
      </c>
    </row>
    <row r="1804" spans="1:2" x14ac:dyDescent="0.2">
      <c r="A1804" s="13" t="s">
        <v>8219</v>
      </c>
      <c r="B1804">
        <v>65</v>
      </c>
    </row>
    <row r="1805" spans="1:2" x14ac:dyDescent="0.2">
      <c r="A1805" s="13" t="s">
        <v>8219</v>
      </c>
      <c r="B1805">
        <v>46</v>
      </c>
    </row>
    <row r="1806" spans="1:2" x14ac:dyDescent="0.2">
      <c r="A1806" s="13" t="s">
        <v>8219</v>
      </c>
      <c r="B1806">
        <v>85</v>
      </c>
    </row>
    <row r="1807" spans="1:2" x14ac:dyDescent="0.2">
      <c r="A1807" s="13" t="s">
        <v>8219</v>
      </c>
      <c r="B1807">
        <v>66</v>
      </c>
    </row>
    <row r="1808" spans="1:2" x14ac:dyDescent="0.2">
      <c r="A1808" s="13" t="s">
        <v>8219</v>
      </c>
      <c r="B1808">
        <v>165</v>
      </c>
    </row>
    <row r="1809" spans="1:2" x14ac:dyDescent="0.2">
      <c r="A1809" s="13" t="s">
        <v>8219</v>
      </c>
      <c r="B1809">
        <v>17</v>
      </c>
    </row>
    <row r="1810" spans="1:2" x14ac:dyDescent="0.2">
      <c r="A1810" s="13" t="s">
        <v>8219</v>
      </c>
      <c r="B1810">
        <v>3</v>
      </c>
    </row>
    <row r="1811" spans="1:2" x14ac:dyDescent="0.2">
      <c r="A1811" s="13" t="s">
        <v>8219</v>
      </c>
      <c r="B1811">
        <v>17</v>
      </c>
    </row>
    <row r="1812" spans="1:2" x14ac:dyDescent="0.2">
      <c r="A1812" s="13" t="s">
        <v>8219</v>
      </c>
      <c r="B1812">
        <v>91</v>
      </c>
    </row>
    <row r="1813" spans="1:2" x14ac:dyDescent="0.2">
      <c r="A1813" s="13" t="s">
        <v>8219</v>
      </c>
      <c r="B1813">
        <v>67</v>
      </c>
    </row>
    <row r="1814" spans="1:2" x14ac:dyDescent="0.2">
      <c r="A1814" s="13" t="s">
        <v>8219</v>
      </c>
      <c r="B1814">
        <v>18</v>
      </c>
    </row>
    <row r="1815" spans="1:2" x14ac:dyDescent="0.2">
      <c r="A1815" s="13" t="s">
        <v>8219</v>
      </c>
      <c r="B1815">
        <v>21</v>
      </c>
    </row>
    <row r="1816" spans="1:2" x14ac:dyDescent="0.2">
      <c r="A1816" s="13" t="s">
        <v>8219</v>
      </c>
      <c r="B1816">
        <v>40</v>
      </c>
    </row>
    <row r="1817" spans="1:2" x14ac:dyDescent="0.2">
      <c r="A1817" s="13" t="s">
        <v>8219</v>
      </c>
      <c r="B1817">
        <v>78</v>
      </c>
    </row>
    <row r="1818" spans="1:2" x14ac:dyDescent="0.2">
      <c r="A1818" s="13" t="s">
        <v>8219</v>
      </c>
      <c r="B1818">
        <v>26</v>
      </c>
    </row>
    <row r="1819" spans="1:2" x14ac:dyDescent="0.2">
      <c r="A1819" s="13" t="s">
        <v>8219</v>
      </c>
      <c r="B1819">
        <v>14</v>
      </c>
    </row>
    <row r="1820" spans="1:2" x14ac:dyDescent="0.2">
      <c r="A1820" s="13" t="s">
        <v>8219</v>
      </c>
      <c r="B1820">
        <v>44</v>
      </c>
    </row>
    <row r="1821" spans="1:2" x14ac:dyDescent="0.2">
      <c r="A1821" s="13" t="s">
        <v>8219</v>
      </c>
      <c r="B1821">
        <v>9</v>
      </c>
    </row>
    <row r="1822" spans="1:2" x14ac:dyDescent="0.2">
      <c r="A1822" s="13" t="s">
        <v>8219</v>
      </c>
      <c r="B1822">
        <v>30</v>
      </c>
    </row>
    <row r="1823" spans="1:2" x14ac:dyDescent="0.2">
      <c r="A1823" s="13" t="s">
        <v>8219</v>
      </c>
      <c r="B1823">
        <v>45</v>
      </c>
    </row>
    <row r="1824" spans="1:2" x14ac:dyDescent="0.2">
      <c r="A1824" s="13" t="s">
        <v>8219</v>
      </c>
      <c r="B1824">
        <v>56</v>
      </c>
    </row>
    <row r="1825" spans="1:2" x14ac:dyDescent="0.2">
      <c r="A1825" s="13" t="s">
        <v>8219</v>
      </c>
      <c r="B1825">
        <v>46</v>
      </c>
    </row>
    <row r="1826" spans="1:2" x14ac:dyDescent="0.2">
      <c r="A1826" s="13" t="s">
        <v>8219</v>
      </c>
      <c r="B1826">
        <v>34</v>
      </c>
    </row>
    <row r="1827" spans="1:2" x14ac:dyDescent="0.2">
      <c r="A1827" s="13" t="s">
        <v>8219</v>
      </c>
      <c r="B1827">
        <v>98</v>
      </c>
    </row>
    <row r="1828" spans="1:2" x14ac:dyDescent="0.2">
      <c r="A1828" s="13" t="s">
        <v>8219</v>
      </c>
      <c r="B1828">
        <v>46</v>
      </c>
    </row>
    <row r="1829" spans="1:2" x14ac:dyDescent="0.2">
      <c r="A1829" s="13" t="s">
        <v>8219</v>
      </c>
      <c r="B1829">
        <v>10</v>
      </c>
    </row>
    <row r="1830" spans="1:2" x14ac:dyDescent="0.2">
      <c r="A1830" s="13" t="s">
        <v>8219</v>
      </c>
      <c r="B1830">
        <v>76</v>
      </c>
    </row>
    <row r="1831" spans="1:2" x14ac:dyDescent="0.2">
      <c r="A1831" s="13" t="s">
        <v>8219</v>
      </c>
      <c r="B1831">
        <v>104</v>
      </c>
    </row>
    <row r="1832" spans="1:2" x14ac:dyDescent="0.2">
      <c r="A1832" s="13" t="s">
        <v>8219</v>
      </c>
      <c r="B1832">
        <v>87</v>
      </c>
    </row>
    <row r="1833" spans="1:2" x14ac:dyDescent="0.2">
      <c r="A1833" s="13" t="s">
        <v>8219</v>
      </c>
      <c r="B1833">
        <v>29</v>
      </c>
    </row>
    <row r="1834" spans="1:2" x14ac:dyDescent="0.2">
      <c r="A1834" s="13" t="s">
        <v>8219</v>
      </c>
      <c r="B1834">
        <v>51</v>
      </c>
    </row>
    <row r="1835" spans="1:2" x14ac:dyDescent="0.2">
      <c r="A1835" s="13" t="s">
        <v>8219</v>
      </c>
      <c r="B1835">
        <v>12</v>
      </c>
    </row>
    <row r="1836" spans="1:2" x14ac:dyDescent="0.2">
      <c r="A1836" s="13" t="s">
        <v>8219</v>
      </c>
      <c r="B1836">
        <v>72</v>
      </c>
    </row>
    <row r="1837" spans="1:2" x14ac:dyDescent="0.2">
      <c r="A1837" s="13" t="s">
        <v>8219</v>
      </c>
      <c r="B1837">
        <v>21</v>
      </c>
    </row>
    <row r="1838" spans="1:2" x14ac:dyDescent="0.2">
      <c r="A1838" s="13" t="s">
        <v>8219</v>
      </c>
      <c r="B1838">
        <v>42</v>
      </c>
    </row>
    <row r="1839" spans="1:2" x14ac:dyDescent="0.2">
      <c r="A1839" s="13" t="s">
        <v>8219</v>
      </c>
      <c r="B1839">
        <v>71</v>
      </c>
    </row>
    <row r="1840" spans="1:2" x14ac:dyDescent="0.2">
      <c r="A1840" s="13" t="s">
        <v>8219</v>
      </c>
      <c r="B1840">
        <v>168</v>
      </c>
    </row>
    <row r="1841" spans="1:2" x14ac:dyDescent="0.2">
      <c r="A1841" s="13" t="s">
        <v>8219</v>
      </c>
      <c r="B1841">
        <v>19</v>
      </c>
    </row>
    <row r="1842" spans="1:2" x14ac:dyDescent="0.2">
      <c r="A1842" s="13" t="s">
        <v>8219</v>
      </c>
      <c r="B1842">
        <v>37</v>
      </c>
    </row>
    <row r="1843" spans="1:2" x14ac:dyDescent="0.2">
      <c r="A1843" s="13" t="s">
        <v>8219</v>
      </c>
      <c r="B1843">
        <v>36</v>
      </c>
    </row>
    <row r="1844" spans="1:2" x14ac:dyDescent="0.2">
      <c r="A1844" s="13" t="s">
        <v>8219</v>
      </c>
      <c r="B1844">
        <v>14</v>
      </c>
    </row>
    <row r="1845" spans="1:2" x14ac:dyDescent="0.2">
      <c r="A1845" s="13" t="s">
        <v>8219</v>
      </c>
      <c r="B1845">
        <v>18</v>
      </c>
    </row>
    <row r="1846" spans="1:2" x14ac:dyDescent="0.2">
      <c r="A1846" s="13" t="s">
        <v>8219</v>
      </c>
      <c r="B1846">
        <v>82</v>
      </c>
    </row>
    <row r="1847" spans="1:2" x14ac:dyDescent="0.2">
      <c r="A1847" s="13" t="s">
        <v>8219</v>
      </c>
      <c r="B1847">
        <v>43</v>
      </c>
    </row>
    <row r="1848" spans="1:2" x14ac:dyDescent="0.2">
      <c r="A1848" s="13" t="s">
        <v>8219</v>
      </c>
      <c r="B1848">
        <v>8</v>
      </c>
    </row>
    <row r="1849" spans="1:2" x14ac:dyDescent="0.2">
      <c r="A1849" s="13" t="s">
        <v>8219</v>
      </c>
      <c r="B1849">
        <v>45</v>
      </c>
    </row>
    <row r="1850" spans="1:2" x14ac:dyDescent="0.2">
      <c r="A1850" s="13" t="s">
        <v>8219</v>
      </c>
      <c r="B1850">
        <v>20</v>
      </c>
    </row>
    <row r="1851" spans="1:2" x14ac:dyDescent="0.2">
      <c r="A1851" s="13" t="s">
        <v>8219</v>
      </c>
      <c r="B1851">
        <v>31</v>
      </c>
    </row>
    <row r="1852" spans="1:2" x14ac:dyDescent="0.2">
      <c r="A1852" s="13" t="s">
        <v>8219</v>
      </c>
      <c r="B1852">
        <v>25</v>
      </c>
    </row>
    <row r="1853" spans="1:2" x14ac:dyDescent="0.2">
      <c r="A1853" s="13" t="s">
        <v>8219</v>
      </c>
      <c r="B1853">
        <v>14</v>
      </c>
    </row>
    <row r="1854" spans="1:2" x14ac:dyDescent="0.2">
      <c r="A1854" s="13" t="s">
        <v>8219</v>
      </c>
      <c r="B1854">
        <v>45</v>
      </c>
    </row>
    <row r="1855" spans="1:2" x14ac:dyDescent="0.2">
      <c r="A1855" s="13" t="s">
        <v>8219</v>
      </c>
      <c r="B1855">
        <v>20</v>
      </c>
    </row>
    <row r="1856" spans="1:2" x14ac:dyDescent="0.2">
      <c r="A1856" s="13" t="s">
        <v>8219</v>
      </c>
      <c r="B1856">
        <v>39</v>
      </c>
    </row>
    <row r="1857" spans="1:2" x14ac:dyDescent="0.2">
      <c r="A1857" s="13" t="s">
        <v>8219</v>
      </c>
      <c r="B1857">
        <v>16</v>
      </c>
    </row>
    <row r="1858" spans="1:2" x14ac:dyDescent="0.2">
      <c r="A1858" s="13" t="s">
        <v>8219</v>
      </c>
      <c r="B1858">
        <v>37</v>
      </c>
    </row>
    <row r="1859" spans="1:2" x14ac:dyDescent="0.2">
      <c r="A1859" s="13" t="s">
        <v>8219</v>
      </c>
      <c r="B1859">
        <v>14</v>
      </c>
    </row>
    <row r="1860" spans="1:2" x14ac:dyDescent="0.2">
      <c r="A1860" s="13" t="s">
        <v>8219</v>
      </c>
      <c r="B1860">
        <v>21</v>
      </c>
    </row>
    <row r="1861" spans="1:2" x14ac:dyDescent="0.2">
      <c r="A1861" s="13" t="s">
        <v>8219</v>
      </c>
      <c r="B1861">
        <v>69</v>
      </c>
    </row>
    <row r="1862" spans="1:2" x14ac:dyDescent="0.2">
      <c r="A1862" s="13" t="s">
        <v>8219</v>
      </c>
      <c r="B1862">
        <v>16</v>
      </c>
    </row>
    <row r="1863" spans="1:2" x14ac:dyDescent="0.2">
      <c r="A1863" s="13" t="s">
        <v>8219</v>
      </c>
      <c r="B1863">
        <v>55</v>
      </c>
    </row>
    <row r="1864" spans="1:2" x14ac:dyDescent="0.2">
      <c r="A1864" s="13" t="s">
        <v>8219</v>
      </c>
      <c r="B1864">
        <v>27</v>
      </c>
    </row>
    <row r="1865" spans="1:2" x14ac:dyDescent="0.2">
      <c r="A1865" s="13" t="s">
        <v>8219</v>
      </c>
      <c r="B1865">
        <v>36</v>
      </c>
    </row>
    <row r="1866" spans="1:2" x14ac:dyDescent="0.2">
      <c r="A1866" s="13" t="s">
        <v>8219</v>
      </c>
      <c r="B1866">
        <v>19</v>
      </c>
    </row>
    <row r="1867" spans="1:2" x14ac:dyDescent="0.2">
      <c r="A1867" s="13" t="s">
        <v>8219</v>
      </c>
      <c r="B1867">
        <v>12</v>
      </c>
    </row>
    <row r="1868" spans="1:2" x14ac:dyDescent="0.2">
      <c r="A1868" s="13" t="s">
        <v>8219</v>
      </c>
      <c r="B1868">
        <v>17</v>
      </c>
    </row>
    <row r="1869" spans="1:2" x14ac:dyDescent="0.2">
      <c r="A1869" s="13" t="s">
        <v>8219</v>
      </c>
      <c r="B1869">
        <v>114</v>
      </c>
    </row>
    <row r="1870" spans="1:2" x14ac:dyDescent="0.2">
      <c r="A1870" s="13" t="s">
        <v>8219</v>
      </c>
      <c r="B1870">
        <v>93</v>
      </c>
    </row>
    <row r="1871" spans="1:2" x14ac:dyDescent="0.2">
      <c r="A1871" s="13" t="s">
        <v>8219</v>
      </c>
      <c r="B1871">
        <v>36</v>
      </c>
    </row>
    <row r="1872" spans="1:2" x14ac:dyDescent="0.2">
      <c r="A1872" s="13" t="s">
        <v>8219</v>
      </c>
      <c r="B1872">
        <v>61</v>
      </c>
    </row>
    <row r="1873" spans="1:2" x14ac:dyDescent="0.2">
      <c r="A1873" s="13" t="s">
        <v>8219</v>
      </c>
      <c r="B1873">
        <v>47</v>
      </c>
    </row>
    <row r="1874" spans="1:2" x14ac:dyDescent="0.2">
      <c r="A1874" s="13" t="s">
        <v>8219</v>
      </c>
      <c r="B1874">
        <v>17</v>
      </c>
    </row>
    <row r="1875" spans="1:2" x14ac:dyDescent="0.2">
      <c r="A1875" s="13" t="s">
        <v>8219</v>
      </c>
      <c r="B1875">
        <v>63</v>
      </c>
    </row>
    <row r="1876" spans="1:2" x14ac:dyDescent="0.2">
      <c r="A1876" s="13" t="s">
        <v>8219</v>
      </c>
      <c r="B1876">
        <v>9</v>
      </c>
    </row>
    <row r="1877" spans="1:2" x14ac:dyDescent="0.2">
      <c r="A1877" s="13" t="s">
        <v>8219</v>
      </c>
      <c r="B1877">
        <v>30</v>
      </c>
    </row>
    <row r="1878" spans="1:2" x14ac:dyDescent="0.2">
      <c r="A1878" s="13" t="s">
        <v>8219</v>
      </c>
      <c r="B1878">
        <v>23</v>
      </c>
    </row>
    <row r="1879" spans="1:2" x14ac:dyDescent="0.2">
      <c r="A1879" s="13" t="s">
        <v>8219</v>
      </c>
      <c r="B1879">
        <v>33</v>
      </c>
    </row>
    <row r="1880" spans="1:2" x14ac:dyDescent="0.2">
      <c r="A1880" s="13" t="s">
        <v>8219</v>
      </c>
      <c r="B1880">
        <v>39</v>
      </c>
    </row>
    <row r="1881" spans="1:2" x14ac:dyDescent="0.2">
      <c r="A1881" s="13" t="s">
        <v>8219</v>
      </c>
      <c r="B1881">
        <v>17</v>
      </c>
    </row>
    <row r="1882" spans="1:2" x14ac:dyDescent="0.2">
      <c r="A1882" s="13" t="s">
        <v>8219</v>
      </c>
      <c r="B1882">
        <v>6</v>
      </c>
    </row>
    <row r="1883" spans="1:2" x14ac:dyDescent="0.2">
      <c r="A1883" s="13" t="s">
        <v>8219</v>
      </c>
      <c r="B1883">
        <v>39</v>
      </c>
    </row>
    <row r="1884" spans="1:2" x14ac:dyDescent="0.2">
      <c r="A1884" s="13" t="s">
        <v>8219</v>
      </c>
      <c r="B1884">
        <v>57</v>
      </c>
    </row>
    <row r="1885" spans="1:2" x14ac:dyDescent="0.2">
      <c r="A1885" s="13" t="s">
        <v>8219</v>
      </c>
      <c r="B1885">
        <v>56</v>
      </c>
    </row>
    <row r="1886" spans="1:2" x14ac:dyDescent="0.2">
      <c r="A1886" s="13" t="s">
        <v>8219</v>
      </c>
      <c r="B1886">
        <v>13</v>
      </c>
    </row>
    <row r="1887" spans="1:2" x14ac:dyDescent="0.2">
      <c r="A1887" s="13" t="s">
        <v>8219</v>
      </c>
      <c r="B1887">
        <v>95</v>
      </c>
    </row>
    <row r="1888" spans="1:2" x14ac:dyDescent="0.2">
      <c r="A1888" s="13" t="s">
        <v>8219</v>
      </c>
      <c r="B1888">
        <v>80</v>
      </c>
    </row>
    <row r="1889" spans="1:2" x14ac:dyDescent="0.2">
      <c r="A1889" s="13" t="s">
        <v>8219</v>
      </c>
      <c r="B1889">
        <v>133</v>
      </c>
    </row>
    <row r="1890" spans="1:2" x14ac:dyDescent="0.2">
      <c r="A1890" s="13" t="s">
        <v>8219</v>
      </c>
      <c r="B1890">
        <v>44</v>
      </c>
    </row>
    <row r="1891" spans="1:2" x14ac:dyDescent="0.2">
      <c r="A1891" s="13" t="s">
        <v>8219</v>
      </c>
      <c r="B1891">
        <v>30</v>
      </c>
    </row>
    <row r="1892" spans="1:2" x14ac:dyDescent="0.2">
      <c r="A1892" s="13" t="s">
        <v>8219</v>
      </c>
      <c r="B1892">
        <v>56</v>
      </c>
    </row>
    <row r="1893" spans="1:2" x14ac:dyDescent="0.2">
      <c r="A1893" s="13" t="s">
        <v>8219</v>
      </c>
      <c r="B1893">
        <v>66</v>
      </c>
    </row>
    <row r="1894" spans="1:2" x14ac:dyDescent="0.2">
      <c r="A1894" s="13" t="s">
        <v>8219</v>
      </c>
      <c r="B1894">
        <v>29</v>
      </c>
    </row>
    <row r="1895" spans="1:2" x14ac:dyDescent="0.2">
      <c r="A1895" s="13" t="s">
        <v>8219</v>
      </c>
      <c r="B1895">
        <v>72</v>
      </c>
    </row>
    <row r="1896" spans="1:2" x14ac:dyDescent="0.2">
      <c r="A1896" s="13" t="s">
        <v>8219</v>
      </c>
      <c r="B1896">
        <v>27</v>
      </c>
    </row>
    <row r="1897" spans="1:2" x14ac:dyDescent="0.2">
      <c r="A1897" s="13" t="s">
        <v>8219</v>
      </c>
      <c r="B1897">
        <v>10</v>
      </c>
    </row>
    <row r="1898" spans="1:2" x14ac:dyDescent="0.2">
      <c r="A1898" s="13" t="s">
        <v>8219</v>
      </c>
      <c r="B1898">
        <v>35</v>
      </c>
    </row>
    <row r="1899" spans="1:2" x14ac:dyDescent="0.2">
      <c r="A1899" s="13" t="s">
        <v>8219</v>
      </c>
      <c r="B1899">
        <v>29</v>
      </c>
    </row>
    <row r="1900" spans="1:2" x14ac:dyDescent="0.2">
      <c r="A1900" s="13" t="s">
        <v>8219</v>
      </c>
      <c r="B1900">
        <v>13</v>
      </c>
    </row>
    <row r="1901" spans="1:2" x14ac:dyDescent="0.2">
      <c r="A1901" s="13" t="s">
        <v>8219</v>
      </c>
      <c r="B1901">
        <v>72</v>
      </c>
    </row>
    <row r="1902" spans="1:2" x14ac:dyDescent="0.2">
      <c r="A1902" s="13" t="s">
        <v>8219</v>
      </c>
      <c r="B1902">
        <v>78</v>
      </c>
    </row>
    <row r="1903" spans="1:2" x14ac:dyDescent="0.2">
      <c r="A1903" s="13" t="s">
        <v>8219</v>
      </c>
      <c r="B1903">
        <v>49</v>
      </c>
    </row>
    <row r="1904" spans="1:2" x14ac:dyDescent="0.2">
      <c r="A1904" s="13" t="s">
        <v>8219</v>
      </c>
      <c r="B1904">
        <v>42</v>
      </c>
    </row>
    <row r="1905" spans="1:2" x14ac:dyDescent="0.2">
      <c r="A1905" s="13" t="s">
        <v>8219</v>
      </c>
      <c r="B1905">
        <v>35</v>
      </c>
    </row>
    <row r="1906" spans="1:2" x14ac:dyDescent="0.2">
      <c r="A1906" s="13" t="s">
        <v>8219</v>
      </c>
      <c r="B1906">
        <v>42</v>
      </c>
    </row>
    <row r="1907" spans="1:2" x14ac:dyDescent="0.2">
      <c r="A1907" s="13" t="s">
        <v>8219</v>
      </c>
      <c r="B1907">
        <v>42</v>
      </c>
    </row>
    <row r="1908" spans="1:2" x14ac:dyDescent="0.2">
      <c r="A1908" s="13" t="s">
        <v>8219</v>
      </c>
      <c r="B1908">
        <v>31</v>
      </c>
    </row>
    <row r="1909" spans="1:2" x14ac:dyDescent="0.2">
      <c r="A1909" s="13" t="s">
        <v>8219</v>
      </c>
      <c r="B1909">
        <v>38</v>
      </c>
    </row>
    <row r="1910" spans="1:2" x14ac:dyDescent="0.2">
      <c r="A1910" s="13" t="s">
        <v>8219</v>
      </c>
      <c r="B1910">
        <v>8</v>
      </c>
    </row>
    <row r="1911" spans="1:2" x14ac:dyDescent="0.2">
      <c r="A1911" s="13" t="s">
        <v>8219</v>
      </c>
      <c r="B1911">
        <v>39</v>
      </c>
    </row>
    <row r="1912" spans="1:2" x14ac:dyDescent="0.2">
      <c r="A1912" s="13" t="s">
        <v>8219</v>
      </c>
      <c r="B1912">
        <v>29</v>
      </c>
    </row>
    <row r="1913" spans="1:2" x14ac:dyDescent="0.2">
      <c r="A1913" s="13" t="s">
        <v>8219</v>
      </c>
      <c r="B1913">
        <v>72</v>
      </c>
    </row>
    <row r="1914" spans="1:2" x14ac:dyDescent="0.2">
      <c r="A1914" s="13" t="s">
        <v>8219</v>
      </c>
      <c r="B1914">
        <v>15</v>
      </c>
    </row>
    <row r="1915" spans="1:2" x14ac:dyDescent="0.2">
      <c r="A1915" s="13" t="s">
        <v>8219</v>
      </c>
      <c r="B1915">
        <v>33</v>
      </c>
    </row>
    <row r="1916" spans="1:2" x14ac:dyDescent="0.2">
      <c r="A1916" s="13" t="s">
        <v>8219</v>
      </c>
      <c r="B1916">
        <v>15</v>
      </c>
    </row>
    <row r="1917" spans="1:2" x14ac:dyDescent="0.2">
      <c r="A1917" s="13" t="s">
        <v>8219</v>
      </c>
      <c r="B1917">
        <v>19</v>
      </c>
    </row>
    <row r="1918" spans="1:2" x14ac:dyDescent="0.2">
      <c r="A1918" s="13" t="s">
        <v>8219</v>
      </c>
      <c r="B1918">
        <v>17</v>
      </c>
    </row>
    <row r="1919" spans="1:2" x14ac:dyDescent="0.2">
      <c r="A1919" s="13" t="s">
        <v>8219</v>
      </c>
      <c r="B1919">
        <v>44</v>
      </c>
    </row>
    <row r="1920" spans="1:2" x14ac:dyDescent="0.2">
      <c r="A1920" s="13" t="s">
        <v>8219</v>
      </c>
      <c r="B1920">
        <v>10</v>
      </c>
    </row>
    <row r="1921" spans="1:2" x14ac:dyDescent="0.2">
      <c r="A1921" s="13" t="s">
        <v>8219</v>
      </c>
      <c r="B1921">
        <v>46</v>
      </c>
    </row>
    <row r="1922" spans="1:2" x14ac:dyDescent="0.2">
      <c r="A1922" s="13" t="s">
        <v>8219</v>
      </c>
      <c r="B1922">
        <v>11</v>
      </c>
    </row>
    <row r="1923" spans="1:2" x14ac:dyDescent="0.2">
      <c r="A1923" s="13" t="s">
        <v>8219</v>
      </c>
      <c r="B1923">
        <v>13</v>
      </c>
    </row>
    <row r="1924" spans="1:2" x14ac:dyDescent="0.2">
      <c r="A1924" s="13" t="s">
        <v>8219</v>
      </c>
      <c r="B1924">
        <v>33</v>
      </c>
    </row>
    <row r="1925" spans="1:2" x14ac:dyDescent="0.2">
      <c r="A1925" s="13" t="s">
        <v>8219</v>
      </c>
      <c r="B1925">
        <v>28</v>
      </c>
    </row>
    <row r="1926" spans="1:2" x14ac:dyDescent="0.2">
      <c r="A1926" s="13" t="s">
        <v>8219</v>
      </c>
      <c r="B1926">
        <v>21</v>
      </c>
    </row>
    <row r="1927" spans="1:2" x14ac:dyDescent="0.2">
      <c r="A1927" s="13" t="s">
        <v>8219</v>
      </c>
      <c r="B1927">
        <v>13</v>
      </c>
    </row>
    <row r="1928" spans="1:2" x14ac:dyDescent="0.2">
      <c r="A1928" s="13" t="s">
        <v>8219</v>
      </c>
      <c r="B1928">
        <v>34</v>
      </c>
    </row>
    <row r="1929" spans="1:2" x14ac:dyDescent="0.2">
      <c r="A1929" s="13" t="s">
        <v>8219</v>
      </c>
      <c r="B1929">
        <v>80</v>
      </c>
    </row>
    <row r="1930" spans="1:2" x14ac:dyDescent="0.2">
      <c r="A1930" s="13" t="s">
        <v>8219</v>
      </c>
      <c r="B1930">
        <v>74</v>
      </c>
    </row>
    <row r="1931" spans="1:2" x14ac:dyDescent="0.2">
      <c r="A1931" s="13" t="s">
        <v>8219</v>
      </c>
      <c r="B1931">
        <v>7</v>
      </c>
    </row>
    <row r="1932" spans="1:2" x14ac:dyDescent="0.2">
      <c r="A1932" s="13" t="s">
        <v>8219</v>
      </c>
      <c r="B1932">
        <v>34</v>
      </c>
    </row>
    <row r="1933" spans="1:2" x14ac:dyDescent="0.2">
      <c r="A1933" s="13" t="s">
        <v>8219</v>
      </c>
      <c r="B1933">
        <v>86</v>
      </c>
    </row>
    <row r="1934" spans="1:2" x14ac:dyDescent="0.2">
      <c r="A1934" s="13" t="s">
        <v>8219</v>
      </c>
      <c r="B1934">
        <v>37</v>
      </c>
    </row>
    <row r="1935" spans="1:2" x14ac:dyDescent="0.2">
      <c r="A1935" s="13" t="s">
        <v>8219</v>
      </c>
      <c r="B1935">
        <v>18</v>
      </c>
    </row>
    <row r="1936" spans="1:2" x14ac:dyDescent="0.2">
      <c r="A1936" s="13" t="s">
        <v>8219</v>
      </c>
      <c r="B1936">
        <v>22</v>
      </c>
    </row>
    <row r="1937" spans="1:2" x14ac:dyDescent="0.2">
      <c r="A1937" s="13" t="s">
        <v>8219</v>
      </c>
      <c r="B1937">
        <v>26</v>
      </c>
    </row>
    <row r="1938" spans="1:2" x14ac:dyDescent="0.2">
      <c r="A1938" s="13" t="s">
        <v>8219</v>
      </c>
      <c r="B1938">
        <v>27</v>
      </c>
    </row>
    <row r="1939" spans="1:2" x14ac:dyDescent="0.2">
      <c r="A1939" s="13" t="s">
        <v>8219</v>
      </c>
      <c r="B1939">
        <v>8</v>
      </c>
    </row>
    <row r="1940" spans="1:2" x14ac:dyDescent="0.2">
      <c r="A1940" s="13" t="s">
        <v>8219</v>
      </c>
      <c r="B1940">
        <v>204</v>
      </c>
    </row>
    <row r="1941" spans="1:2" x14ac:dyDescent="0.2">
      <c r="A1941" s="13" t="s">
        <v>8219</v>
      </c>
      <c r="B1941">
        <v>46</v>
      </c>
    </row>
    <row r="1942" spans="1:2" x14ac:dyDescent="0.2">
      <c r="A1942" s="13" t="s">
        <v>8219</v>
      </c>
      <c r="B1942">
        <v>17</v>
      </c>
    </row>
    <row r="1943" spans="1:2" x14ac:dyDescent="0.2">
      <c r="A1943" s="13" t="s">
        <v>8219</v>
      </c>
      <c r="B1943">
        <v>28</v>
      </c>
    </row>
    <row r="1944" spans="1:2" x14ac:dyDescent="0.2">
      <c r="A1944" s="13" t="s">
        <v>8219</v>
      </c>
      <c r="B1944">
        <v>83</v>
      </c>
    </row>
    <row r="1945" spans="1:2" x14ac:dyDescent="0.2">
      <c r="A1945" s="13" t="s">
        <v>8219</v>
      </c>
      <c r="B1945">
        <v>13</v>
      </c>
    </row>
    <row r="1946" spans="1:2" x14ac:dyDescent="0.2">
      <c r="A1946" s="13" t="s">
        <v>8219</v>
      </c>
      <c r="B1946">
        <v>8</v>
      </c>
    </row>
    <row r="1947" spans="1:2" x14ac:dyDescent="0.2">
      <c r="A1947" s="13" t="s">
        <v>8219</v>
      </c>
      <c r="B1947">
        <v>32</v>
      </c>
    </row>
    <row r="1948" spans="1:2" x14ac:dyDescent="0.2">
      <c r="A1948" s="13" t="s">
        <v>8219</v>
      </c>
      <c r="B1948">
        <v>85</v>
      </c>
    </row>
    <row r="1949" spans="1:2" x14ac:dyDescent="0.2">
      <c r="A1949" s="13" t="s">
        <v>8219</v>
      </c>
      <c r="B1949">
        <v>29</v>
      </c>
    </row>
    <row r="1950" spans="1:2" x14ac:dyDescent="0.2">
      <c r="A1950" s="13" t="s">
        <v>8219</v>
      </c>
      <c r="B1950">
        <v>24</v>
      </c>
    </row>
    <row r="1951" spans="1:2" x14ac:dyDescent="0.2">
      <c r="A1951" s="13" t="s">
        <v>8219</v>
      </c>
      <c r="B1951">
        <v>8</v>
      </c>
    </row>
    <row r="1952" spans="1:2" x14ac:dyDescent="0.2">
      <c r="A1952" s="13" t="s">
        <v>8219</v>
      </c>
      <c r="B1952">
        <v>19</v>
      </c>
    </row>
    <row r="1953" spans="1:2" x14ac:dyDescent="0.2">
      <c r="A1953" s="13" t="s">
        <v>8219</v>
      </c>
      <c r="B1953">
        <v>336</v>
      </c>
    </row>
    <row r="1954" spans="1:2" x14ac:dyDescent="0.2">
      <c r="A1954" s="13" t="s">
        <v>8219</v>
      </c>
      <c r="B1954">
        <v>13</v>
      </c>
    </row>
    <row r="1955" spans="1:2" x14ac:dyDescent="0.2">
      <c r="A1955" s="13" t="s">
        <v>8219</v>
      </c>
      <c r="B1955">
        <v>42</v>
      </c>
    </row>
    <row r="1956" spans="1:2" x14ac:dyDescent="0.2">
      <c r="A1956" s="13" t="s">
        <v>8219</v>
      </c>
      <c r="B1956">
        <v>64</v>
      </c>
    </row>
    <row r="1957" spans="1:2" x14ac:dyDescent="0.2">
      <c r="A1957" s="13" t="s">
        <v>8219</v>
      </c>
      <c r="B1957">
        <v>25</v>
      </c>
    </row>
    <row r="1958" spans="1:2" x14ac:dyDescent="0.2">
      <c r="A1958" s="13" t="s">
        <v>8219</v>
      </c>
      <c r="B1958">
        <v>20</v>
      </c>
    </row>
    <row r="1959" spans="1:2" x14ac:dyDescent="0.2">
      <c r="A1959" s="13" t="s">
        <v>8219</v>
      </c>
      <c r="B1959">
        <v>104</v>
      </c>
    </row>
    <row r="1960" spans="1:2" x14ac:dyDescent="0.2">
      <c r="A1960" s="13" t="s">
        <v>8219</v>
      </c>
      <c r="B1960">
        <v>53</v>
      </c>
    </row>
    <row r="1961" spans="1:2" x14ac:dyDescent="0.2">
      <c r="A1961" s="13" t="s">
        <v>8219</v>
      </c>
      <c r="B1961">
        <v>14</v>
      </c>
    </row>
    <row r="1962" spans="1:2" x14ac:dyDescent="0.2">
      <c r="A1962" s="13" t="s">
        <v>8219</v>
      </c>
      <c r="B1962">
        <v>20</v>
      </c>
    </row>
    <row r="1963" spans="1:2" x14ac:dyDescent="0.2">
      <c r="A1963" s="13" t="s">
        <v>8219</v>
      </c>
      <c r="B1963">
        <v>558</v>
      </c>
    </row>
    <row r="1964" spans="1:2" x14ac:dyDescent="0.2">
      <c r="A1964" s="13" t="s">
        <v>8219</v>
      </c>
      <c r="B1964">
        <v>22</v>
      </c>
    </row>
    <row r="1965" spans="1:2" x14ac:dyDescent="0.2">
      <c r="A1965" s="13" t="s">
        <v>8219</v>
      </c>
      <c r="B1965">
        <v>24</v>
      </c>
    </row>
    <row r="1966" spans="1:2" x14ac:dyDescent="0.2">
      <c r="A1966" s="13" t="s">
        <v>8219</v>
      </c>
      <c r="B1966">
        <v>74</v>
      </c>
    </row>
    <row r="1967" spans="1:2" x14ac:dyDescent="0.2">
      <c r="A1967" s="13" t="s">
        <v>8219</v>
      </c>
      <c r="B1967">
        <v>54</v>
      </c>
    </row>
    <row r="1968" spans="1:2" x14ac:dyDescent="0.2">
      <c r="A1968" s="13" t="s">
        <v>8219</v>
      </c>
      <c r="B1968">
        <v>31</v>
      </c>
    </row>
    <row r="1969" spans="1:2" x14ac:dyDescent="0.2">
      <c r="A1969" s="13" t="s">
        <v>8219</v>
      </c>
      <c r="B1969">
        <v>25</v>
      </c>
    </row>
    <row r="1970" spans="1:2" x14ac:dyDescent="0.2">
      <c r="A1970" s="13" t="s">
        <v>8219</v>
      </c>
      <c r="B1970">
        <v>17</v>
      </c>
    </row>
    <row r="1971" spans="1:2" x14ac:dyDescent="0.2">
      <c r="A1971" s="13" t="s">
        <v>8219</v>
      </c>
      <c r="B1971">
        <v>12</v>
      </c>
    </row>
    <row r="1972" spans="1:2" x14ac:dyDescent="0.2">
      <c r="A1972" s="13" t="s">
        <v>8219</v>
      </c>
      <c r="B1972">
        <v>38</v>
      </c>
    </row>
    <row r="1973" spans="1:2" x14ac:dyDescent="0.2">
      <c r="A1973" s="13" t="s">
        <v>8219</v>
      </c>
      <c r="B1973">
        <v>41</v>
      </c>
    </row>
    <row r="1974" spans="1:2" x14ac:dyDescent="0.2">
      <c r="A1974" s="13" t="s">
        <v>8219</v>
      </c>
      <c r="B1974">
        <v>19</v>
      </c>
    </row>
    <row r="1975" spans="1:2" x14ac:dyDescent="0.2">
      <c r="A1975" s="13" t="s">
        <v>8219</v>
      </c>
      <c r="B1975">
        <v>41</v>
      </c>
    </row>
    <row r="1976" spans="1:2" x14ac:dyDescent="0.2">
      <c r="A1976" s="13" t="s">
        <v>8219</v>
      </c>
      <c r="B1976">
        <v>26</v>
      </c>
    </row>
    <row r="1977" spans="1:2" x14ac:dyDescent="0.2">
      <c r="A1977" s="13" t="s">
        <v>8219</v>
      </c>
      <c r="B1977">
        <v>25</v>
      </c>
    </row>
    <row r="1978" spans="1:2" x14ac:dyDescent="0.2">
      <c r="A1978" s="13" t="s">
        <v>8219</v>
      </c>
      <c r="B1978">
        <v>9</v>
      </c>
    </row>
    <row r="1979" spans="1:2" x14ac:dyDescent="0.2">
      <c r="A1979" s="13" t="s">
        <v>8219</v>
      </c>
      <c r="B1979">
        <v>78</v>
      </c>
    </row>
    <row r="1980" spans="1:2" x14ac:dyDescent="0.2">
      <c r="A1980" s="13" t="s">
        <v>8219</v>
      </c>
      <c r="B1980">
        <v>45</v>
      </c>
    </row>
    <row r="1981" spans="1:2" x14ac:dyDescent="0.2">
      <c r="A1981" s="13" t="s">
        <v>8219</v>
      </c>
      <c r="B1981">
        <v>102</v>
      </c>
    </row>
    <row r="1982" spans="1:2" x14ac:dyDescent="0.2">
      <c r="A1982" s="13" t="s">
        <v>8219</v>
      </c>
      <c r="B1982">
        <v>5</v>
      </c>
    </row>
    <row r="1983" spans="1:2" x14ac:dyDescent="0.2">
      <c r="A1983" s="13" t="s">
        <v>8219</v>
      </c>
      <c r="B1983">
        <v>27</v>
      </c>
    </row>
    <row r="1984" spans="1:2" x14ac:dyDescent="0.2">
      <c r="A1984" s="13" t="s">
        <v>8219</v>
      </c>
      <c r="B1984">
        <v>37</v>
      </c>
    </row>
    <row r="1985" spans="1:2" x14ac:dyDescent="0.2">
      <c r="A1985" s="13" t="s">
        <v>8219</v>
      </c>
      <c r="B1985">
        <v>14</v>
      </c>
    </row>
    <row r="1986" spans="1:2" x14ac:dyDescent="0.2">
      <c r="A1986" s="13" t="s">
        <v>8219</v>
      </c>
      <c r="B1986">
        <v>27</v>
      </c>
    </row>
    <row r="1987" spans="1:2" x14ac:dyDescent="0.2">
      <c r="A1987" s="13" t="s">
        <v>8219</v>
      </c>
      <c r="B1987">
        <v>45</v>
      </c>
    </row>
    <row r="1988" spans="1:2" x14ac:dyDescent="0.2">
      <c r="A1988" s="13" t="s">
        <v>8219</v>
      </c>
      <c r="B1988">
        <v>49</v>
      </c>
    </row>
    <row r="1989" spans="1:2" x14ac:dyDescent="0.2">
      <c r="A1989" s="13" t="s">
        <v>8219</v>
      </c>
      <c r="B1989">
        <v>24</v>
      </c>
    </row>
    <row r="1990" spans="1:2" x14ac:dyDescent="0.2">
      <c r="A1990" s="13" t="s">
        <v>8219</v>
      </c>
      <c r="B1990">
        <v>112</v>
      </c>
    </row>
    <row r="1991" spans="1:2" x14ac:dyDescent="0.2">
      <c r="A1991" s="13" t="s">
        <v>8219</v>
      </c>
      <c r="B1991">
        <v>23</v>
      </c>
    </row>
    <row r="1992" spans="1:2" x14ac:dyDescent="0.2">
      <c r="A1992" s="13" t="s">
        <v>8219</v>
      </c>
      <c r="B1992">
        <v>54</v>
      </c>
    </row>
    <row r="1993" spans="1:2" x14ac:dyDescent="0.2">
      <c r="A1993" s="13" t="s">
        <v>8219</v>
      </c>
      <c r="B1993">
        <v>28</v>
      </c>
    </row>
    <row r="1994" spans="1:2" x14ac:dyDescent="0.2">
      <c r="A1994" s="13" t="s">
        <v>8219</v>
      </c>
      <c r="B1994">
        <v>11</v>
      </c>
    </row>
    <row r="1995" spans="1:2" x14ac:dyDescent="0.2">
      <c r="A1995" s="13" t="s">
        <v>8219</v>
      </c>
      <c r="B1995">
        <v>62</v>
      </c>
    </row>
    <row r="1996" spans="1:2" x14ac:dyDescent="0.2">
      <c r="A1996" s="13" t="s">
        <v>8219</v>
      </c>
      <c r="B1996">
        <v>73</v>
      </c>
    </row>
    <row r="1997" spans="1:2" x14ac:dyDescent="0.2">
      <c r="A1997" s="13" t="s">
        <v>8219</v>
      </c>
      <c r="B1997">
        <v>18</v>
      </c>
    </row>
    <row r="1998" spans="1:2" x14ac:dyDescent="0.2">
      <c r="A1998" s="13" t="s">
        <v>8219</v>
      </c>
      <c r="B1998">
        <v>35</v>
      </c>
    </row>
    <row r="1999" spans="1:2" x14ac:dyDescent="0.2">
      <c r="A1999" s="13" t="s">
        <v>8219</v>
      </c>
      <c r="B1999">
        <v>43</v>
      </c>
    </row>
    <row r="2000" spans="1:2" x14ac:dyDescent="0.2">
      <c r="A2000" s="13" t="s">
        <v>8219</v>
      </c>
      <c r="B2000">
        <v>36</v>
      </c>
    </row>
    <row r="2001" spans="1:2" x14ac:dyDescent="0.2">
      <c r="A2001" s="13" t="s">
        <v>8219</v>
      </c>
      <c r="B2001">
        <v>62</v>
      </c>
    </row>
    <row r="2002" spans="1:2" x14ac:dyDescent="0.2">
      <c r="A2002" s="13" t="s">
        <v>8219</v>
      </c>
      <c r="B2002">
        <v>15</v>
      </c>
    </row>
    <row r="2003" spans="1:2" x14ac:dyDescent="0.2">
      <c r="A2003" s="13" t="s">
        <v>8219</v>
      </c>
      <c r="B2003">
        <v>33</v>
      </c>
    </row>
    <row r="2004" spans="1:2" x14ac:dyDescent="0.2">
      <c r="A2004" s="13" t="s">
        <v>8219</v>
      </c>
      <c r="B2004">
        <v>27</v>
      </c>
    </row>
    <row r="2005" spans="1:2" x14ac:dyDescent="0.2">
      <c r="A2005" s="13" t="s">
        <v>8219</v>
      </c>
      <c r="B2005">
        <v>17</v>
      </c>
    </row>
    <row r="2006" spans="1:2" x14ac:dyDescent="0.2">
      <c r="A2006" s="13" t="s">
        <v>8219</v>
      </c>
      <c r="B2006">
        <v>4</v>
      </c>
    </row>
    <row r="2007" spans="1:2" x14ac:dyDescent="0.2">
      <c r="A2007" s="13" t="s">
        <v>8219</v>
      </c>
      <c r="B2007">
        <v>53</v>
      </c>
    </row>
    <row r="2008" spans="1:2" x14ac:dyDescent="0.2">
      <c r="A2008" s="13" t="s">
        <v>8219</v>
      </c>
      <c r="B2008">
        <v>49</v>
      </c>
    </row>
    <row r="2009" spans="1:2" x14ac:dyDescent="0.2">
      <c r="A2009" s="13" t="s">
        <v>8219</v>
      </c>
      <c r="B2009">
        <v>57</v>
      </c>
    </row>
    <row r="2010" spans="1:2" x14ac:dyDescent="0.2">
      <c r="A2010" s="13" t="s">
        <v>8219</v>
      </c>
      <c r="B2010">
        <v>69</v>
      </c>
    </row>
    <row r="2011" spans="1:2" x14ac:dyDescent="0.2">
      <c r="A2011" s="13" t="s">
        <v>8219</v>
      </c>
      <c r="B2011">
        <v>15</v>
      </c>
    </row>
    <row r="2012" spans="1:2" x14ac:dyDescent="0.2">
      <c r="A2012" s="13" t="s">
        <v>8219</v>
      </c>
      <c r="B2012">
        <v>64</v>
      </c>
    </row>
    <row r="2013" spans="1:2" x14ac:dyDescent="0.2">
      <c r="A2013" s="13" t="s">
        <v>8219</v>
      </c>
      <c r="B2013">
        <v>20</v>
      </c>
    </row>
    <row r="2014" spans="1:2" x14ac:dyDescent="0.2">
      <c r="A2014" s="13" t="s">
        <v>8219</v>
      </c>
      <c r="B2014">
        <v>27</v>
      </c>
    </row>
    <row r="2015" spans="1:2" x14ac:dyDescent="0.2">
      <c r="A2015" s="13" t="s">
        <v>8219</v>
      </c>
      <c r="B2015">
        <v>21</v>
      </c>
    </row>
    <row r="2016" spans="1:2" x14ac:dyDescent="0.2">
      <c r="A2016" s="13" t="s">
        <v>8219</v>
      </c>
      <c r="B2016">
        <v>31</v>
      </c>
    </row>
    <row r="2017" spans="1:2" x14ac:dyDescent="0.2">
      <c r="A2017" s="13" t="s">
        <v>8219</v>
      </c>
      <c r="B2017">
        <v>51</v>
      </c>
    </row>
    <row r="2018" spans="1:2" x14ac:dyDescent="0.2">
      <c r="A2018" s="13" t="s">
        <v>8219</v>
      </c>
      <c r="B2018">
        <v>57</v>
      </c>
    </row>
    <row r="2019" spans="1:2" x14ac:dyDescent="0.2">
      <c r="A2019" s="13" t="s">
        <v>8219</v>
      </c>
      <c r="B2019">
        <v>20</v>
      </c>
    </row>
    <row r="2020" spans="1:2" x14ac:dyDescent="0.2">
      <c r="A2020" s="13" t="s">
        <v>8219</v>
      </c>
      <c r="B2020">
        <v>71</v>
      </c>
    </row>
    <row r="2021" spans="1:2" x14ac:dyDescent="0.2">
      <c r="A2021" s="13" t="s">
        <v>8219</v>
      </c>
      <c r="B2021">
        <v>72</v>
      </c>
    </row>
    <row r="2022" spans="1:2" x14ac:dyDescent="0.2">
      <c r="A2022" s="13" t="s">
        <v>8219</v>
      </c>
      <c r="B2022">
        <v>45</v>
      </c>
    </row>
    <row r="2023" spans="1:2" x14ac:dyDescent="0.2">
      <c r="A2023" s="13" t="s">
        <v>8219</v>
      </c>
      <c r="B2023">
        <v>51</v>
      </c>
    </row>
    <row r="2024" spans="1:2" x14ac:dyDescent="0.2">
      <c r="A2024" s="13" t="s">
        <v>8219</v>
      </c>
      <c r="B2024">
        <v>56</v>
      </c>
    </row>
    <row r="2025" spans="1:2" x14ac:dyDescent="0.2">
      <c r="A2025" s="13" t="s">
        <v>8219</v>
      </c>
      <c r="B2025">
        <v>17</v>
      </c>
    </row>
    <row r="2026" spans="1:2" x14ac:dyDescent="0.2">
      <c r="A2026" s="13" t="s">
        <v>8219</v>
      </c>
      <c r="B2026">
        <v>197</v>
      </c>
    </row>
    <row r="2027" spans="1:2" x14ac:dyDescent="0.2">
      <c r="A2027" s="13" t="s">
        <v>8219</v>
      </c>
      <c r="B2027">
        <v>70</v>
      </c>
    </row>
    <row r="2028" spans="1:2" x14ac:dyDescent="0.2">
      <c r="A2028" s="13" t="s">
        <v>8219</v>
      </c>
      <c r="B2028">
        <v>21</v>
      </c>
    </row>
    <row r="2029" spans="1:2" x14ac:dyDescent="0.2">
      <c r="A2029" s="13" t="s">
        <v>8219</v>
      </c>
      <c r="B2029">
        <v>34</v>
      </c>
    </row>
    <row r="2030" spans="1:2" x14ac:dyDescent="0.2">
      <c r="A2030" s="13" t="s">
        <v>8219</v>
      </c>
      <c r="B2030">
        <v>39</v>
      </c>
    </row>
    <row r="2031" spans="1:2" x14ac:dyDescent="0.2">
      <c r="A2031" s="13" t="s">
        <v>8219</v>
      </c>
      <c r="B2031">
        <v>78</v>
      </c>
    </row>
    <row r="2032" spans="1:2" x14ac:dyDescent="0.2">
      <c r="A2032" s="13" t="s">
        <v>8219</v>
      </c>
      <c r="B2032">
        <v>48</v>
      </c>
    </row>
    <row r="2033" spans="1:2" x14ac:dyDescent="0.2">
      <c r="A2033" s="13" t="s">
        <v>8219</v>
      </c>
      <c r="B2033">
        <v>29</v>
      </c>
    </row>
    <row r="2034" spans="1:2" x14ac:dyDescent="0.2">
      <c r="A2034" s="13" t="s">
        <v>8219</v>
      </c>
      <c r="B2034">
        <v>73</v>
      </c>
    </row>
    <row r="2035" spans="1:2" x14ac:dyDescent="0.2">
      <c r="A2035" s="13" t="s">
        <v>8219</v>
      </c>
      <c r="B2035">
        <v>8</v>
      </c>
    </row>
    <row r="2036" spans="1:2" x14ac:dyDescent="0.2">
      <c r="A2036" s="13" t="s">
        <v>8219</v>
      </c>
      <c r="B2036">
        <v>17</v>
      </c>
    </row>
    <row r="2037" spans="1:2" x14ac:dyDescent="0.2">
      <c r="A2037" s="13" t="s">
        <v>8219</v>
      </c>
      <c r="B2037">
        <v>9</v>
      </c>
    </row>
    <row r="2038" spans="1:2" x14ac:dyDescent="0.2">
      <c r="A2038" s="13" t="s">
        <v>8219</v>
      </c>
      <c r="B2038">
        <v>17</v>
      </c>
    </row>
    <row r="2039" spans="1:2" x14ac:dyDescent="0.2">
      <c r="A2039" s="13" t="s">
        <v>8219</v>
      </c>
      <c r="B2039">
        <v>33</v>
      </c>
    </row>
    <row r="2040" spans="1:2" x14ac:dyDescent="0.2">
      <c r="A2040" s="13" t="s">
        <v>8219</v>
      </c>
      <c r="B2040">
        <v>38</v>
      </c>
    </row>
    <row r="2041" spans="1:2" x14ac:dyDescent="0.2">
      <c r="A2041" s="13" t="s">
        <v>8219</v>
      </c>
      <c r="B2041">
        <v>79</v>
      </c>
    </row>
    <row r="2042" spans="1:2" x14ac:dyDescent="0.2">
      <c r="A2042" s="13" t="s">
        <v>8219</v>
      </c>
      <c r="B2042">
        <v>46</v>
      </c>
    </row>
    <row r="2043" spans="1:2" x14ac:dyDescent="0.2">
      <c r="A2043" s="13" t="s">
        <v>8219</v>
      </c>
      <c r="B2043">
        <v>20</v>
      </c>
    </row>
    <row r="2044" spans="1:2" x14ac:dyDescent="0.2">
      <c r="A2044" s="13" t="s">
        <v>8219</v>
      </c>
      <c r="B2044">
        <v>20</v>
      </c>
    </row>
    <row r="2045" spans="1:2" x14ac:dyDescent="0.2">
      <c r="A2045" s="13" t="s">
        <v>8219</v>
      </c>
      <c r="B2045">
        <v>13</v>
      </c>
    </row>
    <row r="2046" spans="1:2" x14ac:dyDescent="0.2">
      <c r="A2046" s="13" t="s">
        <v>8219</v>
      </c>
      <c r="B2046">
        <v>22</v>
      </c>
    </row>
    <row r="2047" spans="1:2" x14ac:dyDescent="0.2">
      <c r="A2047" s="13" t="s">
        <v>8219</v>
      </c>
      <c r="B2047">
        <v>36</v>
      </c>
    </row>
    <row r="2048" spans="1:2" x14ac:dyDescent="0.2">
      <c r="A2048" s="13" t="s">
        <v>8219</v>
      </c>
      <c r="B2048">
        <v>40</v>
      </c>
    </row>
    <row r="2049" spans="1:2" x14ac:dyDescent="0.2">
      <c r="A2049" s="13" t="s">
        <v>8219</v>
      </c>
      <c r="B2049">
        <v>9</v>
      </c>
    </row>
    <row r="2050" spans="1:2" x14ac:dyDescent="0.2">
      <c r="A2050" s="13" t="s">
        <v>8219</v>
      </c>
      <c r="B2050">
        <v>19</v>
      </c>
    </row>
    <row r="2051" spans="1:2" x14ac:dyDescent="0.2">
      <c r="A2051" s="13" t="s">
        <v>8219</v>
      </c>
      <c r="B2051">
        <v>14</v>
      </c>
    </row>
    <row r="2052" spans="1:2" x14ac:dyDescent="0.2">
      <c r="A2052" s="13" t="s">
        <v>8219</v>
      </c>
      <c r="B2052">
        <v>38</v>
      </c>
    </row>
    <row r="2053" spans="1:2" x14ac:dyDescent="0.2">
      <c r="A2053" s="13" t="s">
        <v>8219</v>
      </c>
      <c r="B2053">
        <v>58</v>
      </c>
    </row>
    <row r="2054" spans="1:2" x14ac:dyDescent="0.2">
      <c r="A2054" s="13" t="s">
        <v>8219</v>
      </c>
      <c r="B2054">
        <v>28</v>
      </c>
    </row>
    <row r="2055" spans="1:2" x14ac:dyDescent="0.2">
      <c r="A2055" s="13" t="s">
        <v>8219</v>
      </c>
      <c r="B2055">
        <v>17</v>
      </c>
    </row>
    <row r="2056" spans="1:2" x14ac:dyDescent="0.2">
      <c r="A2056" s="13" t="s">
        <v>8219</v>
      </c>
      <c r="B2056">
        <v>12</v>
      </c>
    </row>
    <row r="2057" spans="1:2" x14ac:dyDescent="0.2">
      <c r="A2057" s="13" t="s">
        <v>8219</v>
      </c>
      <c r="B2057">
        <v>40</v>
      </c>
    </row>
    <row r="2058" spans="1:2" x14ac:dyDescent="0.2">
      <c r="A2058" s="13" t="s">
        <v>8219</v>
      </c>
      <c r="B2058">
        <v>57</v>
      </c>
    </row>
    <row r="2059" spans="1:2" x14ac:dyDescent="0.2">
      <c r="A2059" s="13" t="s">
        <v>8219</v>
      </c>
      <c r="B2059">
        <v>114</v>
      </c>
    </row>
    <row r="2060" spans="1:2" x14ac:dyDescent="0.2">
      <c r="A2060" s="13" t="s">
        <v>8219</v>
      </c>
      <c r="B2060">
        <v>31</v>
      </c>
    </row>
    <row r="2061" spans="1:2" x14ac:dyDescent="0.2">
      <c r="A2061" s="13" t="s">
        <v>8219</v>
      </c>
      <c r="B2061">
        <v>3</v>
      </c>
    </row>
    <row r="2062" spans="1:2" x14ac:dyDescent="0.2">
      <c r="A2062" s="13" t="s">
        <v>8219</v>
      </c>
      <c r="B2062">
        <v>16</v>
      </c>
    </row>
    <row r="2063" spans="1:2" x14ac:dyDescent="0.2">
      <c r="A2063" s="13" t="s">
        <v>8219</v>
      </c>
      <c r="B2063">
        <v>199</v>
      </c>
    </row>
    <row r="2064" spans="1:2" x14ac:dyDescent="0.2">
      <c r="A2064" s="13" t="s">
        <v>8219</v>
      </c>
      <c r="B2064">
        <v>31</v>
      </c>
    </row>
    <row r="2065" spans="1:2" x14ac:dyDescent="0.2">
      <c r="A2065" s="13" t="s">
        <v>8219</v>
      </c>
      <c r="B2065">
        <v>30</v>
      </c>
    </row>
    <row r="2066" spans="1:2" x14ac:dyDescent="0.2">
      <c r="A2066" s="13" t="s">
        <v>8219</v>
      </c>
      <c r="B2066">
        <v>34</v>
      </c>
    </row>
    <row r="2067" spans="1:2" x14ac:dyDescent="0.2">
      <c r="A2067" s="13" t="s">
        <v>8219</v>
      </c>
      <c r="B2067">
        <v>18</v>
      </c>
    </row>
    <row r="2068" spans="1:2" x14ac:dyDescent="0.2">
      <c r="A2068" s="13" t="s">
        <v>8219</v>
      </c>
      <c r="B2068">
        <v>67</v>
      </c>
    </row>
    <row r="2069" spans="1:2" x14ac:dyDescent="0.2">
      <c r="A2069" s="13" t="s">
        <v>8219</v>
      </c>
      <c r="B2069">
        <v>66</v>
      </c>
    </row>
    <row r="2070" spans="1:2" x14ac:dyDescent="0.2">
      <c r="A2070" s="13" t="s">
        <v>8219</v>
      </c>
      <c r="B2070">
        <v>23</v>
      </c>
    </row>
    <row r="2071" spans="1:2" x14ac:dyDescent="0.2">
      <c r="A2071" s="13" t="s">
        <v>8219</v>
      </c>
      <c r="B2071">
        <v>126</v>
      </c>
    </row>
    <row r="2072" spans="1:2" x14ac:dyDescent="0.2">
      <c r="A2072" s="13" t="s">
        <v>8219</v>
      </c>
      <c r="B2072">
        <v>6</v>
      </c>
    </row>
    <row r="2073" spans="1:2" x14ac:dyDescent="0.2">
      <c r="A2073" s="13" t="s">
        <v>8219</v>
      </c>
      <c r="B2073">
        <v>25</v>
      </c>
    </row>
    <row r="2074" spans="1:2" x14ac:dyDescent="0.2">
      <c r="A2074" s="13" t="s">
        <v>8219</v>
      </c>
      <c r="B2074">
        <v>39</v>
      </c>
    </row>
    <row r="2075" spans="1:2" x14ac:dyDescent="0.2">
      <c r="A2075" s="13" t="s">
        <v>8219</v>
      </c>
      <c r="B2075">
        <v>62</v>
      </c>
    </row>
    <row r="2076" spans="1:2" x14ac:dyDescent="0.2">
      <c r="A2076" s="13" t="s">
        <v>8219</v>
      </c>
      <c r="B2076">
        <v>31</v>
      </c>
    </row>
    <row r="2077" spans="1:2" x14ac:dyDescent="0.2">
      <c r="A2077" s="13" t="s">
        <v>8219</v>
      </c>
      <c r="B2077">
        <v>274</v>
      </c>
    </row>
    <row r="2078" spans="1:2" x14ac:dyDescent="0.2">
      <c r="A2078" s="13" t="s">
        <v>8219</v>
      </c>
      <c r="B2078">
        <v>17</v>
      </c>
    </row>
    <row r="2079" spans="1:2" x14ac:dyDescent="0.2">
      <c r="A2079" s="13" t="s">
        <v>8219</v>
      </c>
      <c r="B2079">
        <v>14</v>
      </c>
    </row>
    <row r="2080" spans="1:2" x14ac:dyDescent="0.2">
      <c r="A2080" s="13" t="s">
        <v>8219</v>
      </c>
      <c r="B2080">
        <v>60</v>
      </c>
    </row>
    <row r="2081" spans="1:2" x14ac:dyDescent="0.2">
      <c r="A2081" s="13" t="s">
        <v>8219</v>
      </c>
      <c r="B2081">
        <v>33</v>
      </c>
    </row>
    <row r="2082" spans="1:2" x14ac:dyDescent="0.2">
      <c r="A2082" s="13" t="s">
        <v>8219</v>
      </c>
      <c r="B2082">
        <v>78</v>
      </c>
    </row>
    <row r="2083" spans="1:2" x14ac:dyDescent="0.2">
      <c r="A2083" s="13" t="s">
        <v>8219</v>
      </c>
      <c r="B2083">
        <v>30</v>
      </c>
    </row>
    <row r="2084" spans="1:2" x14ac:dyDescent="0.2">
      <c r="A2084" s="13" t="s">
        <v>8219</v>
      </c>
      <c r="B2084">
        <v>136</v>
      </c>
    </row>
    <row r="2085" spans="1:2" x14ac:dyDescent="0.2">
      <c r="A2085" s="13" t="s">
        <v>8219</v>
      </c>
      <c r="B2085">
        <v>40</v>
      </c>
    </row>
    <row r="2086" spans="1:2" x14ac:dyDescent="0.2">
      <c r="A2086" s="13" t="s">
        <v>8219</v>
      </c>
      <c r="B2086">
        <v>18</v>
      </c>
    </row>
    <row r="2087" spans="1:2" x14ac:dyDescent="0.2">
      <c r="A2087" s="13" t="s">
        <v>8219</v>
      </c>
      <c r="B2087">
        <v>39</v>
      </c>
    </row>
    <row r="2088" spans="1:2" x14ac:dyDescent="0.2">
      <c r="A2088" s="13" t="s">
        <v>8219</v>
      </c>
      <c r="B2088">
        <v>21</v>
      </c>
    </row>
    <row r="2089" spans="1:2" x14ac:dyDescent="0.2">
      <c r="A2089" s="13" t="s">
        <v>8219</v>
      </c>
      <c r="B2089">
        <v>30</v>
      </c>
    </row>
    <row r="2090" spans="1:2" x14ac:dyDescent="0.2">
      <c r="A2090" s="13" t="s">
        <v>8219</v>
      </c>
      <c r="B2090">
        <v>27</v>
      </c>
    </row>
    <row r="2091" spans="1:2" x14ac:dyDescent="0.2">
      <c r="A2091" s="13" t="s">
        <v>8219</v>
      </c>
      <c r="B2091">
        <v>35</v>
      </c>
    </row>
    <row r="2092" spans="1:2" x14ac:dyDescent="0.2">
      <c r="A2092" s="13" t="s">
        <v>8219</v>
      </c>
      <c r="B2092">
        <v>13</v>
      </c>
    </row>
    <row r="2093" spans="1:2" x14ac:dyDescent="0.2">
      <c r="A2093" s="13" t="s">
        <v>8219</v>
      </c>
      <c r="B2093">
        <v>23</v>
      </c>
    </row>
    <row r="2094" spans="1:2" x14ac:dyDescent="0.2">
      <c r="A2094" s="13" t="s">
        <v>8219</v>
      </c>
      <c r="B2094">
        <v>39</v>
      </c>
    </row>
    <row r="2095" spans="1:2" x14ac:dyDescent="0.2">
      <c r="A2095" s="13" t="s">
        <v>8219</v>
      </c>
      <c r="B2095">
        <v>35</v>
      </c>
    </row>
    <row r="2096" spans="1:2" x14ac:dyDescent="0.2">
      <c r="A2096" s="13" t="s">
        <v>8219</v>
      </c>
      <c r="B2096">
        <v>27</v>
      </c>
    </row>
    <row r="2097" spans="1:2" x14ac:dyDescent="0.2">
      <c r="A2097" s="13" t="s">
        <v>8219</v>
      </c>
      <c r="B2097">
        <v>21</v>
      </c>
    </row>
    <row r="2098" spans="1:2" x14ac:dyDescent="0.2">
      <c r="A2098" s="13" t="s">
        <v>8219</v>
      </c>
      <c r="B2098">
        <v>104</v>
      </c>
    </row>
    <row r="2099" spans="1:2" x14ac:dyDescent="0.2">
      <c r="A2099" s="13" t="s">
        <v>8219</v>
      </c>
      <c r="B2099">
        <v>19</v>
      </c>
    </row>
    <row r="2100" spans="1:2" x14ac:dyDescent="0.2">
      <c r="A2100" s="13" t="s">
        <v>8219</v>
      </c>
      <c r="B2100">
        <v>97</v>
      </c>
    </row>
    <row r="2101" spans="1:2" x14ac:dyDescent="0.2">
      <c r="A2101" s="13" t="s">
        <v>8219</v>
      </c>
      <c r="B2101">
        <v>27</v>
      </c>
    </row>
    <row r="2102" spans="1:2" x14ac:dyDescent="0.2">
      <c r="A2102" s="13" t="s">
        <v>8219</v>
      </c>
      <c r="B2102">
        <v>24</v>
      </c>
    </row>
    <row r="2103" spans="1:2" x14ac:dyDescent="0.2">
      <c r="A2103" s="13" t="s">
        <v>8219</v>
      </c>
      <c r="B2103">
        <v>13</v>
      </c>
    </row>
    <row r="2104" spans="1:2" x14ac:dyDescent="0.2">
      <c r="A2104" s="13" t="s">
        <v>8219</v>
      </c>
      <c r="B2104">
        <v>46</v>
      </c>
    </row>
    <row r="2105" spans="1:2" x14ac:dyDescent="0.2">
      <c r="A2105" s="13" t="s">
        <v>8219</v>
      </c>
      <c r="B2105">
        <v>4</v>
      </c>
    </row>
    <row r="2106" spans="1:2" x14ac:dyDescent="0.2">
      <c r="A2106" s="13" t="s">
        <v>8219</v>
      </c>
      <c r="B2106">
        <v>40</v>
      </c>
    </row>
    <row r="2107" spans="1:2" x14ac:dyDescent="0.2">
      <c r="A2107" s="13" t="s">
        <v>8219</v>
      </c>
      <c r="B2107">
        <v>44</v>
      </c>
    </row>
    <row r="2108" spans="1:2" x14ac:dyDescent="0.2">
      <c r="A2108" s="13" t="s">
        <v>8219</v>
      </c>
      <c r="B2108">
        <v>35</v>
      </c>
    </row>
    <row r="2109" spans="1:2" x14ac:dyDescent="0.2">
      <c r="A2109" s="13" t="s">
        <v>8219</v>
      </c>
      <c r="B2109">
        <v>63</v>
      </c>
    </row>
    <row r="2110" spans="1:2" x14ac:dyDescent="0.2">
      <c r="A2110" s="13" t="s">
        <v>8219</v>
      </c>
      <c r="B2110">
        <v>89</v>
      </c>
    </row>
    <row r="2111" spans="1:2" x14ac:dyDescent="0.2">
      <c r="A2111" s="13" t="s">
        <v>8219</v>
      </c>
      <c r="B2111">
        <v>15</v>
      </c>
    </row>
    <row r="2112" spans="1:2" x14ac:dyDescent="0.2">
      <c r="A2112" s="13" t="s">
        <v>8219</v>
      </c>
      <c r="B2112">
        <v>46</v>
      </c>
    </row>
    <row r="2113" spans="1:2" x14ac:dyDescent="0.2">
      <c r="A2113" s="13" t="s">
        <v>8219</v>
      </c>
      <c r="B2113">
        <v>33</v>
      </c>
    </row>
    <row r="2114" spans="1:2" x14ac:dyDescent="0.2">
      <c r="A2114" s="13" t="s">
        <v>8219</v>
      </c>
      <c r="B2114">
        <v>52</v>
      </c>
    </row>
    <row r="2115" spans="1:2" x14ac:dyDescent="0.2">
      <c r="A2115" s="13" t="s">
        <v>8219</v>
      </c>
      <c r="B2115">
        <v>7</v>
      </c>
    </row>
    <row r="2116" spans="1:2" x14ac:dyDescent="0.2">
      <c r="A2116" s="13" t="s">
        <v>8219</v>
      </c>
      <c r="B2116">
        <v>28</v>
      </c>
    </row>
    <row r="2117" spans="1:2" x14ac:dyDescent="0.2">
      <c r="A2117" s="13" t="s">
        <v>8219</v>
      </c>
      <c r="B2117">
        <v>11</v>
      </c>
    </row>
    <row r="2118" spans="1:2" x14ac:dyDescent="0.2">
      <c r="A2118" s="13" t="s">
        <v>8219</v>
      </c>
      <c r="B2118">
        <v>15</v>
      </c>
    </row>
    <row r="2119" spans="1:2" x14ac:dyDescent="0.2">
      <c r="A2119" s="13" t="s">
        <v>8219</v>
      </c>
      <c r="B2119">
        <v>30</v>
      </c>
    </row>
    <row r="2120" spans="1:2" x14ac:dyDescent="0.2">
      <c r="A2120" s="13" t="s">
        <v>8219</v>
      </c>
      <c r="B2120">
        <v>27</v>
      </c>
    </row>
    <row r="2121" spans="1:2" x14ac:dyDescent="0.2">
      <c r="A2121" s="13" t="s">
        <v>8219</v>
      </c>
      <c r="B2121">
        <v>28</v>
      </c>
    </row>
    <row r="2122" spans="1:2" x14ac:dyDescent="0.2">
      <c r="A2122" s="13" t="s">
        <v>8219</v>
      </c>
      <c r="B2122">
        <v>17</v>
      </c>
    </row>
    <row r="2123" spans="1:2" x14ac:dyDescent="0.2">
      <c r="A2123" s="13" t="s">
        <v>8219</v>
      </c>
      <c r="B2123">
        <v>50</v>
      </c>
    </row>
    <row r="2124" spans="1:2" x14ac:dyDescent="0.2">
      <c r="A2124" s="13" t="s">
        <v>8219</v>
      </c>
      <c r="B2124">
        <v>26</v>
      </c>
    </row>
    <row r="2125" spans="1:2" x14ac:dyDescent="0.2">
      <c r="A2125" s="13" t="s">
        <v>8219</v>
      </c>
      <c r="B2125">
        <v>88</v>
      </c>
    </row>
    <row r="2126" spans="1:2" x14ac:dyDescent="0.2">
      <c r="A2126" s="13" t="s">
        <v>8219</v>
      </c>
      <c r="B2126">
        <v>91</v>
      </c>
    </row>
    <row r="2127" spans="1:2" x14ac:dyDescent="0.2">
      <c r="A2127" s="13" t="s">
        <v>8219</v>
      </c>
      <c r="B2127">
        <v>3</v>
      </c>
    </row>
    <row r="2128" spans="1:2" x14ac:dyDescent="0.2">
      <c r="A2128" s="13" t="s">
        <v>8219</v>
      </c>
      <c r="B2128">
        <v>28</v>
      </c>
    </row>
    <row r="2129" spans="1:2" x14ac:dyDescent="0.2">
      <c r="A2129" s="13" t="s">
        <v>8219</v>
      </c>
      <c r="B2129">
        <v>77</v>
      </c>
    </row>
    <row r="2130" spans="1:2" x14ac:dyDescent="0.2">
      <c r="A2130" s="13" t="s">
        <v>8219</v>
      </c>
      <c r="B2130">
        <v>27</v>
      </c>
    </row>
    <row r="2131" spans="1:2" x14ac:dyDescent="0.2">
      <c r="A2131" s="13" t="s">
        <v>8219</v>
      </c>
      <c r="B2131">
        <v>107</v>
      </c>
    </row>
    <row r="2132" spans="1:2" x14ac:dyDescent="0.2">
      <c r="A2132" s="13" t="s">
        <v>8219</v>
      </c>
      <c r="B2132">
        <v>96</v>
      </c>
    </row>
    <row r="2133" spans="1:2" x14ac:dyDescent="0.2">
      <c r="A2133" s="13" t="s">
        <v>8219</v>
      </c>
      <c r="B2133">
        <v>56</v>
      </c>
    </row>
    <row r="2134" spans="1:2" x14ac:dyDescent="0.2">
      <c r="A2134" s="13" t="s">
        <v>8219</v>
      </c>
      <c r="B2134">
        <v>58</v>
      </c>
    </row>
    <row r="2135" spans="1:2" x14ac:dyDescent="0.2">
      <c r="A2135" s="13" t="s">
        <v>8219</v>
      </c>
      <c r="B2135">
        <v>15</v>
      </c>
    </row>
    <row r="2136" spans="1:2" x14ac:dyDescent="0.2">
      <c r="A2136" s="13" t="s">
        <v>8219</v>
      </c>
      <c r="B2136">
        <v>20</v>
      </c>
    </row>
    <row r="2137" spans="1:2" x14ac:dyDescent="0.2">
      <c r="A2137" s="13" t="s">
        <v>8219</v>
      </c>
      <c r="B2137">
        <v>38</v>
      </c>
    </row>
    <row r="2138" spans="1:2" x14ac:dyDescent="0.2">
      <c r="A2138" s="13" t="s">
        <v>8219</v>
      </c>
      <c r="B2138">
        <v>33</v>
      </c>
    </row>
    <row r="2139" spans="1:2" x14ac:dyDescent="0.2">
      <c r="A2139" s="13" t="s">
        <v>8219</v>
      </c>
      <c r="B2139">
        <v>57</v>
      </c>
    </row>
    <row r="2140" spans="1:2" x14ac:dyDescent="0.2">
      <c r="A2140" s="13" t="s">
        <v>8219</v>
      </c>
      <c r="B2140">
        <v>25</v>
      </c>
    </row>
    <row r="2141" spans="1:2" x14ac:dyDescent="0.2">
      <c r="A2141" s="13" t="s">
        <v>8219</v>
      </c>
      <c r="B2141">
        <v>14</v>
      </c>
    </row>
    <row r="2142" spans="1:2" x14ac:dyDescent="0.2">
      <c r="A2142" s="13" t="s">
        <v>8219</v>
      </c>
      <c r="B2142">
        <v>94</v>
      </c>
    </row>
    <row r="2143" spans="1:2" x14ac:dyDescent="0.2">
      <c r="A2143" s="13" t="s">
        <v>8219</v>
      </c>
      <c r="B2143">
        <v>59</v>
      </c>
    </row>
    <row r="2144" spans="1:2" x14ac:dyDescent="0.2">
      <c r="A2144" s="13" t="s">
        <v>8219</v>
      </c>
      <c r="B2144">
        <v>36</v>
      </c>
    </row>
    <row r="2145" spans="1:2" x14ac:dyDescent="0.2">
      <c r="A2145" s="13" t="s">
        <v>8219</v>
      </c>
      <c r="B2145">
        <v>115</v>
      </c>
    </row>
    <row r="2146" spans="1:2" x14ac:dyDescent="0.2">
      <c r="A2146" s="13" t="s">
        <v>8219</v>
      </c>
      <c r="B2146">
        <v>30</v>
      </c>
    </row>
    <row r="2147" spans="1:2" x14ac:dyDescent="0.2">
      <c r="A2147" s="13" t="s">
        <v>8219</v>
      </c>
      <c r="B2147">
        <v>52</v>
      </c>
    </row>
    <row r="2148" spans="1:2" x14ac:dyDescent="0.2">
      <c r="A2148" s="13" t="s">
        <v>8219</v>
      </c>
      <c r="B2148">
        <v>27</v>
      </c>
    </row>
    <row r="2149" spans="1:2" x14ac:dyDescent="0.2">
      <c r="A2149" s="13" t="s">
        <v>8219</v>
      </c>
      <c r="B2149">
        <v>24</v>
      </c>
    </row>
    <row r="2150" spans="1:2" x14ac:dyDescent="0.2">
      <c r="A2150" s="13" t="s">
        <v>8219</v>
      </c>
      <c r="B2150">
        <v>10</v>
      </c>
    </row>
    <row r="2151" spans="1:2" x14ac:dyDescent="0.2">
      <c r="A2151" s="13" t="s">
        <v>8219</v>
      </c>
      <c r="B2151">
        <v>30</v>
      </c>
    </row>
    <row r="2152" spans="1:2" x14ac:dyDescent="0.2">
      <c r="A2152" s="13" t="s">
        <v>8219</v>
      </c>
      <c r="B2152">
        <v>71</v>
      </c>
    </row>
    <row r="2153" spans="1:2" x14ac:dyDescent="0.2">
      <c r="A2153" s="13" t="s">
        <v>8219</v>
      </c>
      <c r="B2153">
        <v>10</v>
      </c>
    </row>
    <row r="2154" spans="1:2" x14ac:dyDescent="0.2">
      <c r="A2154" s="13" t="s">
        <v>8219</v>
      </c>
      <c r="B2154">
        <v>24</v>
      </c>
    </row>
    <row r="2155" spans="1:2" x14ac:dyDescent="0.2">
      <c r="A2155" s="13" t="s">
        <v>8219</v>
      </c>
      <c r="B2155">
        <v>38</v>
      </c>
    </row>
    <row r="2156" spans="1:2" x14ac:dyDescent="0.2">
      <c r="A2156" s="13" t="s">
        <v>8219</v>
      </c>
      <c r="B2156">
        <v>26</v>
      </c>
    </row>
    <row r="2157" spans="1:2" x14ac:dyDescent="0.2">
      <c r="A2157" s="13" t="s">
        <v>8219</v>
      </c>
      <c r="B2157">
        <v>19</v>
      </c>
    </row>
    <row r="2158" spans="1:2" x14ac:dyDescent="0.2">
      <c r="A2158" s="13" t="s">
        <v>8219</v>
      </c>
      <c r="B2158">
        <v>11</v>
      </c>
    </row>
    <row r="2159" spans="1:2" x14ac:dyDescent="0.2">
      <c r="A2159" s="13" t="s">
        <v>8219</v>
      </c>
      <c r="B2159">
        <v>27</v>
      </c>
    </row>
    <row r="2160" spans="1:2" x14ac:dyDescent="0.2">
      <c r="A2160" s="13" t="s">
        <v>8219</v>
      </c>
      <c r="B2160">
        <v>34</v>
      </c>
    </row>
    <row r="2161" spans="1:2" x14ac:dyDescent="0.2">
      <c r="A2161" s="13" t="s">
        <v>8219</v>
      </c>
      <c r="B2161">
        <v>20</v>
      </c>
    </row>
    <row r="2162" spans="1:2" x14ac:dyDescent="0.2">
      <c r="A2162" s="13" t="s">
        <v>8219</v>
      </c>
      <c r="B2162">
        <v>37</v>
      </c>
    </row>
    <row r="2163" spans="1:2" x14ac:dyDescent="0.2">
      <c r="A2163" s="13" t="s">
        <v>8219</v>
      </c>
      <c r="B2163">
        <v>20</v>
      </c>
    </row>
    <row r="2164" spans="1:2" x14ac:dyDescent="0.2">
      <c r="A2164" s="13" t="s">
        <v>8219</v>
      </c>
      <c r="B2164">
        <v>10</v>
      </c>
    </row>
    <row r="2165" spans="1:2" x14ac:dyDescent="0.2">
      <c r="A2165" s="13" t="s">
        <v>8219</v>
      </c>
      <c r="B2165">
        <v>26</v>
      </c>
    </row>
    <row r="2166" spans="1:2" x14ac:dyDescent="0.2">
      <c r="A2166" s="13" t="s">
        <v>8219</v>
      </c>
      <c r="B2166">
        <v>20</v>
      </c>
    </row>
    <row r="2167" spans="1:2" x14ac:dyDescent="0.2">
      <c r="A2167" s="13" t="s">
        <v>8219</v>
      </c>
      <c r="B2167">
        <v>46</v>
      </c>
    </row>
    <row r="2168" spans="1:2" x14ac:dyDescent="0.2">
      <c r="A2168" s="13" t="s">
        <v>8219</v>
      </c>
      <c r="B2168">
        <v>76</v>
      </c>
    </row>
    <row r="2169" spans="1:2" x14ac:dyDescent="0.2">
      <c r="A2169" s="13" t="s">
        <v>8219</v>
      </c>
      <c r="B2169">
        <v>41</v>
      </c>
    </row>
    <row r="2170" spans="1:2" x14ac:dyDescent="0.2">
      <c r="A2170" s="13" t="s">
        <v>8219</v>
      </c>
      <c r="B2170">
        <v>7</v>
      </c>
    </row>
    <row r="2171" spans="1:2" x14ac:dyDescent="0.2">
      <c r="A2171" s="13" t="s">
        <v>8219</v>
      </c>
      <c r="B2171">
        <v>49</v>
      </c>
    </row>
    <row r="2172" spans="1:2" x14ac:dyDescent="0.2">
      <c r="A2172" s="13" t="s">
        <v>8219</v>
      </c>
      <c r="B2172">
        <v>26</v>
      </c>
    </row>
    <row r="2173" spans="1:2" x14ac:dyDescent="0.2">
      <c r="A2173" s="13" t="s">
        <v>8219</v>
      </c>
      <c r="B2173">
        <v>65</v>
      </c>
    </row>
    <row r="2174" spans="1:2" x14ac:dyDescent="0.2">
      <c r="A2174" s="13" t="s">
        <v>8219</v>
      </c>
      <c r="B2174">
        <v>28</v>
      </c>
    </row>
    <row r="2175" spans="1:2" x14ac:dyDescent="0.2">
      <c r="A2175" s="13" t="s">
        <v>8219</v>
      </c>
      <c r="B2175">
        <v>8</v>
      </c>
    </row>
    <row r="2176" spans="1:2" x14ac:dyDescent="0.2">
      <c r="A2176" s="13" t="s">
        <v>8219</v>
      </c>
      <c r="B2176">
        <v>3</v>
      </c>
    </row>
    <row r="2177" spans="1:2" x14ac:dyDescent="0.2">
      <c r="A2177" s="13" t="s">
        <v>8219</v>
      </c>
      <c r="B2177">
        <v>9</v>
      </c>
    </row>
    <row r="2178" spans="1:2" x14ac:dyDescent="0.2">
      <c r="A2178" s="13" t="s">
        <v>8219</v>
      </c>
      <c r="B2178">
        <v>9</v>
      </c>
    </row>
    <row r="2179" spans="1:2" x14ac:dyDescent="0.2">
      <c r="A2179" s="13" t="s">
        <v>8219</v>
      </c>
      <c r="B2179">
        <v>20</v>
      </c>
    </row>
    <row r="2180" spans="1:2" x14ac:dyDescent="0.2">
      <c r="A2180" s="13" t="s">
        <v>8219</v>
      </c>
      <c r="B2180">
        <v>57</v>
      </c>
    </row>
    <row r="2181" spans="1:2" x14ac:dyDescent="0.2">
      <c r="A2181" s="13" t="s">
        <v>8219</v>
      </c>
      <c r="B2181">
        <v>8</v>
      </c>
    </row>
    <row r="2182" spans="1:2" x14ac:dyDescent="0.2">
      <c r="A2182" s="13" t="s">
        <v>8219</v>
      </c>
      <c r="B2182">
        <v>14</v>
      </c>
    </row>
    <row r="2183" spans="1:2" x14ac:dyDescent="0.2">
      <c r="A2183" s="13" t="s">
        <v>8219</v>
      </c>
      <c r="B2183">
        <v>17</v>
      </c>
    </row>
    <row r="2184" spans="1:2" x14ac:dyDescent="0.2">
      <c r="A2184" s="13" t="s">
        <v>8219</v>
      </c>
      <c r="B2184">
        <v>100</v>
      </c>
    </row>
    <row r="2185" spans="1:2" x14ac:dyDescent="0.2">
      <c r="A2185" s="13" t="s">
        <v>8219</v>
      </c>
      <c r="B2185">
        <v>32</v>
      </c>
    </row>
    <row r="2186" spans="1:2" x14ac:dyDescent="0.2">
      <c r="A2186" s="13" t="s">
        <v>8219</v>
      </c>
      <c r="B2186">
        <v>3</v>
      </c>
    </row>
  </sheetData>
  <autoFilter ref="A1:B1" xr:uid="{7A2E132F-3AED-DE48-8E1E-4AE2698CF56E}"/>
  <conditionalFormatting sqref="B2189:D1048576 B2187:D2187 D11">
    <cfRule type="containsText" dxfId="9" priority="12" operator="containsText" text="failed">
      <formula>NOT(ISERROR(SEARCH("failed",B11)))</formula>
    </cfRule>
  </conditionalFormatting>
  <conditionalFormatting sqref="I11">
    <cfRule type="containsText" dxfId="8" priority="9" operator="containsText" text="failed">
      <formula>NOT(ISERROR(SEARCH("failed",I11)))</formula>
    </cfRule>
  </conditionalFormatting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F2:F1531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RawData</vt:lpstr>
      <vt:lpstr>CategoryStats</vt:lpstr>
      <vt:lpstr>SubcategoryStats</vt:lpstr>
      <vt:lpstr>LaunchDateOutcomes</vt:lpstr>
      <vt:lpstr>GoalOutcomes</vt:lpstr>
      <vt:lpstr>Backers01</vt:lpstr>
      <vt:lpstr>backers_count</vt:lpstr>
      <vt:lpstr>goal</vt:lpstr>
      <vt:lpstr>goals1</vt:lpstr>
      <vt:lpstr>state</vt:lpstr>
      <vt:lpstr>state1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Stella Kim</cp:lastModifiedBy>
  <dcterms:created xsi:type="dcterms:W3CDTF">2017-04-20T15:17:24Z</dcterms:created>
  <dcterms:modified xsi:type="dcterms:W3CDTF">2020-09-11T17:39:15Z</dcterms:modified>
</cp:coreProperties>
</file>