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s\Macquarie University\Year 3\2022 Session 1\BIOL3110\Problem tests\Problem test 2\"/>
    </mc:Choice>
  </mc:AlternateContent>
  <bookViews>
    <workbookView xWindow="0" yWindow="0" windowWidth="22260" windowHeight="12645" firstSheet="4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G2" i="9"/>
  <c r="H2" i="9"/>
  <c r="F2" i="9"/>
  <c r="E2" i="9"/>
  <c r="F2" i="8"/>
  <c r="E2" i="8"/>
  <c r="D3" i="8"/>
  <c r="D4" i="8"/>
  <c r="D2" i="8"/>
  <c r="D2" i="7"/>
  <c r="D2" i="6"/>
  <c r="C2" i="5"/>
  <c r="E2" i="4"/>
  <c r="H2" i="3"/>
  <c r="G2" i="3"/>
  <c r="F2" i="3"/>
  <c r="E2" i="3"/>
  <c r="D11" i="2"/>
  <c r="E11" i="2"/>
  <c r="F11" i="2"/>
  <c r="D12" i="2"/>
  <c r="F12" i="2" s="1"/>
  <c r="E12" i="2"/>
  <c r="D7" i="2"/>
  <c r="E7" i="2"/>
  <c r="F7" i="2"/>
  <c r="D8" i="2"/>
  <c r="E8" i="2"/>
  <c r="F8" i="2"/>
  <c r="D5" i="2"/>
  <c r="E5" i="2"/>
  <c r="F5" i="2"/>
  <c r="F2" i="2"/>
  <c r="E2" i="2"/>
  <c r="D2" i="2"/>
  <c r="D1" i="1"/>
  <c r="C1" i="1"/>
</calcChain>
</file>

<file path=xl/sharedStrings.xml><?xml version="1.0" encoding="utf-8"?>
<sst xmlns="http://schemas.openxmlformats.org/spreadsheetml/2006/main" count="26" uniqueCount="12">
  <si>
    <t>Nf</t>
  </si>
  <si>
    <t>Nm</t>
  </si>
  <si>
    <t>Ne</t>
  </si>
  <si>
    <t>H</t>
  </si>
  <si>
    <t>t</t>
  </si>
  <si>
    <t>H12</t>
  </si>
  <si>
    <t>Ho</t>
  </si>
  <si>
    <t>Ht</t>
  </si>
  <si>
    <t>F</t>
  </si>
  <si>
    <t>N</t>
  </si>
  <si>
    <t>Vk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</si>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</sst>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5202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sheetData>
    <row r="1" spans="1:4" ht="17.25" x14ac:dyDescent="0.3">
      <c r="A1" s="1">
        <v>50</v>
      </c>
      <c r="C1">
        <f>4*A1</f>
        <v>200</v>
      </c>
      <c r="D1">
        <f>C1/2</f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D1" t="s">
        <v>8</v>
      </c>
    </row>
    <row r="2" spans="1:4" x14ac:dyDescent="0.25">
      <c r="A2">
        <v>0.59</v>
      </c>
      <c r="B2">
        <v>0.32</v>
      </c>
      <c r="D2">
        <f>1-(B2/A2)</f>
        <v>0.4576271186440678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11" sqref="I11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1</v>
      </c>
      <c r="B2">
        <v>2</v>
      </c>
      <c r="D2">
        <f>4*A2*B2</f>
        <v>8</v>
      </c>
      <c r="E2">
        <f>A2+B2</f>
        <v>3</v>
      </c>
      <c r="F2">
        <f>D2/E2</f>
        <v>2.6666666666666665</v>
      </c>
    </row>
    <row r="4" spans="1:6" x14ac:dyDescent="0.25">
      <c r="A4" t="s">
        <v>0</v>
      </c>
      <c r="B4" t="s">
        <v>1</v>
      </c>
    </row>
    <row r="5" spans="1:6" x14ac:dyDescent="0.25">
      <c r="A5">
        <v>2</v>
      </c>
      <c r="B5">
        <v>1</v>
      </c>
      <c r="D5">
        <f t="shared" ref="D3:D5" si="0">4*A5*B5</f>
        <v>8</v>
      </c>
      <c r="E5">
        <f t="shared" ref="E3:E5" si="1">A5+B5</f>
        <v>3</v>
      </c>
      <c r="F5">
        <f t="shared" ref="F3:F5" si="2">D5/E5</f>
        <v>2.6666666666666665</v>
      </c>
    </row>
    <row r="7" spans="1:6" x14ac:dyDescent="0.25">
      <c r="A7">
        <v>1</v>
      </c>
      <c r="B7">
        <v>3</v>
      </c>
      <c r="D7">
        <f t="shared" ref="D6:D8" si="3">4*A7*B7</f>
        <v>12</v>
      </c>
      <c r="E7">
        <f t="shared" ref="E6:E8" si="4">A7+B7</f>
        <v>4</v>
      </c>
      <c r="F7">
        <f t="shared" ref="F6:F8" si="5">D7/E7</f>
        <v>3</v>
      </c>
    </row>
    <row r="8" spans="1:6" x14ac:dyDescent="0.25">
      <c r="A8">
        <v>3</v>
      </c>
      <c r="B8">
        <v>1</v>
      </c>
      <c r="D8">
        <f t="shared" si="3"/>
        <v>12</v>
      </c>
      <c r="E8">
        <f t="shared" si="4"/>
        <v>4</v>
      </c>
      <c r="F8">
        <f t="shared" si="5"/>
        <v>3</v>
      </c>
    </row>
    <row r="11" spans="1:6" x14ac:dyDescent="0.25">
      <c r="A11">
        <v>2</v>
      </c>
      <c r="B11">
        <v>3</v>
      </c>
      <c r="D11">
        <f t="shared" ref="D9:D13" si="6">4*A11*B11</f>
        <v>24</v>
      </c>
      <c r="E11">
        <f t="shared" ref="E9:E13" si="7">A11+B11</f>
        <v>5</v>
      </c>
      <c r="F11">
        <f t="shared" ref="F9:F13" si="8">D11/E11</f>
        <v>4.8</v>
      </c>
    </row>
    <row r="12" spans="1:6" x14ac:dyDescent="0.25">
      <c r="A12">
        <v>3</v>
      </c>
      <c r="B12">
        <v>2</v>
      </c>
      <c r="D12">
        <f t="shared" si="6"/>
        <v>24</v>
      </c>
      <c r="E12">
        <f t="shared" si="7"/>
        <v>5</v>
      </c>
      <c r="F12">
        <f t="shared" si="8"/>
        <v>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2</v>
      </c>
      <c r="B1" t="s">
        <v>3</v>
      </c>
      <c r="C1" t="s">
        <v>4</v>
      </c>
      <c r="H1" t="s">
        <v>5</v>
      </c>
    </row>
    <row r="2" spans="1:8" x14ac:dyDescent="0.25">
      <c r="A2">
        <v>56</v>
      </c>
      <c r="B2">
        <v>0.56000000000000005</v>
      </c>
      <c r="C2">
        <v>12</v>
      </c>
      <c r="E2">
        <f>1/(2*A2)</f>
        <v>8.9285714285714281E-3</v>
      </c>
      <c r="F2">
        <f>1-E2</f>
        <v>0.9910714285714286</v>
      </c>
      <c r="G2">
        <f>F2^C2</f>
        <v>0.89796513213330664</v>
      </c>
      <c r="H2">
        <f>G2*B2</f>
        <v>0.50286047399465172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4</v>
      </c>
      <c r="E1" t="s">
        <v>8</v>
      </c>
    </row>
    <row r="2" spans="1:5" x14ac:dyDescent="0.25">
      <c r="A2">
        <v>0.45</v>
      </c>
      <c r="B2">
        <v>0.32</v>
      </c>
      <c r="C2">
        <v>4</v>
      </c>
      <c r="E2">
        <f>1-(B2/A2)</f>
        <v>0.28888888888888886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A2">
        <v>3026</v>
      </c>
      <c r="C2">
        <f>(4*A2)/(2+2)</f>
        <v>3026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9</v>
      </c>
      <c r="B1" t="s">
        <v>10</v>
      </c>
    </row>
    <row r="2" spans="1:4" x14ac:dyDescent="0.25">
      <c r="A2">
        <v>200</v>
      </c>
      <c r="B2">
        <v>4.3</v>
      </c>
      <c r="D2">
        <f>(4*A2)/(B2+2)</f>
        <v>126.98412698412699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1</v>
      </c>
      <c r="B1" t="s">
        <v>0</v>
      </c>
    </row>
    <row r="2" spans="1:4" x14ac:dyDescent="0.25">
      <c r="A2">
        <v>44</v>
      </c>
      <c r="B2">
        <v>87</v>
      </c>
      <c r="D2">
        <f>(4*B2*A2)/(B2+A2)</f>
        <v>116.8854961832061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9</v>
      </c>
      <c r="B1" t="s">
        <v>4</v>
      </c>
    </row>
    <row r="2" spans="1:6" x14ac:dyDescent="0.25">
      <c r="A2">
        <v>150</v>
      </c>
      <c r="B2">
        <v>3</v>
      </c>
      <c r="D2">
        <f>1/A2</f>
        <v>6.6666666666666671E-3</v>
      </c>
      <c r="E2">
        <f>SUM(D2:D4)</f>
        <v>0.11142857142857143</v>
      </c>
      <c r="F2">
        <f>B2/E2</f>
        <v>26.923076923076923</v>
      </c>
    </row>
    <row r="3" spans="1:6" x14ac:dyDescent="0.25">
      <c r="A3">
        <v>14</v>
      </c>
      <c r="D3">
        <f t="shared" ref="D3:D4" si="0">1/A3</f>
        <v>7.1428571428571425E-2</v>
      </c>
    </row>
    <row r="4" spans="1:6" x14ac:dyDescent="0.25">
      <c r="A4">
        <v>30</v>
      </c>
      <c r="D4">
        <f t="shared" si="0"/>
        <v>3.3333333333333333E-2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5" x14ac:dyDescent="0.25"/>
  <sheetData>
    <row r="1" spans="1:8" x14ac:dyDescent="0.25">
      <c r="A1" t="s">
        <v>3</v>
      </c>
      <c r="B1" t="s">
        <v>2</v>
      </c>
      <c r="C1" t="s">
        <v>4</v>
      </c>
      <c r="E1" t="s">
        <v>11</v>
      </c>
    </row>
    <row r="2" spans="1:8" x14ac:dyDescent="0.25">
      <c r="A2">
        <v>0.66</v>
      </c>
      <c r="B2">
        <v>20</v>
      </c>
      <c r="C2">
        <v>3</v>
      </c>
      <c r="E2">
        <f>1/(2*B2)</f>
        <v>2.5000000000000001E-2</v>
      </c>
      <c r="F2">
        <f>1-E2</f>
        <v>0.97499999999999998</v>
      </c>
      <c r="G2">
        <f>F2^C2</f>
        <v>0.92685937499999993</v>
      </c>
      <c r="H2">
        <f>G2*A2</f>
        <v>0.61172718749999999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Stella🌟</dc:creator>
  <cp:lastModifiedBy>Acer</cp:lastModifiedBy>
  <dcterms:created xsi:type="dcterms:W3CDTF">2015-06-05T18:17:20Z</dcterms:created>
  <dcterms:modified xsi:type="dcterms:W3CDTF">2022-06-01T00:49:17Z</dcterms:modified>
</cp:coreProperties>
</file>