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610" windowHeight="38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F4" i="1"/>
  <c r="G4" i="1" s="1"/>
  <c r="D4" i="1"/>
  <c r="E4" i="1" s="1"/>
</calcChain>
</file>

<file path=xl/sharedStrings.xml><?xml version="1.0" encoding="utf-8"?>
<sst xmlns="http://schemas.openxmlformats.org/spreadsheetml/2006/main" count="84" uniqueCount="82">
  <si>
    <t>일자</t>
  </si>
  <si>
    <t>2017/12/14</t>
  </si>
  <si>
    <t>2017/12/13</t>
  </si>
  <si>
    <t>2017/12/12</t>
  </si>
  <si>
    <t>2017/12/11</t>
  </si>
  <si>
    <t>2017/12/08</t>
  </si>
  <si>
    <t>2017/12/07</t>
  </si>
  <si>
    <t>2017/12/06</t>
  </si>
  <si>
    <t>2017/12/05</t>
  </si>
  <si>
    <t>2017/12/04</t>
  </si>
  <si>
    <t>2017/12/01</t>
  </si>
  <si>
    <t>2017/11/30</t>
  </si>
  <si>
    <t>2017/11/29</t>
  </si>
  <si>
    <t>2017/11/28</t>
  </si>
  <si>
    <t>2017/11/27</t>
  </si>
  <si>
    <t>2017/11/24</t>
  </si>
  <si>
    <t>2017/11/23</t>
  </si>
  <si>
    <t>2017/11/22</t>
  </si>
  <si>
    <t>2017/11/21</t>
  </si>
  <si>
    <t>2017/11/20</t>
  </si>
  <si>
    <t>2017/11/17</t>
  </si>
  <si>
    <t>2017/11/16</t>
  </si>
  <si>
    <t>2017/11/15</t>
  </si>
  <si>
    <t>2017/11/14</t>
  </si>
  <si>
    <t>2017/11/13</t>
  </si>
  <si>
    <t>2017/11/10</t>
  </si>
  <si>
    <t>2017/11/09</t>
  </si>
  <si>
    <t>2017/11/08</t>
  </si>
  <si>
    <t>2017/11/07</t>
  </si>
  <si>
    <t>2017/11/06</t>
  </si>
  <si>
    <t>2017/11/03</t>
  </si>
  <si>
    <t>2017/11/02</t>
  </si>
  <si>
    <t>2017/11/01</t>
  </si>
  <si>
    <t>2017/10/31</t>
  </si>
  <si>
    <t>2017/10/30</t>
  </si>
  <si>
    <t>2017/10/27</t>
  </si>
  <si>
    <t>2017/10/26</t>
  </si>
  <si>
    <t>2017/10/25</t>
  </si>
  <si>
    <t>2017/10/24</t>
  </si>
  <si>
    <t>2017/10/23</t>
  </si>
  <si>
    <t>2017/10/20</t>
  </si>
  <si>
    <t>2017/10/19</t>
  </si>
  <si>
    <t>2017/10/18</t>
  </si>
  <si>
    <t>2017/10/17</t>
  </si>
  <si>
    <t>2017/10/16</t>
  </si>
  <si>
    <t>2017/10/13</t>
  </si>
  <si>
    <t>2017/10/12</t>
  </si>
  <si>
    <t>2017/10/11</t>
  </si>
  <si>
    <t>2017/10/10</t>
  </si>
  <si>
    <t>2017/09/29</t>
  </si>
  <si>
    <t>2017/09/28</t>
  </si>
  <si>
    <t>2017/09/27</t>
  </si>
  <si>
    <t>2017/09/26</t>
  </si>
  <si>
    <t>2017/09/25</t>
  </si>
  <si>
    <t>2017/09/22</t>
  </si>
  <si>
    <t>2017/09/21</t>
  </si>
  <si>
    <t>2017/09/20</t>
  </si>
  <si>
    <t>2017/09/19</t>
  </si>
  <si>
    <t>2017/09/18</t>
  </si>
  <si>
    <t>2017/09/15</t>
  </si>
  <si>
    <t>2017/09/14</t>
  </si>
  <si>
    <t>2017/09/13</t>
  </si>
  <si>
    <t>2017/09/12</t>
  </si>
  <si>
    <t>2017/09/11</t>
  </si>
  <si>
    <t>2017/09/08</t>
  </si>
  <si>
    <t>2017/09/07</t>
  </si>
  <si>
    <t>2017/09/06</t>
  </si>
  <si>
    <t>2017/09/05</t>
  </si>
  <si>
    <t>2017/09/04</t>
  </si>
  <si>
    <t>2017/09/01</t>
  </si>
  <si>
    <t>선물가격</t>
    <phoneticPr fontId="1" type="noConversion"/>
  </si>
  <si>
    <t>지수</t>
    <phoneticPr fontId="1" type="noConversion"/>
  </si>
  <si>
    <t>손익</t>
    <phoneticPr fontId="1" type="noConversion"/>
  </si>
  <si>
    <t>잔고</t>
    <phoneticPr fontId="1" type="noConversion"/>
  </si>
  <si>
    <t>매수</t>
    <phoneticPr fontId="1" type="noConversion"/>
  </si>
  <si>
    <t>매도</t>
    <phoneticPr fontId="1" type="noConversion"/>
  </si>
  <si>
    <t>계약 수</t>
  </si>
  <si>
    <t>승수</t>
  </si>
  <si>
    <t>개시증거금율</t>
  </si>
  <si>
    <t>유지증거금율</t>
  </si>
  <si>
    <t>유지증거금</t>
    <phoneticPr fontId="1" type="noConversion"/>
  </si>
  <si>
    <t>개시증거금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</si>
</sst>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 "/>
    <numFmt numFmtId="177" formatCode="0.0%"/>
    <numFmt numFmtId="178" formatCode="#,##0_);[Red]\(#,##0\)"/>
  </numFmts>
  <fonts count="6">
    <font>
      <sz val="10"/>
      <name val="Arial"/>
    </font>
    <font>
      <sz val="8"/>
      <name val="돋움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63"/>
      <name val="맑은 고딕"/>
      <family val="3"/>
      <charset val="129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/>
        <bgColor indexed="12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 applyNumberFormat="0" applyFont="0" applyFill="0" applyBorder="0" applyAlignment="0" applyProtection="0"/>
    <xf numFmtId="41" fontId="5" fillId="0" borderId="0" applyNumberFormat="0" applyFont="0" applyFill="0" applyBorder="0" applyAlignment="0" applyProtection="0"/>
  </cellStyleXfs>
  <cellXfs count="15">
    <xf numFmtId="0" fontId="0" fillId="0" borderId="0" xfId="0" applyNumberFormat="1" applyFont="1" applyFill="1" applyBorder="1" applyAlignment="1"/>
    <xf numFmtId="0" fontId="4" fillId="0" borderId="1" xfId="0" applyNumberFormat="1" applyFont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/>
    </xf>
    <xf numFmtId="176" fontId="3" fillId="2" borderId="2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3" fillId="2" borderId="2" xfId="1" applyNumberFormat="1" applyFont="1" applyFill="1" applyBorder="1" applyAlignment="1">
      <alignment horizontal="right"/>
    </xf>
    <xf numFmtId="178" fontId="3" fillId="0" borderId="2" xfId="1" applyNumberFormat="1" applyFont="1" applyFill="1" applyBorder="1" applyAlignment="1">
      <alignment horizontal="right"/>
    </xf>
    <xf numFmtId="177" fontId="3" fillId="0" borderId="2" xfId="1" applyNumberFormat="1" applyFont="1" applyFill="1" applyBorder="1" applyAlignment="1">
      <alignment horizontal="right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abSelected="1" zoomScaleNormal="100" workbookViewId="0">
      <selection activeCell="I3" sqref="I3:I71"/>
    </sheetView>
  </sheetViews>
  <sheetFormatPr defaultRowHeight="16.5"/>
  <cols>
    <col min="1" max="1" width="12.85546875" style="5" bestFit="1" customWidth="1"/>
    <col min="2" max="2" width="10.42578125" style="5" customWidth="1"/>
    <col min="3" max="3" width="8.42578125" style="5" bestFit="1" customWidth="1"/>
    <col min="4" max="4" width="12.42578125" style="7" bestFit="1" customWidth="1"/>
    <col min="5" max="5" width="11.42578125" style="7" bestFit="1" customWidth="1"/>
    <col min="6" max="6" width="12.42578125" style="7" bestFit="1" customWidth="1"/>
    <col min="7" max="7" width="11.42578125" style="7" bestFit="1" customWidth="1"/>
    <col min="8" max="9" width="12.7109375" style="7" bestFit="1" customWidth="1"/>
    <col min="10" max="10" width="16.42578125" style="7" customWidth="1"/>
    <col min="11" max="12" width="9.140625" style="7"/>
    <col min="13" max="16384" width="9.140625" style="5"/>
  </cols>
  <sheetData>
    <row r="1" spans="1:12">
      <c r="D1" s="9" t="s">
        <v>74</v>
      </c>
      <c r="E1" s="9"/>
      <c r="F1" s="9" t="s">
        <v>75</v>
      </c>
      <c r="G1" s="9"/>
      <c r="J1" s="11" t="s">
        <v>76</v>
      </c>
      <c r="K1" s="12">
        <v>1</v>
      </c>
    </row>
    <row r="2" spans="1:12" s="3" customFormat="1">
      <c r="A2" s="2" t="s">
        <v>0</v>
      </c>
      <c r="B2" s="2" t="s">
        <v>70</v>
      </c>
      <c r="C2" s="8" t="s">
        <v>71</v>
      </c>
      <c r="D2" s="10" t="s">
        <v>72</v>
      </c>
      <c r="E2" s="10" t="s">
        <v>73</v>
      </c>
      <c r="F2" s="10" t="s">
        <v>72</v>
      </c>
      <c r="G2" s="10" t="s">
        <v>73</v>
      </c>
      <c r="H2" s="6" t="s">
        <v>80</v>
      </c>
      <c r="I2" s="6" t="s">
        <v>81</v>
      </c>
      <c r="J2" s="11" t="s">
        <v>77</v>
      </c>
      <c r="K2" s="13">
        <v>250000</v>
      </c>
      <c r="L2" s="6"/>
    </row>
    <row r="3" spans="1:12">
      <c r="A3" s="4" t="s">
        <v>69</v>
      </c>
      <c r="B3" s="1">
        <v>308.39999999999998</v>
      </c>
      <c r="C3" s="1">
        <v>307.77999999999997</v>
      </c>
      <c r="D3" s="7">
        <v>0</v>
      </c>
      <c r="E3" s="7">
        <v>5782500</v>
      </c>
      <c r="F3" s="7">
        <v>0</v>
      </c>
      <c r="G3" s="7">
        <v>5782500</v>
      </c>
      <c r="H3" s="7">
        <f>C3*$K$1*$K$2*$K$4</f>
        <v>3847250</v>
      </c>
      <c r="I3" s="7">
        <f>C3*$K$1*$K$2*$K$3</f>
        <v>5770875</v>
      </c>
      <c r="J3" s="11" t="s">
        <v>78</v>
      </c>
      <c r="K3" s="14">
        <v>7.4999999999999997E-2</v>
      </c>
    </row>
    <row r="4" spans="1:12">
      <c r="A4" s="4" t="s">
        <v>68</v>
      </c>
      <c r="B4" s="1">
        <v>305.60000000000002</v>
      </c>
      <c r="C4" s="1">
        <v>304.19</v>
      </c>
      <c r="D4" s="7">
        <f>(B4-B3)*$K$1*$K$2</f>
        <v>-699999.99999998859</v>
      </c>
      <c r="E4" s="7">
        <f>E3+D4</f>
        <v>5082500.0000000112</v>
      </c>
      <c r="F4" s="7">
        <f>(B3-B4)*$K$1*$K$2</f>
        <v>699999.99999998859</v>
      </c>
      <c r="G4" s="7">
        <f>G3+F4</f>
        <v>6482499.9999999888</v>
      </c>
      <c r="H4" s="7">
        <f t="shared" ref="H4:H67" si="0">C4*$K$1*$K$2*$K$4</f>
        <v>3802375</v>
      </c>
      <c r="I4" s="7">
        <f t="shared" ref="I4:I67" si="1">C4*$K$1*$K$2*$K$3</f>
        <v>5703562.5</v>
      </c>
      <c r="J4" s="11" t="s">
        <v>79</v>
      </c>
      <c r="K4" s="14">
        <v>0.05</v>
      </c>
    </row>
    <row r="5" spans="1:12">
      <c r="A5" s="4" t="s">
        <v>67</v>
      </c>
      <c r="B5" s="1">
        <v>304.85000000000002</v>
      </c>
      <c r="C5" s="1">
        <v>304.06</v>
      </c>
      <c r="D5" s="7">
        <f t="shared" ref="D5:D68" si="2">(B5-B4)*$K$1*$K$2</f>
        <v>-187500</v>
      </c>
      <c r="E5" s="7">
        <f t="shared" ref="E5:E68" si="3">E4+D5</f>
        <v>4895000.0000000112</v>
      </c>
      <c r="F5" s="7">
        <f t="shared" ref="F5:F68" si="4">(B4-B5)*$K$1*$K$2</f>
        <v>187500</v>
      </c>
      <c r="G5" s="7">
        <f t="shared" ref="G5:G68" si="5">G4+F5</f>
        <v>6669999.9999999888</v>
      </c>
      <c r="H5" s="7">
        <f t="shared" si="0"/>
        <v>3800750</v>
      </c>
      <c r="I5" s="7">
        <f t="shared" si="1"/>
        <v>5701125</v>
      </c>
    </row>
    <row r="6" spans="1:12">
      <c r="A6" s="4" t="s">
        <v>66</v>
      </c>
      <c r="B6" s="1">
        <v>304.3</v>
      </c>
      <c r="C6" s="1">
        <v>303.18</v>
      </c>
      <c r="D6" s="7">
        <f t="shared" si="2"/>
        <v>-137500.00000000285</v>
      </c>
      <c r="E6" s="7">
        <f t="shared" si="3"/>
        <v>4757500.0000000084</v>
      </c>
      <c r="F6" s="7">
        <f t="shared" si="4"/>
        <v>137500.00000000285</v>
      </c>
      <c r="G6" s="7">
        <f t="shared" si="5"/>
        <v>6807499.9999999916</v>
      </c>
      <c r="H6" s="7">
        <f t="shared" si="0"/>
        <v>3789750</v>
      </c>
      <c r="I6" s="7">
        <f t="shared" si="1"/>
        <v>5684625</v>
      </c>
    </row>
    <row r="7" spans="1:12">
      <c r="A7" s="4" t="s">
        <v>65</v>
      </c>
      <c r="B7" s="1">
        <v>308.10000000000002</v>
      </c>
      <c r="C7" s="1">
        <v>306.97000000000003</v>
      </c>
      <c r="D7" s="7">
        <f t="shared" si="2"/>
        <v>950000.00000000279</v>
      </c>
      <c r="E7" s="7">
        <f t="shared" si="3"/>
        <v>5707500.0000000112</v>
      </c>
      <c r="F7" s="7">
        <f t="shared" si="4"/>
        <v>-950000.00000000279</v>
      </c>
      <c r="G7" s="7">
        <f t="shared" si="5"/>
        <v>5857499.9999999888</v>
      </c>
      <c r="H7" s="7">
        <f t="shared" si="0"/>
        <v>3837125</v>
      </c>
      <c r="I7" s="7">
        <f t="shared" si="1"/>
        <v>5755687.5</v>
      </c>
    </row>
    <row r="8" spans="1:12">
      <c r="A8" s="4" t="s">
        <v>64</v>
      </c>
      <c r="B8" s="1">
        <v>308.35000000000002</v>
      </c>
      <c r="C8" s="1">
        <v>307.43</v>
      </c>
      <c r="D8" s="7">
        <f t="shared" si="2"/>
        <v>62500</v>
      </c>
      <c r="E8" s="7">
        <f t="shared" si="3"/>
        <v>5770000.0000000112</v>
      </c>
      <c r="F8" s="7">
        <f t="shared" si="4"/>
        <v>-62500</v>
      </c>
      <c r="G8" s="7">
        <f t="shared" si="5"/>
        <v>5794999.9999999888</v>
      </c>
      <c r="H8" s="7">
        <f t="shared" si="0"/>
        <v>3842875</v>
      </c>
      <c r="I8" s="7">
        <f t="shared" si="1"/>
        <v>5764312.5</v>
      </c>
    </row>
    <row r="9" spans="1:12">
      <c r="A9" s="4" t="s">
        <v>63</v>
      </c>
      <c r="B9" s="1">
        <v>311.5</v>
      </c>
      <c r="C9" s="1">
        <v>309.83</v>
      </c>
      <c r="D9" s="7">
        <f t="shared" si="2"/>
        <v>787499.9999999943</v>
      </c>
      <c r="E9" s="7">
        <f t="shared" si="3"/>
        <v>6557500.0000000056</v>
      </c>
      <c r="F9" s="7">
        <f t="shared" si="4"/>
        <v>-787499.9999999943</v>
      </c>
      <c r="G9" s="7">
        <f t="shared" si="5"/>
        <v>5007499.9999999944</v>
      </c>
      <c r="H9" s="7">
        <f t="shared" si="0"/>
        <v>3872875</v>
      </c>
      <c r="I9" s="7">
        <f t="shared" si="1"/>
        <v>5809312.5</v>
      </c>
    </row>
    <row r="10" spans="1:12">
      <c r="A10" s="4" t="s">
        <v>62</v>
      </c>
      <c r="B10" s="1">
        <v>311.45</v>
      </c>
      <c r="C10" s="1">
        <v>310.42</v>
      </c>
      <c r="D10" s="7">
        <f t="shared" si="2"/>
        <v>-12500.000000002841</v>
      </c>
      <c r="E10" s="7">
        <f t="shared" si="3"/>
        <v>6545000.0000000028</v>
      </c>
      <c r="F10" s="7">
        <f t="shared" si="4"/>
        <v>12500.000000002841</v>
      </c>
      <c r="G10" s="7">
        <f t="shared" si="5"/>
        <v>5019999.9999999972</v>
      </c>
      <c r="H10" s="7">
        <f t="shared" si="0"/>
        <v>3880250</v>
      </c>
      <c r="I10" s="7">
        <f t="shared" si="1"/>
        <v>5820375</v>
      </c>
    </row>
    <row r="11" spans="1:12">
      <c r="A11" s="4" t="s">
        <v>61</v>
      </c>
      <c r="B11" s="1">
        <v>310.85000000000002</v>
      </c>
      <c r="C11" s="1">
        <v>310</v>
      </c>
      <c r="D11" s="7">
        <f t="shared" si="2"/>
        <v>-149999.99999999147</v>
      </c>
      <c r="E11" s="7">
        <f t="shared" si="3"/>
        <v>6395000.0000000112</v>
      </c>
      <c r="F11" s="7">
        <f t="shared" si="4"/>
        <v>149999.99999999147</v>
      </c>
      <c r="G11" s="7">
        <f t="shared" si="5"/>
        <v>5169999.9999999888</v>
      </c>
      <c r="H11" s="7">
        <f t="shared" si="0"/>
        <v>3875000</v>
      </c>
      <c r="I11" s="7">
        <f t="shared" si="1"/>
        <v>5812500</v>
      </c>
    </row>
    <row r="12" spans="1:12">
      <c r="A12" s="4" t="s">
        <v>60</v>
      </c>
      <c r="B12" s="1">
        <v>313.60000000000002</v>
      </c>
      <c r="C12" s="1">
        <v>312.52</v>
      </c>
      <c r="D12" s="7">
        <f t="shared" si="2"/>
        <v>687500</v>
      </c>
      <c r="E12" s="7">
        <f t="shared" si="3"/>
        <v>7082500.0000000112</v>
      </c>
      <c r="F12" s="7">
        <f t="shared" si="4"/>
        <v>-687500</v>
      </c>
      <c r="G12" s="7">
        <f t="shared" si="5"/>
        <v>4482499.9999999888</v>
      </c>
      <c r="H12" s="7">
        <f t="shared" si="0"/>
        <v>3906500</v>
      </c>
      <c r="I12" s="7">
        <f t="shared" si="1"/>
        <v>5859750</v>
      </c>
    </row>
    <row r="13" spans="1:12">
      <c r="A13" s="4" t="s">
        <v>59</v>
      </c>
      <c r="B13" s="1">
        <v>314.55</v>
      </c>
      <c r="C13" s="1">
        <v>313.69</v>
      </c>
      <c r="D13" s="7">
        <f t="shared" si="2"/>
        <v>237499.99999999715</v>
      </c>
      <c r="E13" s="7">
        <f t="shared" si="3"/>
        <v>7320000.0000000084</v>
      </c>
      <c r="F13" s="7">
        <f t="shared" si="4"/>
        <v>-237499.99999999715</v>
      </c>
      <c r="G13" s="7">
        <f t="shared" si="5"/>
        <v>4244999.9999999916</v>
      </c>
      <c r="H13" s="7">
        <f t="shared" si="0"/>
        <v>3921125</v>
      </c>
      <c r="I13" s="7">
        <f t="shared" si="1"/>
        <v>5881687.5</v>
      </c>
    </row>
    <row r="14" spans="1:12">
      <c r="A14" s="4" t="s">
        <v>58</v>
      </c>
      <c r="B14" s="1">
        <v>320.05</v>
      </c>
      <c r="C14" s="1">
        <v>318.93</v>
      </c>
      <c r="D14" s="7">
        <f t="shared" si="2"/>
        <v>1375000</v>
      </c>
      <c r="E14" s="7">
        <f t="shared" si="3"/>
        <v>8695000.0000000075</v>
      </c>
      <c r="F14" s="7">
        <f t="shared" si="4"/>
        <v>-1375000</v>
      </c>
      <c r="G14" s="7">
        <f t="shared" si="5"/>
        <v>2869999.9999999916</v>
      </c>
      <c r="H14" s="7">
        <f t="shared" si="0"/>
        <v>3986625</v>
      </c>
      <c r="I14" s="7">
        <f t="shared" si="1"/>
        <v>5979937.5</v>
      </c>
    </row>
    <row r="15" spans="1:12">
      <c r="A15" s="4" t="s">
        <v>57</v>
      </c>
      <c r="B15" s="1">
        <v>319.39999999999998</v>
      </c>
      <c r="C15" s="1">
        <v>318.51</v>
      </c>
      <c r="D15" s="7">
        <f t="shared" si="2"/>
        <v>-162500.00000000853</v>
      </c>
      <c r="E15" s="7">
        <f t="shared" si="3"/>
        <v>8532499.9999999981</v>
      </c>
      <c r="F15" s="7">
        <f t="shared" si="4"/>
        <v>162500.00000000853</v>
      </c>
      <c r="G15" s="7">
        <f t="shared" si="5"/>
        <v>3032500</v>
      </c>
      <c r="H15" s="7">
        <f t="shared" si="0"/>
        <v>3981375</v>
      </c>
      <c r="I15" s="7">
        <f t="shared" si="1"/>
        <v>5972062.5</v>
      </c>
    </row>
    <row r="16" spans="1:12">
      <c r="A16" s="4" t="s">
        <v>56</v>
      </c>
      <c r="B16" s="1">
        <v>319.14999999999998</v>
      </c>
      <c r="C16" s="1">
        <v>318.48</v>
      </c>
      <c r="D16" s="7">
        <f t="shared" si="2"/>
        <v>-62500</v>
      </c>
      <c r="E16" s="7">
        <f t="shared" si="3"/>
        <v>8469999.9999999981</v>
      </c>
      <c r="F16" s="7">
        <f t="shared" si="4"/>
        <v>62500</v>
      </c>
      <c r="G16" s="7">
        <f t="shared" si="5"/>
        <v>3095000</v>
      </c>
      <c r="H16" s="7">
        <f t="shared" si="0"/>
        <v>3981000</v>
      </c>
      <c r="I16" s="7">
        <f t="shared" si="1"/>
        <v>5971500</v>
      </c>
    </row>
    <row r="17" spans="1:9">
      <c r="A17" s="4" t="s">
        <v>55</v>
      </c>
      <c r="B17" s="1">
        <v>319.39999999999998</v>
      </c>
      <c r="C17" s="1">
        <v>318.25</v>
      </c>
      <c r="D17" s="7">
        <f t="shared" si="2"/>
        <v>62500</v>
      </c>
      <c r="E17" s="7">
        <f t="shared" si="3"/>
        <v>8532499.9999999981</v>
      </c>
      <c r="F17" s="7">
        <f t="shared" si="4"/>
        <v>-62500</v>
      </c>
      <c r="G17" s="7">
        <f t="shared" si="5"/>
        <v>3032500</v>
      </c>
      <c r="H17" s="7">
        <f t="shared" si="0"/>
        <v>3978125</v>
      </c>
      <c r="I17" s="7">
        <f t="shared" si="1"/>
        <v>5967187.5</v>
      </c>
    </row>
    <row r="18" spans="1:9">
      <c r="A18" s="4" t="s">
        <v>54</v>
      </c>
      <c r="B18" s="1">
        <v>317.10000000000002</v>
      </c>
      <c r="C18" s="1">
        <v>316.70999999999998</v>
      </c>
      <c r="D18" s="7">
        <f t="shared" si="2"/>
        <v>-574999.99999998859</v>
      </c>
      <c r="E18" s="7">
        <f t="shared" si="3"/>
        <v>7957500.0000000093</v>
      </c>
      <c r="F18" s="7">
        <f t="shared" si="4"/>
        <v>574999.99999998859</v>
      </c>
      <c r="G18" s="7">
        <f t="shared" si="5"/>
        <v>3607499.9999999888</v>
      </c>
      <c r="H18" s="7">
        <f t="shared" si="0"/>
        <v>3958875</v>
      </c>
      <c r="I18" s="7">
        <f t="shared" si="1"/>
        <v>5938312.5</v>
      </c>
    </row>
    <row r="19" spans="1:9">
      <c r="A19" s="4" t="s">
        <v>53</v>
      </c>
      <c r="B19" s="1">
        <v>317.14999999999998</v>
      </c>
      <c r="C19" s="1">
        <v>316.39999999999998</v>
      </c>
      <c r="D19" s="7">
        <f t="shared" si="2"/>
        <v>12499.999999988631</v>
      </c>
      <c r="E19" s="7">
        <f t="shared" si="3"/>
        <v>7969999.9999999981</v>
      </c>
      <c r="F19" s="7">
        <f t="shared" si="4"/>
        <v>-12499.999999988631</v>
      </c>
      <c r="G19" s="7">
        <f t="shared" si="5"/>
        <v>3595000</v>
      </c>
      <c r="H19" s="7">
        <f t="shared" si="0"/>
        <v>3955000</v>
      </c>
      <c r="I19" s="7">
        <f t="shared" si="1"/>
        <v>5932500</v>
      </c>
    </row>
    <row r="20" spans="1:9">
      <c r="A20" s="4" t="s">
        <v>52</v>
      </c>
      <c r="B20" s="1">
        <v>315.14999999999998</v>
      </c>
      <c r="C20" s="1">
        <v>314.29000000000002</v>
      </c>
      <c r="D20" s="7">
        <f t="shared" si="2"/>
        <v>-500000</v>
      </c>
      <c r="E20" s="7">
        <f t="shared" si="3"/>
        <v>7469999.9999999981</v>
      </c>
      <c r="F20" s="7">
        <f t="shared" si="4"/>
        <v>500000</v>
      </c>
      <c r="G20" s="7">
        <f t="shared" si="5"/>
        <v>4095000</v>
      </c>
      <c r="H20" s="7">
        <f t="shared" si="0"/>
        <v>3928625</v>
      </c>
      <c r="I20" s="7">
        <f t="shared" si="1"/>
        <v>5892937.5</v>
      </c>
    </row>
    <row r="21" spans="1:9">
      <c r="A21" s="4" t="s">
        <v>51</v>
      </c>
      <c r="B21" s="1">
        <v>314.75</v>
      </c>
      <c r="C21" s="1">
        <v>313.82</v>
      </c>
      <c r="D21" s="7">
        <f t="shared" si="2"/>
        <v>-99999.99999999431</v>
      </c>
      <c r="E21" s="7">
        <f t="shared" si="3"/>
        <v>7370000.0000000037</v>
      </c>
      <c r="F21" s="7">
        <f t="shared" si="4"/>
        <v>99999.99999999431</v>
      </c>
      <c r="G21" s="7">
        <f t="shared" si="5"/>
        <v>4194999.9999999944</v>
      </c>
      <c r="H21" s="7">
        <f t="shared" si="0"/>
        <v>3922750</v>
      </c>
      <c r="I21" s="7">
        <f t="shared" si="1"/>
        <v>5884125</v>
      </c>
    </row>
    <row r="22" spans="1:9">
      <c r="A22" s="4" t="s">
        <v>50</v>
      </c>
      <c r="B22" s="1">
        <v>314.95</v>
      </c>
      <c r="C22" s="1">
        <v>313.85000000000002</v>
      </c>
      <c r="D22" s="7">
        <f t="shared" si="2"/>
        <v>49999.999999997155</v>
      </c>
      <c r="E22" s="7">
        <f t="shared" si="3"/>
        <v>7420000.0000000009</v>
      </c>
      <c r="F22" s="7">
        <f t="shared" si="4"/>
        <v>-49999.999999997155</v>
      </c>
      <c r="G22" s="7">
        <f t="shared" si="5"/>
        <v>4144999.9999999972</v>
      </c>
      <c r="H22" s="7">
        <f t="shared" si="0"/>
        <v>3923125</v>
      </c>
      <c r="I22" s="7">
        <f t="shared" si="1"/>
        <v>5884687.5</v>
      </c>
    </row>
    <row r="23" spans="1:9">
      <c r="A23" s="4" t="s">
        <v>49</v>
      </c>
      <c r="B23" s="1">
        <v>317.64999999999998</v>
      </c>
      <c r="C23" s="1">
        <v>316.27</v>
      </c>
      <c r="D23" s="7">
        <f t="shared" si="2"/>
        <v>674999.99999999721</v>
      </c>
      <c r="E23" s="7">
        <f t="shared" si="3"/>
        <v>8094999.9999999981</v>
      </c>
      <c r="F23" s="7">
        <f t="shared" si="4"/>
        <v>-674999.99999999721</v>
      </c>
      <c r="G23" s="7">
        <f t="shared" si="5"/>
        <v>3470000</v>
      </c>
      <c r="H23" s="7">
        <f t="shared" si="0"/>
        <v>3953375</v>
      </c>
      <c r="I23" s="7">
        <f t="shared" si="1"/>
        <v>5930062.5</v>
      </c>
    </row>
    <row r="24" spans="1:9">
      <c r="A24" s="4" t="s">
        <v>48</v>
      </c>
      <c r="B24" s="1">
        <v>323.5</v>
      </c>
      <c r="C24" s="1">
        <v>322.49</v>
      </c>
      <c r="D24" s="7">
        <f t="shared" si="2"/>
        <v>1462500.0000000056</v>
      </c>
      <c r="E24" s="7">
        <f t="shared" si="3"/>
        <v>9557500.0000000037</v>
      </c>
      <c r="F24" s="7">
        <f t="shared" si="4"/>
        <v>-1462500.0000000056</v>
      </c>
      <c r="G24" s="7">
        <f t="shared" si="5"/>
        <v>2007499.9999999944</v>
      </c>
      <c r="H24" s="7">
        <f t="shared" si="0"/>
        <v>4031125</v>
      </c>
      <c r="I24" s="7">
        <f t="shared" si="1"/>
        <v>6046687.5</v>
      </c>
    </row>
    <row r="25" spans="1:9">
      <c r="A25" s="4" t="s">
        <v>47</v>
      </c>
      <c r="B25" s="1">
        <v>326.60000000000002</v>
      </c>
      <c r="C25" s="1">
        <v>326.12</v>
      </c>
      <c r="D25" s="7">
        <f t="shared" si="2"/>
        <v>775000.0000000057</v>
      </c>
      <c r="E25" s="7">
        <f t="shared" si="3"/>
        <v>10332500.000000009</v>
      </c>
      <c r="F25" s="7">
        <f t="shared" si="4"/>
        <v>-775000.0000000057</v>
      </c>
      <c r="G25" s="7">
        <f t="shared" si="5"/>
        <v>1232499.9999999888</v>
      </c>
      <c r="H25" s="7">
        <f t="shared" si="0"/>
        <v>4076500</v>
      </c>
      <c r="I25" s="7">
        <f t="shared" si="1"/>
        <v>6114750</v>
      </c>
    </row>
    <row r="26" spans="1:9">
      <c r="A26" s="4" t="s">
        <v>46</v>
      </c>
      <c r="B26" s="1">
        <v>329</v>
      </c>
      <c r="C26" s="1">
        <v>328.11</v>
      </c>
      <c r="D26" s="7">
        <f t="shared" si="2"/>
        <v>599999.9999999943</v>
      </c>
      <c r="E26" s="7">
        <f t="shared" si="3"/>
        <v>10932500.000000004</v>
      </c>
      <c r="F26" s="7">
        <f t="shared" si="4"/>
        <v>-599999.9999999943</v>
      </c>
      <c r="G26" s="7">
        <f t="shared" si="5"/>
        <v>632499.99999999453</v>
      </c>
      <c r="H26" s="7">
        <f t="shared" si="0"/>
        <v>4101375</v>
      </c>
      <c r="I26" s="7">
        <f t="shared" si="1"/>
        <v>6152062.5</v>
      </c>
    </row>
    <row r="27" spans="1:9">
      <c r="A27" s="4" t="s">
        <v>45</v>
      </c>
      <c r="B27" s="1">
        <v>328.65</v>
      </c>
      <c r="C27" s="1">
        <v>327.35000000000002</v>
      </c>
      <c r="D27" s="7">
        <f t="shared" si="2"/>
        <v>-87500.00000000569</v>
      </c>
      <c r="E27" s="7">
        <f t="shared" si="3"/>
        <v>10844999.999999998</v>
      </c>
      <c r="F27" s="7">
        <f t="shared" si="4"/>
        <v>87500.00000000569</v>
      </c>
      <c r="G27" s="7">
        <f t="shared" si="5"/>
        <v>720000.00000000023</v>
      </c>
      <c r="H27" s="7">
        <f t="shared" si="0"/>
        <v>4091875</v>
      </c>
      <c r="I27" s="7">
        <f t="shared" si="1"/>
        <v>6137812.5</v>
      </c>
    </row>
    <row r="28" spans="1:9">
      <c r="A28" s="4" t="s">
        <v>44</v>
      </c>
      <c r="B28" s="1">
        <v>328.85</v>
      </c>
      <c r="C28" s="1">
        <v>327.82</v>
      </c>
      <c r="D28" s="7">
        <f t="shared" si="2"/>
        <v>50000.000000011365</v>
      </c>
      <c r="E28" s="7">
        <f t="shared" si="3"/>
        <v>10895000.000000009</v>
      </c>
      <c r="F28" s="7">
        <f t="shared" si="4"/>
        <v>-50000.000000011365</v>
      </c>
      <c r="G28" s="7">
        <f t="shared" si="5"/>
        <v>669999.99999998882</v>
      </c>
      <c r="H28" s="7">
        <f t="shared" si="0"/>
        <v>4097750</v>
      </c>
      <c r="I28" s="7">
        <f t="shared" si="1"/>
        <v>6146625</v>
      </c>
    </row>
    <row r="29" spans="1:9">
      <c r="A29" s="4" t="s">
        <v>43</v>
      </c>
      <c r="B29" s="1">
        <v>329.15</v>
      </c>
      <c r="C29" s="1">
        <v>328.51</v>
      </c>
      <c r="D29" s="7">
        <f t="shared" si="2"/>
        <v>74999.999999988635</v>
      </c>
      <c r="E29" s="7">
        <f t="shared" si="3"/>
        <v>10969999.999999998</v>
      </c>
      <c r="F29" s="7">
        <f t="shared" si="4"/>
        <v>-74999.999999988635</v>
      </c>
      <c r="G29" s="7">
        <f t="shared" si="5"/>
        <v>595000.00000000023</v>
      </c>
      <c r="H29" s="7">
        <f t="shared" si="0"/>
        <v>4106375</v>
      </c>
      <c r="I29" s="7">
        <f t="shared" si="1"/>
        <v>6159562.5</v>
      </c>
    </row>
    <row r="30" spans="1:9">
      <c r="A30" s="4" t="s">
        <v>42</v>
      </c>
      <c r="B30" s="1">
        <v>329.2</v>
      </c>
      <c r="C30" s="1">
        <v>328.4</v>
      </c>
      <c r="D30" s="7">
        <f t="shared" si="2"/>
        <v>12500.000000002841</v>
      </c>
      <c r="E30" s="7">
        <f t="shared" si="3"/>
        <v>10982500.000000002</v>
      </c>
      <c r="F30" s="7">
        <f t="shared" si="4"/>
        <v>-12500.000000002841</v>
      </c>
      <c r="G30" s="7">
        <f t="shared" si="5"/>
        <v>582499.99999999744</v>
      </c>
      <c r="H30" s="7">
        <f t="shared" si="0"/>
        <v>4105000</v>
      </c>
      <c r="I30" s="7">
        <f t="shared" si="1"/>
        <v>6157500</v>
      </c>
    </row>
    <row r="31" spans="1:9">
      <c r="A31" s="4" t="s">
        <v>41</v>
      </c>
      <c r="B31" s="1">
        <v>327.45</v>
      </c>
      <c r="C31" s="1">
        <v>326.47000000000003</v>
      </c>
      <c r="D31" s="7">
        <f t="shared" si="2"/>
        <v>-437500</v>
      </c>
      <c r="E31" s="7">
        <f t="shared" si="3"/>
        <v>10545000.000000002</v>
      </c>
      <c r="F31" s="7">
        <f t="shared" si="4"/>
        <v>437500</v>
      </c>
      <c r="G31" s="7">
        <f t="shared" si="5"/>
        <v>1019999.9999999974</v>
      </c>
      <c r="H31" s="7">
        <f t="shared" si="0"/>
        <v>4080875</v>
      </c>
      <c r="I31" s="7">
        <f t="shared" si="1"/>
        <v>6121312.5</v>
      </c>
    </row>
    <row r="32" spans="1:9">
      <c r="A32" s="4" t="s">
        <v>40</v>
      </c>
      <c r="B32" s="1">
        <v>329.6</v>
      </c>
      <c r="C32" s="1">
        <v>328.89</v>
      </c>
      <c r="D32" s="7">
        <f t="shared" si="2"/>
        <v>537500.0000000085</v>
      </c>
      <c r="E32" s="7">
        <f t="shared" si="3"/>
        <v>11082500.000000011</v>
      </c>
      <c r="F32" s="7">
        <f t="shared" si="4"/>
        <v>-537500.0000000085</v>
      </c>
      <c r="G32" s="7">
        <f t="shared" si="5"/>
        <v>482499.99999998894</v>
      </c>
      <c r="H32" s="7">
        <f t="shared" si="0"/>
        <v>4111125</v>
      </c>
      <c r="I32" s="7">
        <f t="shared" si="1"/>
        <v>6166687.5</v>
      </c>
    </row>
    <row r="33" spans="1:9">
      <c r="A33" s="4" t="s">
        <v>39</v>
      </c>
      <c r="B33" s="1">
        <v>330.4</v>
      </c>
      <c r="C33" s="1">
        <v>329.45</v>
      </c>
      <c r="D33" s="7">
        <f t="shared" si="2"/>
        <v>199999.99999998862</v>
      </c>
      <c r="E33" s="7">
        <f t="shared" si="3"/>
        <v>11282500</v>
      </c>
      <c r="F33" s="7">
        <f t="shared" si="4"/>
        <v>-199999.99999998862</v>
      </c>
      <c r="G33" s="7">
        <f t="shared" si="5"/>
        <v>282500.00000000035</v>
      </c>
      <c r="H33" s="7">
        <f t="shared" si="0"/>
        <v>4118125</v>
      </c>
      <c r="I33" s="7">
        <f t="shared" si="1"/>
        <v>6177187.5</v>
      </c>
    </row>
    <row r="34" spans="1:9">
      <c r="A34" s="4" t="s">
        <v>38</v>
      </c>
      <c r="B34" s="1">
        <v>329.9</v>
      </c>
      <c r="C34" s="1">
        <v>328.96</v>
      </c>
      <c r="D34" s="7">
        <f t="shared" si="2"/>
        <v>-125000</v>
      </c>
      <c r="E34" s="7">
        <f t="shared" si="3"/>
        <v>11157500</v>
      </c>
      <c r="F34" s="7">
        <f t="shared" si="4"/>
        <v>125000</v>
      </c>
      <c r="G34" s="7">
        <f t="shared" si="5"/>
        <v>407500.00000000035</v>
      </c>
      <c r="H34" s="7">
        <f t="shared" si="0"/>
        <v>4112000</v>
      </c>
      <c r="I34" s="7">
        <f t="shared" si="1"/>
        <v>6168000</v>
      </c>
    </row>
    <row r="35" spans="1:9">
      <c r="A35" s="4" t="s">
        <v>37</v>
      </c>
      <c r="B35" s="1">
        <v>330.1</v>
      </c>
      <c r="C35" s="1">
        <v>329.31</v>
      </c>
      <c r="D35" s="7">
        <f t="shared" si="2"/>
        <v>50000.000000011365</v>
      </c>
      <c r="E35" s="7">
        <f t="shared" si="3"/>
        <v>11207500.000000011</v>
      </c>
      <c r="F35" s="7">
        <f t="shared" si="4"/>
        <v>-50000.000000011365</v>
      </c>
      <c r="G35" s="7">
        <f t="shared" si="5"/>
        <v>357499.999999989</v>
      </c>
      <c r="H35" s="7">
        <f t="shared" si="0"/>
        <v>4116375</v>
      </c>
      <c r="I35" s="7">
        <f t="shared" si="1"/>
        <v>6174562.5</v>
      </c>
    </row>
    <row r="36" spans="1:9">
      <c r="A36" s="4" t="s">
        <v>36</v>
      </c>
      <c r="B36" s="1">
        <v>327.10000000000002</v>
      </c>
      <c r="C36" s="1">
        <v>326.99</v>
      </c>
      <c r="D36" s="7">
        <f t="shared" si="2"/>
        <v>-750000</v>
      </c>
      <c r="E36" s="7">
        <f t="shared" si="3"/>
        <v>10457500.000000011</v>
      </c>
      <c r="F36" s="7">
        <f t="shared" si="4"/>
        <v>750000</v>
      </c>
      <c r="G36" s="7">
        <f t="shared" si="5"/>
        <v>1107499.9999999891</v>
      </c>
      <c r="H36" s="7">
        <f t="shared" si="0"/>
        <v>4087375</v>
      </c>
      <c r="I36" s="7">
        <f t="shared" si="1"/>
        <v>6131062.5</v>
      </c>
    </row>
    <row r="37" spans="1:9">
      <c r="A37" s="4" t="s">
        <v>35</v>
      </c>
      <c r="B37" s="1">
        <v>330.2</v>
      </c>
      <c r="C37" s="1">
        <v>329.23</v>
      </c>
      <c r="D37" s="7">
        <f t="shared" si="2"/>
        <v>774999.9999999915</v>
      </c>
      <c r="E37" s="7">
        <f t="shared" si="3"/>
        <v>11232500.000000002</v>
      </c>
      <c r="F37" s="7">
        <f t="shared" si="4"/>
        <v>-774999.9999999915</v>
      </c>
      <c r="G37" s="7">
        <f t="shared" si="5"/>
        <v>332499.99999999756</v>
      </c>
      <c r="H37" s="7">
        <f t="shared" si="0"/>
        <v>4115375</v>
      </c>
      <c r="I37" s="7">
        <f t="shared" si="1"/>
        <v>6173062.5</v>
      </c>
    </row>
    <row r="38" spans="1:9">
      <c r="A38" s="4" t="s">
        <v>34</v>
      </c>
      <c r="B38" s="1">
        <v>330.8</v>
      </c>
      <c r="C38" s="1">
        <v>330.38</v>
      </c>
      <c r="D38" s="7">
        <f t="shared" si="2"/>
        <v>150000.00000000568</v>
      </c>
      <c r="E38" s="7">
        <f t="shared" si="3"/>
        <v>11382500.000000007</v>
      </c>
      <c r="F38" s="7">
        <f t="shared" si="4"/>
        <v>-150000.00000000568</v>
      </c>
      <c r="G38" s="7">
        <f t="shared" si="5"/>
        <v>182499.99999999188</v>
      </c>
      <c r="H38" s="7">
        <f t="shared" si="0"/>
        <v>4129750</v>
      </c>
      <c r="I38" s="7">
        <f t="shared" si="1"/>
        <v>6194625</v>
      </c>
    </row>
    <row r="39" spans="1:9">
      <c r="A39" s="4" t="s">
        <v>33</v>
      </c>
      <c r="B39" s="1">
        <v>334.4</v>
      </c>
      <c r="C39" s="1">
        <v>333.57</v>
      </c>
      <c r="D39" s="7">
        <f t="shared" si="2"/>
        <v>899999.9999999915</v>
      </c>
      <c r="E39" s="7">
        <f t="shared" si="3"/>
        <v>12282499.999999998</v>
      </c>
      <c r="F39" s="7">
        <f t="shared" si="4"/>
        <v>-899999.9999999915</v>
      </c>
      <c r="G39" s="7">
        <f t="shared" si="5"/>
        <v>-717499.99999999965</v>
      </c>
      <c r="H39" s="7">
        <f t="shared" si="0"/>
        <v>4169625</v>
      </c>
      <c r="I39" s="7">
        <f t="shared" si="1"/>
        <v>6254437.5</v>
      </c>
    </row>
    <row r="40" spans="1:9">
      <c r="A40" s="4" t="s">
        <v>32</v>
      </c>
      <c r="B40" s="1">
        <v>339.9</v>
      </c>
      <c r="C40" s="1">
        <v>338.76</v>
      </c>
      <c r="D40" s="7">
        <f t="shared" si="2"/>
        <v>1375000</v>
      </c>
      <c r="E40" s="7">
        <f t="shared" si="3"/>
        <v>13657499.999999998</v>
      </c>
      <c r="F40" s="7">
        <f t="shared" si="4"/>
        <v>-1375000</v>
      </c>
      <c r="G40" s="7">
        <f t="shared" si="5"/>
        <v>-2092499.9999999995</v>
      </c>
      <c r="H40" s="7">
        <f t="shared" si="0"/>
        <v>4234500</v>
      </c>
      <c r="I40" s="7">
        <f t="shared" si="1"/>
        <v>6351750</v>
      </c>
    </row>
    <row r="41" spans="1:9">
      <c r="A41" s="4" t="s">
        <v>31</v>
      </c>
      <c r="B41" s="1">
        <v>338.4</v>
      </c>
      <c r="C41" s="1">
        <v>337.53</v>
      </c>
      <c r="D41" s="7">
        <f t="shared" si="2"/>
        <v>-375000</v>
      </c>
      <c r="E41" s="7">
        <f t="shared" si="3"/>
        <v>13282499.999999998</v>
      </c>
      <c r="F41" s="7">
        <f t="shared" si="4"/>
        <v>375000</v>
      </c>
      <c r="G41" s="7">
        <f t="shared" si="5"/>
        <v>-1717499.9999999995</v>
      </c>
      <c r="H41" s="7">
        <f t="shared" si="0"/>
        <v>4219125</v>
      </c>
      <c r="I41" s="7">
        <f t="shared" si="1"/>
        <v>6328687.5</v>
      </c>
    </row>
    <row r="42" spans="1:9">
      <c r="A42" s="4" t="s">
        <v>30</v>
      </c>
      <c r="B42" s="1">
        <v>339.7</v>
      </c>
      <c r="C42" s="1">
        <v>338.83</v>
      </c>
      <c r="D42" s="7">
        <f t="shared" si="2"/>
        <v>325000.00000000285</v>
      </c>
      <c r="E42" s="7">
        <f t="shared" si="3"/>
        <v>13607500.000000002</v>
      </c>
      <c r="F42" s="7">
        <f t="shared" si="4"/>
        <v>-325000.00000000285</v>
      </c>
      <c r="G42" s="7">
        <f t="shared" si="5"/>
        <v>-2042500.0000000023</v>
      </c>
      <c r="H42" s="7">
        <f t="shared" si="0"/>
        <v>4235375</v>
      </c>
      <c r="I42" s="7">
        <f t="shared" si="1"/>
        <v>6353062.5</v>
      </c>
    </row>
    <row r="43" spans="1:9">
      <c r="A43" s="4" t="s">
        <v>29</v>
      </c>
      <c r="B43" s="1">
        <v>337.5</v>
      </c>
      <c r="C43" s="1">
        <v>337.4</v>
      </c>
      <c r="D43" s="7">
        <f t="shared" si="2"/>
        <v>-549999.99999999721</v>
      </c>
      <c r="E43" s="7">
        <f t="shared" si="3"/>
        <v>13057500.000000004</v>
      </c>
      <c r="F43" s="7">
        <f t="shared" si="4"/>
        <v>549999.99999999721</v>
      </c>
      <c r="G43" s="7">
        <f t="shared" si="5"/>
        <v>-1492500.0000000051</v>
      </c>
      <c r="H43" s="7">
        <f t="shared" si="0"/>
        <v>4217500</v>
      </c>
      <c r="I43" s="7">
        <f t="shared" si="1"/>
        <v>6326250</v>
      </c>
    </row>
    <row r="44" spans="1:9">
      <c r="A44" s="4" t="s">
        <v>28</v>
      </c>
      <c r="B44" s="1">
        <v>337.1</v>
      </c>
      <c r="C44" s="1">
        <v>336.76</v>
      </c>
      <c r="D44" s="7">
        <f t="shared" si="2"/>
        <v>-99999.99999999431</v>
      </c>
      <c r="E44" s="7">
        <f t="shared" si="3"/>
        <v>12957500.000000009</v>
      </c>
      <c r="F44" s="7">
        <f t="shared" si="4"/>
        <v>99999.99999999431</v>
      </c>
      <c r="G44" s="7">
        <f t="shared" si="5"/>
        <v>-1392500.0000000107</v>
      </c>
      <c r="H44" s="7">
        <f t="shared" si="0"/>
        <v>4209500</v>
      </c>
      <c r="I44" s="7">
        <f t="shared" si="1"/>
        <v>6314250</v>
      </c>
    </row>
    <row r="45" spans="1:9">
      <c r="A45" s="4" t="s">
        <v>27</v>
      </c>
      <c r="B45" s="1">
        <v>338.6</v>
      </c>
      <c r="C45" s="1">
        <v>337.8</v>
      </c>
      <c r="D45" s="7">
        <f t="shared" si="2"/>
        <v>375000</v>
      </c>
      <c r="E45" s="7">
        <f t="shared" si="3"/>
        <v>13332500.000000009</v>
      </c>
      <c r="F45" s="7">
        <f t="shared" si="4"/>
        <v>-375000</v>
      </c>
      <c r="G45" s="7">
        <f t="shared" si="5"/>
        <v>-1767500.0000000107</v>
      </c>
      <c r="H45" s="7">
        <f t="shared" si="0"/>
        <v>4222500</v>
      </c>
      <c r="I45" s="7">
        <f t="shared" si="1"/>
        <v>6333750</v>
      </c>
    </row>
    <row r="46" spans="1:9">
      <c r="A46" s="4" t="s">
        <v>26</v>
      </c>
      <c r="B46" s="1">
        <v>337</v>
      </c>
      <c r="C46" s="1">
        <v>337.14</v>
      </c>
      <c r="D46" s="7">
        <f t="shared" si="2"/>
        <v>-400000.0000000057</v>
      </c>
      <c r="E46" s="7">
        <f t="shared" si="3"/>
        <v>12932500.000000004</v>
      </c>
      <c r="F46" s="7">
        <f t="shared" si="4"/>
        <v>400000.0000000057</v>
      </c>
      <c r="G46" s="7">
        <f t="shared" si="5"/>
        <v>-1367500.0000000051</v>
      </c>
      <c r="H46" s="7">
        <f t="shared" si="0"/>
        <v>4214250</v>
      </c>
      <c r="I46" s="7">
        <f t="shared" si="1"/>
        <v>6321375</v>
      </c>
    </row>
    <row r="47" spans="1:9">
      <c r="A47" s="4" t="s">
        <v>25</v>
      </c>
      <c r="B47" s="1">
        <v>336.25</v>
      </c>
      <c r="C47" s="1">
        <v>335.96</v>
      </c>
      <c r="D47" s="7">
        <f t="shared" si="2"/>
        <v>-187500</v>
      </c>
      <c r="E47" s="7">
        <f t="shared" si="3"/>
        <v>12745000.000000004</v>
      </c>
      <c r="F47" s="7">
        <f t="shared" si="4"/>
        <v>187500</v>
      </c>
      <c r="G47" s="7">
        <f t="shared" si="5"/>
        <v>-1180000.0000000051</v>
      </c>
      <c r="H47" s="7">
        <f t="shared" si="0"/>
        <v>4199500</v>
      </c>
      <c r="I47" s="7">
        <f t="shared" si="1"/>
        <v>6299250</v>
      </c>
    </row>
    <row r="48" spans="1:9">
      <c r="A48" s="4" t="s">
        <v>24</v>
      </c>
      <c r="B48" s="1">
        <v>334.9</v>
      </c>
      <c r="C48" s="1">
        <v>334.33</v>
      </c>
      <c r="D48" s="7">
        <f t="shared" si="2"/>
        <v>-337500.0000000057</v>
      </c>
      <c r="E48" s="7">
        <f t="shared" si="3"/>
        <v>12407499.999999998</v>
      </c>
      <c r="F48" s="7">
        <f t="shared" si="4"/>
        <v>337500.0000000057</v>
      </c>
      <c r="G48" s="7">
        <f t="shared" si="5"/>
        <v>-842499.99999999942</v>
      </c>
      <c r="H48" s="7">
        <f t="shared" si="0"/>
        <v>4179125</v>
      </c>
      <c r="I48" s="7">
        <f t="shared" si="1"/>
        <v>6268687.5</v>
      </c>
    </row>
    <row r="49" spans="1:9">
      <c r="A49" s="4" t="s">
        <v>23</v>
      </c>
      <c r="B49" s="1">
        <v>334.65</v>
      </c>
      <c r="C49" s="1">
        <v>333.62</v>
      </c>
      <c r="D49" s="7">
        <f t="shared" si="2"/>
        <v>-62500</v>
      </c>
      <c r="E49" s="7">
        <f t="shared" si="3"/>
        <v>12344999.999999998</v>
      </c>
      <c r="F49" s="7">
        <f t="shared" si="4"/>
        <v>62500</v>
      </c>
      <c r="G49" s="7">
        <f t="shared" si="5"/>
        <v>-779999.99999999942</v>
      </c>
      <c r="H49" s="7">
        <f t="shared" si="0"/>
        <v>4170250</v>
      </c>
      <c r="I49" s="7">
        <f t="shared" si="1"/>
        <v>6255375</v>
      </c>
    </row>
    <row r="50" spans="1:9">
      <c r="A50" s="4" t="s">
        <v>22</v>
      </c>
      <c r="B50" s="1">
        <v>332.5</v>
      </c>
      <c r="C50" s="1">
        <v>332.17</v>
      </c>
      <c r="D50" s="7">
        <f t="shared" si="2"/>
        <v>-537499.9999999943</v>
      </c>
      <c r="E50" s="7">
        <f t="shared" si="3"/>
        <v>11807500.000000004</v>
      </c>
      <c r="F50" s="7">
        <f t="shared" si="4"/>
        <v>537499.9999999943</v>
      </c>
      <c r="G50" s="7">
        <f t="shared" si="5"/>
        <v>-242500.00000000512</v>
      </c>
      <c r="H50" s="7">
        <f t="shared" si="0"/>
        <v>4152125</v>
      </c>
      <c r="I50" s="7">
        <f t="shared" si="1"/>
        <v>6228187.5</v>
      </c>
    </row>
    <row r="51" spans="1:9">
      <c r="A51" s="4" t="s">
        <v>21</v>
      </c>
      <c r="B51" s="1">
        <v>334.65</v>
      </c>
      <c r="C51" s="1">
        <v>334.36</v>
      </c>
      <c r="D51" s="7">
        <f t="shared" si="2"/>
        <v>537499.9999999943</v>
      </c>
      <c r="E51" s="7">
        <f t="shared" si="3"/>
        <v>12344999.999999998</v>
      </c>
      <c r="F51" s="7">
        <f t="shared" si="4"/>
        <v>-537499.9999999943</v>
      </c>
      <c r="G51" s="7">
        <f t="shared" si="5"/>
        <v>-779999.99999999942</v>
      </c>
      <c r="H51" s="7">
        <f t="shared" si="0"/>
        <v>4179500</v>
      </c>
      <c r="I51" s="7">
        <f t="shared" si="1"/>
        <v>6269250</v>
      </c>
    </row>
    <row r="52" spans="1:9">
      <c r="A52" s="4" t="s">
        <v>20</v>
      </c>
      <c r="B52" s="1">
        <v>334.3</v>
      </c>
      <c r="C52" s="1">
        <v>334.18</v>
      </c>
      <c r="D52" s="7">
        <f t="shared" si="2"/>
        <v>-87499.999999991473</v>
      </c>
      <c r="E52" s="7">
        <f t="shared" si="3"/>
        <v>12257500.000000007</v>
      </c>
      <c r="F52" s="7">
        <f t="shared" si="4"/>
        <v>87499.999999991473</v>
      </c>
      <c r="G52" s="7">
        <f t="shared" si="5"/>
        <v>-692500.00000000792</v>
      </c>
      <c r="H52" s="7">
        <f t="shared" si="0"/>
        <v>4177250</v>
      </c>
      <c r="I52" s="7">
        <f t="shared" si="1"/>
        <v>6265875</v>
      </c>
    </row>
    <row r="53" spans="1:9">
      <c r="A53" s="4" t="s">
        <v>19</v>
      </c>
      <c r="B53" s="1">
        <v>332.8</v>
      </c>
      <c r="C53" s="1">
        <v>332.92</v>
      </c>
      <c r="D53" s="7">
        <f t="shared" si="2"/>
        <v>-375000</v>
      </c>
      <c r="E53" s="7">
        <f t="shared" si="3"/>
        <v>11882500.000000007</v>
      </c>
      <c r="F53" s="7">
        <f t="shared" si="4"/>
        <v>375000</v>
      </c>
      <c r="G53" s="7">
        <f t="shared" si="5"/>
        <v>-317500.00000000792</v>
      </c>
      <c r="H53" s="7">
        <f t="shared" si="0"/>
        <v>4161500</v>
      </c>
      <c r="I53" s="7">
        <f t="shared" si="1"/>
        <v>6242250</v>
      </c>
    </row>
    <row r="54" spans="1:9">
      <c r="A54" s="4" t="s">
        <v>18</v>
      </c>
      <c r="B54" s="1">
        <v>334.2</v>
      </c>
      <c r="C54" s="1">
        <v>333.51</v>
      </c>
      <c r="D54" s="7">
        <f t="shared" si="2"/>
        <v>349999.9999999943</v>
      </c>
      <c r="E54" s="7">
        <f t="shared" si="3"/>
        <v>12232500.000000002</v>
      </c>
      <c r="F54" s="7">
        <f t="shared" si="4"/>
        <v>-349999.9999999943</v>
      </c>
      <c r="G54" s="7">
        <f t="shared" si="5"/>
        <v>-667500.00000000221</v>
      </c>
      <c r="H54" s="7">
        <f t="shared" si="0"/>
        <v>4168875</v>
      </c>
      <c r="I54" s="7">
        <f t="shared" si="1"/>
        <v>6253312.5</v>
      </c>
    </row>
    <row r="55" spans="1:9">
      <c r="A55" s="4" t="s">
        <v>17</v>
      </c>
      <c r="B55" s="1">
        <v>335.9</v>
      </c>
      <c r="C55" s="1">
        <v>335.49</v>
      </c>
      <c r="D55" s="7">
        <f t="shared" si="2"/>
        <v>424999.99999999715</v>
      </c>
      <c r="E55" s="7">
        <f t="shared" si="3"/>
        <v>12657499.999999998</v>
      </c>
      <c r="F55" s="7">
        <f t="shared" si="4"/>
        <v>-424999.99999999715</v>
      </c>
      <c r="G55" s="7">
        <f t="shared" si="5"/>
        <v>-1092499.9999999993</v>
      </c>
      <c r="H55" s="7">
        <f t="shared" si="0"/>
        <v>4193625</v>
      </c>
      <c r="I55" s="7">
        <f t="shared" si="1"/>
        <v>6290437.5</v>
      </c>
    </row>
    <row r="56" spans="1:9">
      <c r="A56" s="4" t="s">
        <v>16</v>
      </c>
      <c r="B56" s="1">
        <v>334.8</v>
      </c>
      <c r="C56" s="1">
        <v>334.51</v>
      </c>
      <c r="D56" s="7">
        <f t="shared" si="2"/>
        <v>-274999.9999999915</v>
      </c>
      <c r="E56" s="7">
        <f t="shared" si="3"/>
        <v>12382500.000000007</v>
      </c>
      <c r="F56" s="7">
        <f t="shared" si="4"/>
        <v>274999.9999999915</v>
      </c>
      <c r="G56" s="7">
        <f t="shared" si="5"/>
        <v>-817500.0000000078</v>
      </c>
      <c r="H56" s="7">
        <f t="shared" si="0"/>
        <v>4181375</v>
      </c>
      <c r="I56" s="7">
        <f t="shared" si="1"/>
        <v>6272062.5</v>
      </c>
    </row>
    <row r="57" spans="1:9">
      <c r="A57" s="4" t="s">
        <v>15</v>
      </c>
      <c r="B57" s="1">
        <v>335.6</v>
      </c>
      <c r="C57" s="1">
        <v>335.44</v>
      </c>
      <c r="D57" s="7">
        <f t="shared" si="2"/>
        <v>200000.00000000285</v>
      </c>
      <c r="E57" s="7">
        <f t="shared" si="3"/>
        <v>12582500.000000011</v>
      </c>
      <c r="F57" s="7">
        <f t="shared" si="4"/>
        <v>-200000.00000000285</v>
      </c>
      <c r="G57" s="7">
        <f t="shared" si="5"/>
        <v>-1017500.0000000107</v>
      </c>
      <c r="H57" s="7">
        <f t="shared" si="0"/>
        <v>4193000</v>
      </c>
      <c r="I57" s="7">
        <f t="shared" si="1"/>
        <v>6289500</v>
      </c>
    </row>
    <row r="58" spans="1:9">
      <c r="A58" s="4" t="s">
        <v>14</v>
      </c>
      <c r="B58" s="1">
        <v>329.25</v>
      </c>
      <c r="C58" s="1">
        <v>329.53</v>
      </c>
      <c r="D58" s="7">
        <f t="shared" si="2"/>
        <v>-1587500.0000000056</v>
      </c>
      <c r="E58" s="7">
        <f t="shared" si="3"/>
        <v>10995000.000000006</v>
      </c>
      <c r="F58" s="7">
        <f t="shared" si="4"/>
        <v>1587500.0000000056</v>
      </c>
      <c r="G58" s="7">
        <f t="shared" si="5"/>
        <v>569999.99999999488</v>
      </c>
      <c r="H58" s="7">
        <f t="shared" si="0"/>
        <v>4119125</v>
      </c>
      <c r="I58" s="7">
        <f t="shared" si="1"/>
        <v>6178687.5</v>
      </c>
    </row>
    <row r="59" spans="1:9">
      <c r="A59" s="4" t="s">
        <v>13</v>
      </c>
      <c r="B59" s="1">
        <v>331.05</v>
      </c>
      <c r="C59" s="1">
        <v>330.99</v>
      </c>
      <c r="D59" s="7">
        <f t="shared" si="2"/>
        <v>450000.00000000285</v>
      </c>
      <c r="E59" s="7">
        <f t="shared" si="3"/>
        <v>11445000.000000009</v>
      </c>
      <c r="F59" s="7">
        <f t="shared" si="4"/>
        <v>-450000.00000000285</v>
      </c>
      <c r="G59" s="7">
        <f t="shared" si="5"/>
        <v>119999.99999999203</v>
      </c>
      <c r="H59" s="7">
        <f t="shared" si="0"/>
        <v>4137375</v>
      </c>
      <c r="I59" s="7">
        <f t="shared" si="1"/>
        <v>6206062.5</v>
      </c>
    </row>
    <row r="60" spans="1:9">
      <c r="A60" s="4" t="s">
        <v>12</v>
      </c>
      <c r="B60" s="1">
        <v>331.05</v>
      </c>
      <c r="C60" s="1">
        <v>330.68</v>
      </c>
      <c r="D60" s="7">
        <f t="shared" si="2"/>
        <v>0</v>
      </c>
      <c r="E60" s="7">
        <f t="shared" si="3"/>
        <v>11445000.000000009</v>
      </c>
      <c r="F60" s="7">
        <f t="shared" si="4"/>
        <v>0</v>
      </c>
      <c r="G60" s="7">
        <f t="shared" si="5"/>
        <v>119999.99999999203</v>
      </c>
      <c r="H60" s="7">
        <f t="shared" si="0"/>
        <v>4133500</v>
      </c>
      <c r="I60" s="7">
        <f t="shared" si="1"/>
        <v>6200250</v>
      </c>
    </row>
    <row r="61" spans="1:9">
      <c r="A61" s="4" t="s">
        <v>11</v>
      </c>
      <c r="B61" s="1">
        <v>325.60000000000002</v>
      </c>
      <c r="C61" s="1">
        <v>325.25</v>
      </c>
      <c r="D61" s="7">
        <f t="shared" si="2"/>
        <v>-1362499.9999999972</v>
      </c>
      <c r="E61" s="7">
        <f t="shared" si="3"/>
        <v>10082500.000000011</v>
      </c>
      <c r="F61" s="7">
        <f t="shared" si="4"/>
        <v>1362499.9999999972</v>
      </c>
      <c r="G61" s="7">
        <f t="shared" si="5"/>
        <v>1482499.9999999893</v>
      </c>
      <c r="H61" s="7">
        <f t="shared" si="0"/>
        <v>4065625</v>
      </c>
      <c r="I61" s="7">
        <f t="shared" si="1"/>
        <v>6098437.5</v>
      </c>
    </row>
    <row r="62" spans="1:9">
      <c r="A62" s="4" t="s">
        <v>10</v>
      </c>
      <c r="B62" s="1">
        <v>325.2</v>
      </c>
      <c r="C62" s="1">
        <v>324.77999999999997</v>
      </c>
      <c r="D62" s="7">
        <f t="shared" si="2"/>
        <v>-100000.00000000853</v>
      </c>
      <c r="E62" s="7">
        <f t="shared" si="3"/>
        <v>9982500.0000000019</v>
      </c>
      <c r="F62" s="7">
        <f t="shared" si="4"/>
        <v>100000.00000000853</v>
      </c>
      <c r="G62" s="7">
        <f t="shared" si="5"/>
        <v>1582499.9999999979</v>
      </c>
      <c r="H62" s="7">
        <f t="shared" si="0"/>
        <v>4059750</v>
      </c>
      <c r="I62" s="7">
        <f t="shared" si="1"/>
        <v>6089625</v>
      </c>
    </row>
    <row r="63" spans="1:9">
      <c r="A63" s="4" t="s">
        <v>9</v>
      </c>
      <c r="B63" s="1">
        <v>328.35</v>
      </c>
      <c r="C63" s="1">
        <v>328.77</v>
      </c>
      <c r="D63" s="7">
        <f t="shared" si="2"/>
        <v>787500.0000000085</v>
      </c>
      <c r="E63" s="7">
        <f t="shared" si="3"/>
        <v>10770000.000000011</v>
      </c>
      <c r="F63" s="7">
        <f t="shared" si="4"/>
        <v>-787500.0000000085</v>
      </c>
      <c r="G63" s="7">
        <f t="shared" si="5"/>
        <v>794999.99999998941</v>
      </c>
      <c r="H63" s="7">
        <f t="shared" si="0"/>
        <v>4109625</v>
      </c>
      <c r="I63" s="7">
        <f t="shared" si="1"/>
        <v>6164437.5</v>
      </c>
    </row>
    <row r="64" spans="1:9">
      <c r="A64" s="4" t="s">
        <v>8</v>
      </c>
      <c r="B64" s="1">
        <v>329.95</v>
      </c>
      <c r="C64" s="1">
        <v>329.61</v>
      </c>
      <c r="D64" s="7">
        <f t="shared" si="2"/>
        <v>399999.9999999915</v>
      </c>
      <c r="E64" s="7">
        <f t="shared" si="3"/>
        <v>11170000.000000002</v>
      </c>
      <c r="F64" s="7">
        <f t="shared" si="4"/>
        <v>-399999.9999999915</v>
      </c>
      <c r="G64" s="7">
        <f t="shared" si="5"/>
        <v>394999.9999999979</v>
      </c>
      <c r="H64" s="7">
        <f t="shared" si="0"/>
        <v>4120125</v>
      </c>
      <c r="I64" s="7">
        <f t="shared" si="1"/>
        <v>6180187.5</v>
      </c>
    </row>
    <row r="65" spans="1:9">
      <c r="A65" s="4" t="s">
        <v>7</v>
      </c>
      <c r="B65" s="1">
        <v>325</v>
      </c>
      <c r="C65" s="1">
        <v>324.52</v>
      </c>
      <c r="D65" s="7">
        <f t="shared" si="2"/>
        <v>-1237499.9999999972</v>
      </c>
      <c r="E65" s="7">
        <f t="shared" si="3"/>
        <v>9932500.0000000037</v>
      </c>
      <c r="F65" s="7">
        <f t="shared" si="4"/>
        <v>1237499.9999999972</v>
      </c>
      <c r="G65" s="7">
        <f t="shared" si="5"/>
        <v>1632499.9999999951</v>
      </c>
      <c r="H65" s="7">
        <f t="shared" si="0"/>
        <v>4056500</v>
      </c>
      <c r="I65" s="7">
        <f t="shared" si="1"/>
        <v>6084750</v>
      </c>
    </row>
    <row r="66" spans="1:9">
      <c r="A66" s="4" t="s">
        <v>6</v>
      </c>
      <c r="B66" s="1">
        <v>324.05</v>
      </c>
      <c r="C66" s="1">
        <v>323.58999999999997</v>
      </c>
      <c r="D66" s="7">
        <f t="shared" si="2"/>
        <v>-237499.99999999715</v>
      </c>
      <c r="E66" s="7">
        <f t="shared" si="3"/>
        <v>9695000.0000000075</v>
      </c>
      <c r="F66" s="7">
        <f t="shared" si="4"/>
        <v>237499.99999999715</v>
      </c>
      <c r="G66" s="7">
        <f t="shared" si="5"/>
        <v>1869999.9999999923</v>
      </c>
      <c r="H66" s="7">
        <f t="shared" si="0"/>
        <v>4044875</v>
      </c>
      <c r="I66" s="7">
        <f t="shared" si="1"/>
        <v>6067312.5</v>
      </c>
    </row>
    <row r="67" spans="1:9">
      <c r="A67" s="4" t="s">
        <v>5</v>
      </c>
      <c r="B67" s="1">
        <v>324.75</v>
      </c>
      <c r="C67" s="1">
        <v>324.68</v>
      </c>
      <c r="D67" s="7">
        <f t="shared" si="2"/>
        <v>174999.99999999715</v>
      </c>
      <c r="E67" s="7">
        <f t="shared" si="3"/>
        <v>9870000.0000000037</v>
      </c>
      <c r="F67" s="7">
        <f t="shared" si="4"/>
        <v>-174999.99999999715</v>
      </c>
      <c r="G67" s="7">
        <f t="shared" si="5"/>
        <v>1694999.9999999951</v>
      </c>
      <c r="H67" s="7">
        <f t="shared" si="0"/>
        <v>4058500</v>
      </c>
      <c r="I67" s="7">
        <f t="shared" si="1"/>
        <v>6087750</v>
      </c>
    </row>
    <row r="68" spans="1:9">
      <c r="A68" s="4" t="s">
        <v>4</v>
      </c>
      <c r="B68" s="1">
        <v>324.85000000000002</v>
      </c>
      <c r="C68" s="1">
        <v>325.08999999999997</v>
      </c>
      <c r="D68" s="7">
        <f t="shared" si="2"/>
        <v>25000.000000005683</v>
      </c>
      <c r="E68" s="7">
        <f t="shared" si="3"/>
        <v>9895000.0000000093</v>
      </c>
      <c r="F68" s="7">
        <f t="shared" si="4"/>
        <v>-25000.000000005683</v>
      </c>
      <c r="G68" s="7">
        <f t="shared" si="5"/>
        <v>1669999.9999999895</v>
      </c>
      <c r="H68" s="7">
        <f t="shared" ref="H68:H71" si="6">C68*$K$1*$K$2*$K$4</f>
        <v>4063625</v>
      </c>
      <c r="I68" s="7">
        <f t="shared" ref="I68:I71" si="7">C68*$K$1*$K$2*$K$3</f>
        <v>6095437.5</v>
      </c>
    </row>
    <row r="69" spans="1:9">
      <c r="A69" s="4" t="s">
        <v>3</v>
      </c>
      <c r="B69" s="1">
        <v>323.8</v>
      </c>
      <c r="C69" s="1">
        <v>324.07</v>
      </c>
      <c r="D69" s="7">
        <f t="shared" ref="D69:D71" si="8">(B69-B68)*$K$1*$K$2</f>
        <v>-262500.00000000285</v>
      </c>
      <c r="E69" s="7">
        <f t="shared" ref="E69:E71" si="9">E68+D69</f>
        <v>9632500.0000000056</v>
      </c>
      <c r="F69" s="7">
        <f t="shared" ref="F69:F71" si="10">(B68-B69)*$K$1*$K$2</f>
        <v>262500.00000000285</v>
      </c>
      <c r="G69" s="7">
        <f t="shared" ref="G69:G71" si="11">G68+F69</f>
        <v>1932499.9999999923</v>
      </c>
      <c r="H69" s="7">
        <f t="shared" si="6"/>
        <v>4050875</v>
      </c>
      <c r="I69" s="7">
        <f t="shared" si="7"/>
        <v>6076312.5</v>
      </c>
    </row>
    <row r="70" spans="1:9">
      <c r="A70" s="4" t="s">
        <v>2</v>
      </c>
      <c r="B70" s="1">
        <v>326.2</v>
      </c>
      <c r="C70" s="1">
        <v>326.18</v>
      </c>
      <c r="D70" s="7">
        <f t="shared" si="8"/>
        <v>599999.9999999943</v>
      </c>
      <c r="E70" s="7">
        <f t="shared" si="9"/>
        <v>10232500</v>
      </c>
      <c r="F70" s="7">
        <f t="shared" si="10"/>
        <v>-599999.9999999943</v>
      </c>
      <c r="G70" s="7">
        <f t="shared" si="11"/>
        <v>1332499.9999999981</v>
      </c>
      <c r="H70" s="7">
        <f t="shared" si="6"/>
        <v>4077250</v>
      </c>
      <c r="I70" s="7">
        <f t="shared" si="7"/>
        <v>6115875</v>
      </c>
    </row>
    <row r="71" spans="1:9">
      <c r="A71" s="4" t="s">
        <v>1</v>
      </c>
      <c r="B71" s="1">
        <v>327.64999999999998</v>
      </c>
      <c r="C71" s="1">
        <v>324.74</v>
      </c>
      <c r="D71" s="7">
        <f t="shared" si="8"/>
        <v>362499.99999999715</v>
      </c>
      <c r="E71" s="7">
        <f t="shared" si="9"/>
        <v>10594999.999999996</v>
      </c>
      <c r="F71" s="7">
        <f t="shared" si="10"/>
        <v>-362499.99999999715</v>
      </c>
      <c r="G71" s="7">
        <f t="shared" si="11"/>
        <v>970000.00000000093</v>
      </c>
      <c r="H71" s="7">
        <f t="shared" si="6"/>
        <v>4059250</v>
      </c>
      <c r="I71" s="7">
        <f t="shared" si="7"/>
        <v>6088875</v>
      </c>
    </row>
  </sheetData>
  <sortState ref="A2:C214">
    <sortCondition ref="A203"/>
  </sortState>
  <mergeCells count="2">
    <mergeCell ref="D1:E1"/>
    <mergeCell ref="F1:G1"/>
  </mergeCells>
  <phoneticPr fontId="1" type="noConversion"/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student</cp:lastModifiedBy>
  <dcterms:created xsi:type="dcterms:W3CDTF">2018-02-03T02:09:35Z</dcterms:created>
  <dcterms:modified xsi:type="dcterms:W3CDTF">2019-07-04T09:11:55Z</dcterms:modified>
</cp:coreProperties>
</file>