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<sst xmlns="http://schemas.openxmlformats.org/spreadsheetml/2006/main" count="35" uniqueCount="16">
  <si>
    <t>k</t>
  </si>
  <si>
    <t>spam doc</t>
  </si>
  <si>
    <t>non-spam doc</t>
  </si>
  <si>
    <t>spam</t>
  </si>
  <si>
    <t>non-spam</t>
  </si>
  <si>
    <t>award</t>
  </si>
  <si>
    <t>contact</t>
  </si>
  <si>
    <t>free</t>
  </si>
  <si>
    <t>get</t>
  </si>
  <si>
    <t>lottery</t>
  </si>
  <si>
    <t>me</t>
  </si>
  <si>
    <t>scholarship</t>
  </si>
  <si>
    <t>ticket</t>
  </si>
  <si>
    <t xml:space="preserve">to </t>
  </si>
  <si>
    <t>won</t>
  </si>
  <si>
    <t>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</si>
</sst>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0.5</v>
      </c>
      <c r="C2" s="1"/>
    </row>
    <row r="3">
      <c r="A3" s="1" t="s">
        <v>1</v>
      </c>
      <c r="B3" s="1">
        <v>3.0</v>
      </c>
      <c r="C3" s="1"/>
    </row>
    <row r="4">
      <c r="A4" s="1" t="s">
        <v>2</v>
      </c>
      <c r="B4" s="1">
        <v>3.0</v>
      </c>
      <c r="C4" s="1"/>
    </row>
    <row r="6">
      <c r="A6" s="2"/>
      <c r="B6" s="3" t="s">
        <v>3</v>
      </c>
      <c r="C6" s="3" t="s">
        <v>4</v>
      </c>
      <c r="D6" s="3" t="s">
        <v>3</v>
      </c>
      <c r="E6" s="3" t="s">
        <v>4</v>
      </c>
    </row>
    <row r="7">
      <c r="A7" s="3" t="s">
        <v>5</v>
      </c>
      <c r="B7" s="3">
        <v>0.0</v>
      </c>
      <c r="C7" s="3">
        <v>1.0</v>
      </c>
      <c r="D7" s="2">
        <f t="shared" ref="D7:E7" si="1">(B7+$B$2)/(B$18+2*$B$2)</f>
        <v>0.07142857143</v>
      </c>
      <c r="E7" s="2">
        <f t="shared" si="1"/>
        <v>0.1666666667</v>
      </c>
    </row>
    <row r="8">
      <c r="A8" s="3" t="s">
        <v>6</v>
      </c>
      <c r="B8" s="3">
        <v>0.0</v>
      </c>
      <c r="C8" s="3">
        <v>1.0</v>
      </c>
      <c r="D8" s="2">
        <f t="shared" ref="D8:E8" si="2">(B8+$B$2)/(B$18+2*$B$2)</f>
        <v>0.07142857143</v>
      </c>
      <c r="E8" s="2">
        <f t="shared" si="2"/>
        <v>0.1666666667</v>
      </c>
    </row>
    <row r="9">
      <c r="A9" s="3" t="s">
        <v>7</v>
      </c>
      <c r="B9" s="3">
        <v>3.0</v>
      </c>
      <c r="C9" s="3">
        <v>2.0</v>
      </c>
      <c r="D9" s="2">
        <f t="shared" ref="D9:E9" si="3">(B9+$B$2)/(B$18+2*$B$2)</f>
        <v>0.5</v>
      </c>
      <c r="E9" s="2">
        <f t="shared" si="3"/>
        <v>0.2777777778</v>
      </c>
    </row>
    <row r="10">
      <c r="A10" s="3" t="s">
        <v>8</v>
      </c>
      <c r="B10" s="3">
        <v>1.0</v>
      </c>
      <c r="C10" s="3">
        <v>0.0</v>
      </c>
      <c r="D10" s="2">
        <f t="shared" ref="D10:E10" si="4">(B10+$B$2)/(B$18+2*$B$2)</f>
        <v>0.2142857143</v>
      </c>
      <c r="E10" s="2">
        <f t="shared" si="4"/>
        <v>0.05555555556</v>
      </c>
    </row>
    <row r="11">
      <c r="A11" s="3" t="s">
        <v>9</v>
      </c>
      <c r="B11" s="3">
        <v>2.0</v>
      </c>
      <c r="C11" s="3">
        <v>0.0</v>
      </c>
      <c r="D11" s="2">
        <f t="shared" ref="D11:E11" si="5">(B11+$B$2)/(B$18+2*$B$2)</f>
        <v>0.3571428571</v>
      </c>
      <c r="E11" s="2">
        <f t="shared" si="5"/>
        <v>0.05555555556</v>
      </c>
    </row>
    <row r="12">
      <c r="A12" s="3" t="s">
        <v>10</v>
      </c>
      <c r="B12" s="3">
        <v>1.0</v>
      </c>
      <c r="C12" s="3">
        <v>1.0</v>
      </c>
      <c r="D12" s="2">
        <f t="shared" ref="D12:E12" si="6">(B12+$B$2)/(B$18+2*$B$2)</f>
        <v>0.2142857143</v>
      </c>
      <c r="E12" s="2">
        <f t="shared" si="6"/>
        <v>0.1666666667</v>
      </c>
    </row>
    <row r="13">
      <c r="A13" s="3" t="s">
        <v>11</v>
      </c>
      <c r="B13" s="3">
        <v>0.0</v>
      </c>
      <c r="C13" s="3">
        <v>1.0</v>
      </c>
      <c r="D13" s="2">
        <f t="shared" ref="D13:E13" si="7">(B13+$B$2)/(B$18+2*$B$2)</f>
        <v>0.07142857143</v>
      </c>
      <c r="E13" s="2">
        <f t="shared" si="7"/>
        <v>0.1666666667</v>
      </c>
    </row>
    <row r="14">
      <c r="A14" s="3" t="s">
        <v>12</v>
      </c>
      <c r="B14" s="3">
        <v>1.0</v>
      </c>
      <c r="C14" s="3">
        <v>0.0</v>
      </c>
      <c r="D14" s="2">
        <f t="shared" ref="D14:E14" si="8">(B14+$B$2)/(B$18+2*$B$2)</f>
        <v>0.2142857143</v>
      </c>
      <c r="E14" s="2">
        <f t="shared" si="8"/>
        <v>0.05555555556</v>
      </c>
    </row>
    <row r="15">
      <c r="A15" s="3" t="s">
        <v>13</v>
      </c>
      <c r="B15" s="3">
        <v>0.0</v>
      </c>
      <c r="C15" s="3">
        <v>1.0</v>
      </c>
      <c r="D15" s="2">
        <f t="shared" ref="D15:E15" si="9">(B15+$B$2)/(B$18+2*$B$2)</f>
        <v>0.07142857143</v>
      </c>
      <c r="E15" s="2">
        <f t="shared" si="9"/>
        <v>0.1666666667</v>
      </c>
    </row>
    <row r="16">
      <c r="A16" s="3" t="s">
        <v>14</v>
      </c>
      <c r="B16" s="3">
        <v>0.0</v>
      </c>
      <c r="C16" s="3">
        <v>1.0</v>
      </c>
      <c r="D16" s="2">
        <f t="shared" ref="D16:E16" si="10">(B16+$B$2)/(B$18+2*$B$2)</f>
        <v>0.07142857143</v>
      </c>
      <c r="E16" s="2">
        <f t="shared" si="10"/>
        <v>0.1666666667</v>
      </c>
    </row>
    <row r="17">
      <c r="A17" s="3" t="s">
        <v>15</v>
      </c>
      <c r="B17" s="3">
        <v>2.0</v>
      </c>
      <c r="C17" s="3">
        <v>2.0</v>
      </c>
      <c r="D17" s="2">
        <f t="shared" ref="D17:E17" si="11">(B17+$B$2)/(B$18+2*$B$2)</f>
        <v>0.3571428571</v>
      </c>
      <c r="E17" s="2">
        <f t="shared" si="11"/>
        <v>0.2777777778</v>
      </c>
    </row>
    <row r="18">
      <c r="B18" s="2">
        <f t="shared" ref="B18:C18" si="12">COUNTif(B7:B17,"&gt;0")</f>
        <v>6</v>
      </c>
      <c r="C18" s="2">
        <f t="shared" si="12"/>
        <v>8</v>
      </c>
    </row>
    <row r="19">
      <c r="A19" s="1"/>
      <c r="B19">
        <f t="shared" ref="B19:C19" si="13">ln(B18/count(B7:B17))</f>
        <v>-0.6061358036</v>
      </c>
      <c r="C19">
        <f t="shared" si="13"/>
        <v>-0.3184537311</v>
      </c>
    </row>
    <row r="20">
      <c r="A20" s="1" t="s">
        <v>7</v>
      </c>
    </row>
    <row r="21">
      <c r="A21" s="1" t="s">
        <v>9</v>
      </c>
    </row>
    <row r="22">
      <c r="B22" s="3" t="s">
        <v>3</v>
      </c>
      <c r="C22" s="3" t="s">
        <v>4</v>
      </c>
    </row>
    <row r="23">
      <c r="A23" s="3" t="s">
        <v>5</v>
      </c>
      <c r="B23" s="2">
        <f t="shared" ref="B23:C23" si="14">LN(1-D7)</f>
        <v>-0.07410797215</v>
      </c>
      <c r="C23" s="2">
        <f t="shared" si="14"/>
        <v>-0.1823215568</v>
      </c>
    </row>
    <row r="24">
      <c r="A24" s="3" t="s">
        <v>6</v>
      </c>
      <c r="B24" s="2">
        <f t="shared" ref="B24:C24" si="15">LN(1-D8)</f>
        <v>-0.07410797215</v>
      </c>
      <c r="C24" s="2">
        <f t="shared" si="15"/>
        <v>-0.1823215568</v>
      </c>
    </row>
    <row r="25">
      <c r="A25" s="3" t="s">
        <v>7</v>
      </c>
      <c r="B25" s="2">
        <f t="shared" ref="B25:C25" si="16">LN(D9)</f>
        <v>-0.6931471806</v>
      </c>
      <c r="C25" s="2">
        <f t="shared" si="16"/>
        <v>-1.280933845</v>
      </c>
    </row>
    <row r="26">
      <c r="A26" s="3" t="s">
        <v>8</v>
      </c>
      <c r="B26" s="2">
        <f t="shared" ref="B26:C26" si="17">LN(1-D10)</f>
        <v>-0.2411620568</v>
      </c>
      <c r="C26" s="2">
        <f t="shared" si="17"/>
        <v>-0.05715841384</v>
      </c>
    </row>
    <row r="27">
      <c r="A27" s="3" t="s">
        <v>9</v>
      </c>
      <c r="B27" s="2">
        <f t="shared" ref="B27:C27" si="18">LN(D11)</f>
        <v>-1.029619417</v>
      </c>
      <c r="C27" s="2">
        <f t="shared" si="18"/>
        <v>-2.890371758</v>
      </c>
    </row>
    <row r="28">
      <c r="A28" s="3" t="s">
        <v>10</v>
      </c>
      <c r="B28" s="2">
        <f t="shared" ref="B28:C28" si="19">LN(1-D12)</f>
        <v>-0.2411620568</v>
      </c>
      <c r="C28" s="2">
        <f t="shared" si="19"/>
        <v>-0.1823215568</v>
      </c>
    </row>
    <row r="29">
      <c r="A29" s="3" t="s">
        <v>11</v>
      </c>
      <c r="B29" s="2">
        <f t="shared" ref="B29:C29" si="20">LN(1-D13)</f>
        <v>-0.07410797215</v>
      </c>
      <c r="C29" s="2">
        <f t="shared" si="20"/>
        <v>-0.1823215568</v>
      </c>
    </row>
    <row r="30">
      <c r="A30" s="3" t="s">
        <v>12</v>
      </c>
      <c r="B30" s="2">
        <f t="shared" ref="B30:C30" si="21">LN(1-D14)</f>
        <v>-0.2411620568</v>
      </c>
      <c r="C30" s="2">
        <f t="shared" si="21"/>
        <v>-0.05715841384</v>
      </c>
    </row>
    <row r="31">
      <c r="A31" s="3" t="s">
        <v>13</v>
      </c>
      <c r="B31" s="2">
        <f t="shared" ref="B31:C31" si="22">LN(1-D15)</f>
        <v>-0.07410797215</v>
      </c>
      <c r="C31" s="2">
        <f t="shared" si="22"/>
        <v>-0.1823215568</v>
      </c>
    </row>
    <row r="32">
      <c r="A32" s="3" t="s">
        <v>14</v>
      </c>
      <c r="B32" s="2">
        <f t="shared" ref="B32:C32" si="23">LN(1-D16)</f>
        <v>-0.07410797215</v>
      </c>
      <c r="C32" s="2">
        <f t="shared" si="23"/>
        <v>-0.1823215568</v>
      </c>
    </row>
    <row r="33">
      <c r="A33" s="3" t="s">
        <v>15</v>
      </c>
      <c r="B33" s="2">
        <f t="shared" ref="B33:C33" si="24">LN(1-D17)</f>
        <v>-0.4418327523</v>
      </c>
      <c r="C33" s="2">
        <f t="shared" si="24"/>
        <v>-0.3254224004</v>
      </c>
    </row>
    <row r="34">
      <c r="A34" s="2"/>
      <c r="B34" s="2">
        <f t="shared" ref="B34:C34" si="25">EXP(SUM(B23:B33)+B19)</f>
        <v>0.0209679293</v>
      </c>
      <c r="C34" s="2">
        <f t="shared" si="25"/>
        <v>0.002421355181</v>
      </c>
      <c r="D34">
        <f t="shared" ref="D34:E34" si="26">EXP(B25+B27+B19)</f>
        <v>0.0974025974</v>
      </c>
      <c r="E34">
        <f t="shared" si="26"/>
        <v>0.01122334456</v>
      </c>
    </row>
    <row r="36">
      <c r="A36" s="3" t="s">
        <v>3</v>
      </c>
      <c r="B36" s="2">
        <f>B34/(B34+C34)</f>
        <v>0.8964758762</v>
      </c>
      <c r="D36" s="2">
        <f>D34/(D34+E34)</f>
        <v>0.8966789668</v>
      </c>
    </row>
    <row r="37">
      <c r="A37" s="3" t="s">
        <v>4</v>
      </c>
      <c r="B37" s="2">
        <f>C34/(B34+C34)</f>
        <v>0.1035241238</v>
      </c>
      <c r="D37" s="2">
        <f>E34/(D34+E34)</f>
        <v>0.1033210332</v>
      </c>
    </row>
  </sheetData>
  <drawing r:id="rId1"/>
</worksheet>
</file>