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46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4" i="1"/>
  <c r="E4" i="1"/>
  <c r="E5" i="1"/>
  <c r="E6" i="1"/>
  <c r="E7" i="1"/>
  <c r="E8" i="1"/>
  <c r="E9" i="1"/>
  <c r="E10" i="1"/>
  <c r="E11" i="1"/>
  <c r="E12" i="1"/>
  <c r="E13" i="1"/>
  <c r="E14" i="1"/>
  <c r="L15" i="1"/>
  <c r="C14" i="1"/>
  <c r="B14" i="1"/>
</calcChain>
</file>

<file path=xl/sharedStrings.xml><?xml version="1.0" encoding="utf-8"?>
<sst xmlns="http://schemas.openxmlformats.org/spreadsheetml/2006/main" count="22" uniqueCount="22">
  <si>
    <t>Player</t>
  </si>
  <si>
    <t>Point Produced on the Season</t>
  </si>
  <si>
    <t>Offensive Possessions</t>
  </si>
  <si>
    <t xml:space="preserve">Kostecki </t>
  </si>
  <si>
    <t>Collins</t>
  </si>
  <si>
    <t>Simic</t>
  </si>
  <si>
    <t>Quiring</t>
  </si>
  <si>
    <t>Seward</t>
  </si>
  <si>
    <t>Nardini</t>
  </si>
  <si>
    <t>McCulloch</t>
  </si>
  <si>
    <t>Adu-Poku</t>
  </si>
  <si>
    <t>Thompson</t>
  </si>
  <si>
    <t>Toic</t>
  </si>
  <si>
    <t>Total</t>
  </si>
  <si>
    <t>McMaster Win Shares</t>
  </si>
  <si>
    <t>League Points Per Possession</t>
  </si>
  <si>
    <t>Marginal Offense</t>
  </si>
  <si>
    <t xml:space="preserve">Team Pace </t>
  </si>
  <si>
    <t>League Pace</t>
  </si>
  <si>
    <t>Offensive Win Shares</t>
  </si>
  <si>
    <t>Marginal Point Per Win</t>
  </si>
  <si>
    <t>League Point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</si>
</sst>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1" fillId="0" borderId="5" xfId="0" applyFont="1" applyFill="1" applyBorder="1" applyAlignment="1">
      <alignment horizontal="center"/>
    </xf>
    <xf numFmtId="0" fontId="0" fillId="0" borderId="7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21" sqref="F21"/>
    </sheetView>
  </sheetViews>
  <sheetFormatPr baseColWidth="10" defaultRowHeight="15" x14ac:dyDescent="0"/>
  <cols>
    <col min="1" max="1" width="18.5" customWidth="1"/>
    <col min="2" max="2" width="26.33203125" customWidth="1"/>
    <col min="3" max="3" width="20.83203125" customWidth="1"/>
    <col min="4" max="4" width="17" customWidth="1"/>
    <col min="5" max="5" width="22.33203125" customWidth="1"/>
    <col min="12" max="12" width="26" customWidth="1"/>
  </cols>
  <sheetData>
    <row r="1" spans="1:12">
      <c r="B1" s="8" t="s">
        <v>14</v>
      </c>
    </row>
    <row r="3" spans="1:12">
      <c r="A3" s="15" t="s">
        <v>0</v>
      </c>
      <c r="B3" s="2" t="s">
        <v>1</v>
      </c>
      <c r="C3" s="2" t="s">
        <v>2</v>
      </c>
      <c r="D3" s="2" t="s">
        <v>16</v>
      </c>
      <c r="E3" s="14" t="s">
        <v>19</v>
      </c>
      <c r="F3" s="13"/>
      <c r="G3" s="13"/>
      <c r="H3" s="4"/>
      <c r="L3" s="7" t="s">
        <v>15</v>
      </c>
    </row>
    <row r="4" spans="1:12">
      <c r="A4" s="1" t="s">
        <v>3</v>
      </c>
      <c r="B4" s="9">
        <v>149</v>
      </c>
      <c r="C4" s="9">
        <v>191</v>
      </c>
      <c r="D4" s="9">
        <f>B4-0.85*($L$4)*(C4)</f>
        <v>12.301299999999998</v>
      </c>
      <c r="E4" s="6">
        <f>D4/$L$15</f>
        <v>0.46882582952506435</v>
      </c>
      <c r="F4" s="4"/>
      <c r="G4" s="4"/>
      <c r="H4" s="4"/>
      <c r="L4" s="12">
        <v>0.84199999999999997</v>
      </c>
    </row>
    <row r="5" spans="1:12">
      <c r="A5" s="1" t="s">
        <v>4</v>
      </c>
      <c r="B5" s="9">
        <v>371</v>
      </c>
      <c r="C5" s="12">
        <v>480</v>
      </c>
      <c r="D5" s="9">
        <f t="shared" ref="D5:D13" si="0">B5-0.85*($L$4)*(C5)</f>
        <v>27.463999999999999</v>
      </c>
      <c r="E5" s="6">
        <f t="shared" ref="E5:E13" si="1">D5/$L$15</f>
        <v>1.046705029718515</v>
      </c>
      <c r="F5" s="4"/>
      <c r="G5" s="4"/>
      <c r="H5" s="4"/>
    </row>
    <row r="6" spans="1:12">
      <c r="A6" s="1" t="s">
        <v>5</v>
      </c>
      <c r="B6" s="9">
        <v>139</v>
      </c>
      <c r="C6" s="12">
        <v>210</v>
      </c>
      <c r="D6" s="9">
        <f t="shared" si="0"/>
        <v>-11.296999999999997</v>
      </c>
      <c r="E6" s="6">
        <f t="shared" si="1"/>
        <v>-0.43055005537176166</v>
      </c>
      <c r="F6" s="4"/>
      <c r="G6" s="4"/>
      <c r="H6" s="4"/>
      <c r="L6" s="7" t="s">
        <v>17</v>
      </c>
    </row>
    <row r="7" spans="1:12">
      <c r="A7" s="1" t="s">
        <v>6</v>
      </c>
      <c r="B7" s="9">
        <v>282</v>
      </c>
      <c r="C7" s="12">
        <v>299</v>
      </c>
      <c r="D7" s="9">
        <f t="shared" si="0"/>
        <v>68.00569999999999</v>
      </c>
      <c r="E7" s="6">
        <f t="shared" si="1"/>
        <v>2.5918259626976554</v>
      </c>
      <c r="F7" s="4"/>
      <c r="G7" s="4"/>
      <c r="H7" s="4"/>
      <c r="L7" s="12">
        <v>96.4</v>
      </c>
    </row>
    <row r="8" spans="1:12">
      <c r="A8" s="1" t="s">
        <v>7</v>
      </c>
      <c r="B8" s="9">
        <v>386</v>
      </c>
      <c r="C8" s="12">
        <v>402</v>
      </c>
      <c r="D8" s="9">
        <f t="shared" si="0"/>
        <v>98.288599999999974</v>
      </c>
      <c r="E8" s="6">
        <f t="shared" si="1"/>
        <v>3.745964607631489</v>
      </c>
      <c r="F8" s="4"/>
      <c r="G8" s="4"/>
      <c r="H8" s="4"/>
      <c r="L8" s="7" t="s">
        <v>18</v>
      </c>
    </row>
    <row r="9" spans="1:12">
      <c r="A9" s="1" t="s">
        <v>8</v>
      </c>
      <c r="B9" s="9">
        <v>46</v>
      </c>
      <c r="C9" s="12">
        <v>100</v>
      </c>
      <c r="D9" s="9">
        <f t="shared" si="0"/>
        <v>-25.569999999999993</v>
      </c>
      <c r="E9" s="6">
        <f t="shared" si="1"/>
        <v>-0.97452110435123884</v>
      </c>
      <c r="F9" s="4"/>
      <c r="G9" s="4"/>
      <c r="H9" s="4"/>
      <c r="L9" s="12">
        <v>95.7</v>
      </c>
    </row>
    <row r="10" spans="1:12">
      <c r="A10" s="1" t="s">
        <v>9</v>
      </c>
      <c r="B10" s="9">
        <v>410</v>
      </c>
      <c r="C10" s="12">
        <v>438</v>
      </c>
      <c r="D10" s="9">
        <f t="shared" si="0"/>
        <v>96.523399999999981</v>
      </c>
      <c r="E10" s="6">
        <f t="shared" si="1"/>
        <v>3.678689494084332</v>
      </c>
      <c r="F10" s="4"/>
      <c r="G10" s="4"/>
      <c r="H10" s="4"/>
    </row>
    <row r="11" spans="1:12">
      <c r="A11" s="1" t="s">
        <v>10</v>
      </c>
      <c r="B11" s="9">
        <v>122</v>
      </c>
      <c r="C11" s="12">
        <v>147</v>
      </c>
      <c r="D11" s="9">
        <f t="shared" si="0"/>
        <v>16.792100000000005</v>
      </c>
      <c r="E11" s="6">
        <f t="shared" si="1"/>
        <v>0.63997871866939571</v>
      </c>
      <c r="F11" s="4"/>
      <c r="G11" s="4"/>
      <c r="H11" s="4"/>
      <c r="L11" s="7" t="s">
        <v>21</v>
      </c>
    </row>
    <row r="12" spans="1:12">
      <c r="A12" s="1" t="s">
        <v>11</v>
      </c>
      <c r="B12" s="9">
        <v>6</v>
      </c>
      <c r="C12" s="12">
        <v>34</v>
      </c>
      <c r="D12" s="9">
        <f t="shared" si="0"/>
        <v>-18.3338</v>
      </c>
      <c r="E12" s="6">
        <f t="shared" si="1"/>
        <v>-0.69873582412806989</v>
      </c>
      <c r="F12" s="4"/>
      <c r="G12" s="4"/>
      <c r="H12" s="4"/>
      <c r="L12" s="12">
        <v>81.400000000000006</v>
      </c>
    </row>
    <row r="13" spans="1:12">
      <c r="A13" s="3" t="s">
        <v>12</v>
      </c>
      <c r="B13" s="10">
        <v>109</v>
      </c>
      <c r="C13" s="10">
        <v>208</v>
      </c>
      <c r="D13" s="9">
        <f t="shared" si="0"/>
        <v>-39.865600000000001</v>
      </c>
      <c r="E13" s="6">
        <f t="shared" si="1"/>
        <v>-1.5193534821128181</v>
      </c>
      <c r="F13" s="4"/>
      <c r="G13" s="4"/>
      <c r="H13" s="4"/>
    </row>
    <row r="14" spans="1:12">
      <c r="A14" s="5" t="s">
        <v>13</v>
      </c>
      <c r="B14" s="11">
        <f>SUM(B4:B13)</f>
        <v>2020</v>
      </c>
      <c r="C14" s="11">
        <f t="shared" ref="C14:E14" si="2">SUM(C4:C13)</f>
        <v>2509</v>
      </c>
      <c r="D14" s="11"/>
      <c r="E14" s="14">
        <f>SUM(E4:E13)</f>
        <v>8.5488291763625632</v>
      </c>
      <c r="F14" s="4"/>
      <c r="G14" s="4"/>
      <c r="H14" s="4"/>
      <c r="L14" s="7" t="s">
        <v>20</v>
      </c>
    </row>
    <row r="15" spans="1:12">
      <c r="L15" s="12">
        <f>0.32*L12*(L7/L9)</f>
        <v>26.238528735632187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Stelmach</dc:creator>
  <cp:lastModifiedBy>Martin Stelmach</cp:lastModifiedBy>
  <dcterms:created xsi:type="dcterms:W3CDTF">2018-02-17T17:55:43Z</dcterms:created>
  <dcterms:modified xsi:type="dcterms:W3CDTF">2018-02-17T21:33:18Z</dcterms:modified>
</cp:coreProperties>
</file>