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<sst xmlns="http://schemas.openxmlformats.org/spreadsheetml/2006/main" count="188" uniqueCount="140">
  <si>
    <t xml:space="preserve">PCBWay Bom Quotation, Product No.:T-1N24W341931A</t>
  </si>
  <si>
    <t xml:space="preserve">Item #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</si>
  <si>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Designator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</si>
  <si>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Qty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</si>
  <si>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Mfg Part #</t>
    </r>
  </si>
  <si>
    <t xml:space="preserve">Description / Value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</si>
  <si>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Package/Footprint</t>
    </r>
  </si>
  <si>
    <t xml:space="preserve">Your Instructions / Notes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</si>
  <si>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Unit Price(2 sets)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</si>
  <si>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Total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</si>
  <si>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Delivery Time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</si>
  <si>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Unit Price(5 sets)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</si>
  <si>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Actual Purchase Mfg Part #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</si>
  <si>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color rgb="FFFF0000"/>
        <rFont val="Arial"/>
        <family val="2"/>
        <charset val="1"/>
      </rPr>
      <t xml:space="preserve">PCBWay Note</t>
    </r>
  </si>
  <si>
    <t xml:space="preserve">Customer Reply</t>
  </si>
  <si>
    <t xml:space="preserve">PCBWay Update</t>
  </si>
  <si>
    <t xml:space="preserve">C1,C2, C5-C14</t>
  </si>
  <si>
    <t xml:space="preserve">C0805C106J8RAC</t>
  </si>
  <si>
    <t xml:space="preserve">10uF Ceramic</t>
  </si>
  <si>
    <t xml:space="preserve">0805</t>
  </si>
  <si>
    <t xml:space="preserve">X7R or better. 5% or smaller. 10 VDC or higher rating.</t>
  </si>
  <si>
    <t xml:space="preserve">C3</t>
  </si>
  <si>
    <t xml:space="preserve">C0805C104K3RACTU</t>
  </si>
  <si>
    <t xml:space="preserve">0.1uF Ceramic</t>
  </si>
  <si>
    <t xml:space="preserve">C4</t>
  </si>
  <si>
    <t xml:space="preserve">C0805C105J4RACTU</t>
  </si>
  <si>
    <t xml:space="preserve">1uF Ceramic</t>
  </si>
  <si>
    <t xml:space="preserve">7-10 Workdays</t>
  </si>
  <si>
    <t xml:space="preserve">D1,D5,D6</t>
  </si>
  <si>
    <t xml:space="preserve">LED - RED</t>
  </si>
  <si>
    <t xml:space="preserve">Any SMD LED in an 0805 package.</t>
  </si>
  <si>
    <t xml:space="preserve">NCD0805R1</t>
  </si>
  <si>
    <t xml:space="preserve">D2,D7</t>
  </si>
  <si>
    <t xml:space="preserve">LED - GREEN</t>
  </si>
  <si>
    <t xml:space="preserve">NCD0805G1</t>
  </si>
  <si>
    <t xml:space="preserve">D3</t>
  </si>
  <si>
    <t xml:space="preserve">LED - BLUE</t>
  </si>
  <si>
    <t xml:space="preserve">NCD0805B1</t>
  </si>
  <si>
    <t xml:space="preserve">D4</t>
  </si>
  <si>
    <t xml:space="preserve">LED - YELLOW</t>
  </si>
  <si>
    <t xml:space="preserve">NCD0805Y1</t>
  </si>
  <si>
    <t xml:space="preserve">J10, J12</t>
  </si>
  <si>
    <t xml:space="preserve">1x2 pin male 0.1in</t>
  </si>
  <si>
    <t xml:space="preserve">-</t>
  </si>
  <si>
    <t xml:space="preserve">Equivalent is ok.</t>
  </si>
  <si>
    <t xml:space="preserve">https://www.digikey.com/en/products/detail/w%C3%BCrth-elektronik/61300211121/4846823</t>
  </si>
  <si>
    <t xml:space="preserve">J46</t>
  </si>
  <si>
    <t xml:space="preserve">1x6 pin male 0.1in</t>
  </si>
  <si>
    <t xml:space="preserve">https://www.digikey.com/en/products/detail/w%C3%BCrth-elektronik/61300611121/4846833</t>
  </si>
  <si>
    <t xml:space="preserve">REF07</t>
  </si>
  <si>
    <t xml:space="preserve">M22-7140342</t>
  </si>
  <si>
    <t xml:space="preserve">2x3 pin female 2mm</t>
  </si>
  <si>
    <t xml:space="preserve">J2</t>
  </si>
  <si>
    <t xml:space="preserve">Cetus J1B1211CCD</t>
  </si>
  <si>
    <t xml:space="preserve">Ethernet Jack</t>
  </si>
  <si>
    <t xml:space="preserve">J1B1211CCD</t>
  </si>
  <si>
    <t xml:space="preserve">J4-J9,J16-J45</t>
  </si>
  <si>
    <t xml:space="preserve">1x8 pin male 0.1in</t>
  </si>
  <si>
    <t xml:space="preserve">https://www.digikey.com/en/products/detail/w%C3%BCrth-elektronik/61300811121/4846839</t>
  </si>
  <si>
    <t xml:space="preserve">REF04</t>
  </si>
  <si>
    <t xml:space="preserve">1x6 pin female 0.1in</t>
  </si>
  <si>
    <t xml:space="preserve">https://www.digikey.com/en/products/detail/sullins-connector-solutions/PPTC061LFBN-RC/810145</t>
  </si>
  <si>
    <t xml:space="preserve">REF05, J48</t>
  </si>
  <si>
    <t xml:space="preserve">1x3 pin female 0.1in</t>
  </si>
  <si>
    <t xml:space="preserve">https://www.digikey.com/en/products/detail/sullins-connector-solutions/PPPC031LFBN-RC/810175</t>
  </si>
  <si>
    <t xml:space="preserve">REF03</t>
  </si>
  <si>
    <t xml:space="preserve">1x13 pin female 0.1in</t>
  </si>
  <si>
    <t xml:space="preserve">https://www.digikey.com/en/products/detail/sullins-connector-solutions/PPTC131LFBN-RC/810151</t>
  </si>
  <si>
    <t xml:space="preserve">REF06</t>
  </si>
  <si>
    <t xml:space="preserve">1x2 pin female 0.1in</t>
  </si>
  <si>
    <r>
      <rPr>
        <sz val="10"/>
        <rFont val="Arial"/>
        <family val="2"/>
        <charset val="1"/>
      </rPr>
      <t xml:space="preserve">Solder to 3.3v and 5v.</t>
    </r>
    <r>
      <rPr>
        <b val="true"/>
        <u val="single"/>
        <sz val="10"/>
        <rFont val="Arial"/>
        <family val="2"/>
        <charset val="1"/>
      </rPr>
      <t xml:space="preserve"> </t>
    </r>
    <r>
      <rPr>
        <b val="true"/>
        <u val="single"/>
        <sz val="10"/>
        <color rgb="FFFF0000"/>
        <rFont val="Arial"/>
        <family val="2"/>
        <charset val="1"/>
      </rPr>
      <t xml:space="preserve">Do not solder a connection to gnd location.</t>
    </r>
  </si>
  <si>
    <t xml:space="preserve">https://www.digikey.com/en/products/detail/sullins-connector-solutions/PPTC021LFBN-RC/810142</t>
  </si>
  <si>
    <t xml:space="preserve">R1</t>
  </si>
  <si>
    <t xml:space="preserve">ERA-6VEB1200V</t>
  </si>
  <si>
    <t xml:space="preserve">120 ohms</t>
  </si>
  <si>
    <t xml:space="preserve">0.25W. 0.2% tolerance or better.</t>
  </si>
  <si>
    <t xml:space="preserve">R2-R6,R15-R16</t>
  </si>
  <si>
    <t xml:space="preserve">ERA-6AED752V</t>
  </si>
  <si>
    <t xml:space="preserve">7500 ohms</t>
  </si>
  <si>
    <t xml:space="preserve">For LED. Can use smaller/larger value for brighter/dimmer LED.</t>
  </si>
  <si>
    <t xml:space="preserve">R7,R8</t>
  </si>
  <si>
    <t xml:space="preserve">ERA-6AED470V</t>
  </si>
  <si>
    <t xml:space="preserve">47 ohms</t>
  </si>
  <si>
    <t xml:space="preserve">0.125W. 5% tolerance or better. For IRIG signal.</t>
  </si>
  <si>
    <t xml:space="preserve">F1,F2</t>
  </si>
  <si>
    <t xml:space="preserve">zero ohm resistor</t>
  </si>
  <si>
    <t xml:space="preserve">Fuse</t>
  </si>
  <si>
    <t xml:space="preserve">1210</t>
  </si>
  <si>
    <t xml:space="preserve">Please provide exact part number or component URL.</t>
  </si>
  <si>
    <t xml:space="preserve">SW1,SW2</t>
  </si>
  <si>
    <t xml:space="preserve">DS04-254-1-02BK-SMT</t>
  </si>
  <si>
    <t xml:space="preserve">2 position switch</t>
  </si>
  <si>
    <t xml:space="preserve">U1-U6</t>
  </si>
  <si>
    <t xml:space="preserve">CD74HC4067</t>
  </si>
  <si>
    <t xml:space="preserve">16:1 multiplexer</t>
  </si>
  <si>
    <t xml:space="preserve">SOIC-24</t>
  </si>
  <si>
    <t xml:space="preserve">CD74HC4067M96</t>
  </si>
  <si>
    <t xml:space="preserve">REF01, REF02</t>
  </si>
  <si>
    <t xml:space="preserve">1x24 pin female 0.1in</t>
  </si>
  <si>
    <t xml:space="preserve">https://www.digikey.com/en/products/detail/sullins-connector-solutions/PPTC241LFBN-RC/810162</t>
  </si>
  <si>
    <t xml:space="preserve">U8</t>
  </si>
  <si>
    <t xml:space="preserve">TCAN330G</t>
  </si>
  <si>
    <t xml:space="preserve">CAN Bus driver</t>
  </si>
  <si>
    <t xml:space="preserve">SOIC-8</t>
  </si>
  <si>
    <t xml:space="preserve">Install if need CAN Bus for board to board communication.</t>
  </si>
  <si>
    <t xml:space="preserve">TCAN330GDR</t>
  </si>
  <si>
    <t xml:space="preserve">U11,U15-19</t>
  </si>
  <si>
    <t xml:space="preserve">TLV75533PDBVR</t>
  </si>
  <si>
    <t xml:space="preserve">LDO voltage regulator</t>
  </si>
  <si>
    <t xml:space="preserve">SOT-23</t>
  </si>
  <si>
    <t xml:space="preserve">5V-in. 3.3V-out. 500mA drive current. With overcurrent protection.</t>
  </si>
  <si>
    <t xml:space="preserve">H1-H5</t>
  </si>
  <si>
    <t xml:space="preserve">Mounting hole 2.2mm</t>
  </si>
  <si>
    <t xml:space="preserve">Nothing to install. just noting the mounting hole diameter for bolt selection.</t>
  </si>
  <si>
    <r>
      <rPr>
        <sz val="10"/>
        <color rgb="FFFF0000"/>
        <rFont val="Arial"/>
        <family val="2"/>
        <charset val="1"/>
      </rPr>
      <t xml:space="preserve">[DNP</t>
    </r>
    <r>
      <rPr>
        <sz val="10"/>
        <color rgb="FFFF0000"/>
        <rFont val="宋体"/>
        <family val="0"/>
        <charset val="134"/>
      </rPr>
      <t xml:space="preserve">不要贴</t>
    </r>
    <r>
      <rPr>
        <sz val="10"/>
        <color rgb="FFFF0000"/>
        <rFont val="Arial"/>
        <family val="2"/>
        <charset val="1"/>
      </rPr>
      <t xml:space="preserve">];</t>
    </r>
  </si>
  <si>
    <t xml:space="preserve">U13</t>
  </si>
  <si>
    <t xml:space="preserve">midi right-angle connector</t>
  </si>
  <si>
    <t xml:space="preserve">https://www.digikey.com/en/products/detail/kycon,-inc./KCDX-5S-N/10246509</t>
  </si>
  <si>
    <t xml:space="preserve">R9-R11</t>
  </si>
  <si>
    <t xml:space="preserve">100 kohms</t>
  </si>
  <si>
    <t xml:space="preserve">0.125W. 5% tolerance or better.</t>
  </si>
  <si>
    <t xml:space="preserve">R12-R14</t>
  </si>
  <si>
    <t xml:space="preserve">0 ohms</t>
  </si>
  <si>
    <t xml:space="preserve">Any zero ohm resistor is ok.</t>
  </si>
  <si>
    <t xml:space="preserve">J1</t>
  </si>
  <si>
    <t xml:space="preserve">power jack</t>
  </si>
  <si>
    <t xml:space="preserve">https://www.digikey.com/en/products/detail/schurter-inc/4840-2202/8536695</t>
  </si>
  <si>
    <t xml:space="preserve">J13-J15</t>
  </si>
  <si>
    <t xml:space="preserve">pedal jacks</t>
  </si>
  <si>
    <t xml:space="preserve">R22, R26, R29</t>
  </si>
  <si>
    <t xml:space="preserve">10 ohms</t>
  </si>
  <si>
    <t xml:space="preserve">0.125W. 20% tolerance or better.</t>
  </si>
  <si>
    <t xml:space="preserve">R23, R25, R28</t>
  </si>
  <si>
    <t xml:space="preserve">4700 ohms</t>
  </si>
  <si>
    <t xml:space="preserve">J47</t>
  </si>
  <si>
    <t xml:space="preserve">1x7 pin female 0.1in</t>
  </si>
  <si>
    <t xml:space="preserve">https://www.digikey.com/en/products/detail/sullins-connector-solutions/PPTC071LFBN-RC/810146</t>
  </si>
  <si>
    <t xml:space="preserve">J11, J3</t>
  </si>
  <si>
    <t xml:space="preserve">1x4 pin male 0.1in</t>
  </si>
  <si>
    <t xml:space="preserve">https://www.digikey.com/en/products/detail/w%C3%BCrth-elektronik/61300411121/4846827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</si>
</sst>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0.000"/>
    <numFmt numFmtId="166" formatCode="\$0.00"/>
  </numFmts>
  <fonts count="1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  <font>
      <sz val="10"/>
      <color rgb="FFFF0000"/>
      <name val="宋体"/>
      <family val="0"/>
      <charset val="134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74880</xdr:colOff>
      <xdr:row>0</xdr:row>
      <xdr:rowOff>67320</xdr:rowOff>
    </xdr:from>
    <xdr:to>
      <xdr:col>2</xdr:col>
      <xdr:colOff>171360</xdr:colOff>
      <xdr:row>0</xdr:row>
      <xdr:rowOff>447480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74880" y="67320"/>
          <a:ext cx="1510560" cy="380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56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O15" activeCellId="0" sqref="O15"/>
    </sheetView>
  </sheetViews>
  <sheetFormatPr defaultColWidth="8.99609375" defaultRowHeight="15" zeroHeight="false" outlineLevelRow="0" outlineLevelCol="0"/>
  <cols>
    <col collapsed="false" customWidth="true" hidden="false" outlineLevel="0" max="1" min="1" style="1" width="6.26"/>
    <col collapsed="false" customWidth="true" hidden="false" outlineLevel="0" max="2" min="2" style="1" width="10.25"/>
    <col collapsed="false" customWidth="true" hidden="false" outlineLevel="0" max="3" min="3" style="1" width="5.37"/>
    <col collapsed="false" customWidth="true" hidden="false" outlineLevel="0" max="4" min="4" style="1" width="12.13"/>
    <col collapsed="false" customWidth="true" hidden="false" outlineLevel="0" max="5" min="5" style="1" width="50.02"/>
    <col collapsed="false" customWidth="true" hidden="false" outlineLevel="0" max="6" min="6" style="1" width="34.89"/>
    <col collapsed="false" customWidth="true" hidden="false" outlineLevel="0" max="7" min="7" style="1" width="24"/>
    <col collapsed="false" customWidth="true" hidden="false" outlineLevel="0" max="8" min="8" style="1" width="18"/>
    <col collapsed="false" customWidth="true" hidden="false" outlineLevel="0" max="9" min="9" style="1" width="12"/>
    <col collapsed="false" customWidth="true" hidden="false" outlineLevel="0" max="10" min="10" style="1" width="16"/>
    <col collapsed="false" customWidth="true" hidden="false" outlineLevel="0" max="11" min="11" style="1" width="18"/>
    <col collapsed="false" customWidth="true" hidden="false" outlineLevel="0" max="12" min="12" style="1" width="12"/>
    <col collapsed="false" customWidth="true" hidden="false" outlineLevel="0" max="13" min="13" style="1" width="16"/>
    <col collapsed="false" customWidth="true" hidden="false" outlineLevel="0" max="14" min="14" style="1" width="26"/>
    <col collapsed="false" customWidth="true" hidden="false" outlineLevel="0" max="15" min="15" style="2" width="32.39"/>
    <col collapsed="false" customWidth="true" hidden="false" outlineLevel="0" max="17" min="16" style="1" width="14"/>
    <col collapsed="false" customWidth="false" hidden="false" outlineLevel="0" max="257" min="18" style="1" width="9"/>
  </cols>
  <sheetData>
    <row r="1" s="4" customFormat="true" ht="39.9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25.6" hidden="false" customHeight="tru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6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9</v>
      </c>
      <c r="M2" s="6" t="s">
        <v>10</v>
      </c>
      <c r="N2" s="6" t="s">
        <v>12</v>
      </c>
      <c r="O2" s="6" t="s">
        <v>13</v>
      </c>
      <c r="P2" s="7" t="s">
        <v>14</v>
      </c>
      <c r="Q2" s="7" t="s">
        <v>15</v>
      </c>
    </row>
    <row r="3" customFormat="false" ht="25.5" hidden="false" customHeight="false" outlineLevel="0" collapsed="false">
      <c r="A3" s="8" t="n">
        <v>1</v>
      </c>
      <c r="B3" s="8" t="s">
        <v>16</v>
      </c>
      <c r="C3" s="8" t="n">
        <v>12</v>
      </c>
      <c r="D3" s="8" t="s">
        <v>17</v>
      </c>
      <c r="E3" s="9" t="s">
        <v>18</v>
      </c>
      <c r="F3" s="8" t="s">
        <v>19</v>
      </c>
      <c r="G3" s="9" t="s">
        <v>20</v>
      </c>
      <c r="H3" s="10" t="n">
        <v>1.225</v>
      </c>
      <c r="I3" s="10" t="n">
        <f aca="false">C3*H3*2</f>
        <v>29.4</v>
      </c>
      <c r="J3" s="8"/>
      <c r="K3" s="10" t="n">
        <v>0.98</v>
      </c>
      <c r="L3" s="10" t="n">
        <f aca="false">C3*K3*5</f>
        <v>58.8</v>
      </c>
      <c r="M3" s="8"/>
      <c r="N3" s="11"/>
      <c r="O3" s="12"/>
      <c r="P3" s="8"/>
      <c r="Q3" s="8"/>
    </row>
    <row r="4" customFormat="false" ht="25.5" hidden="false" customHeight="false" outlineLevel="0" collapsed="false">
      <c r="A4" s="8" t="n">
        <v>2</v>
      </c>
      <c r="B4" s="8" t="s">
        <v>21</v>
      </c>
      <c r="C4" s="8" t="n">
        <v>1</v>
      </c>
      <c r="D4" s="8" t="s">
        <v>22</v>
      </c>
      <c r="E4" s="9" t="s">
        <v>23</v>
      </c>
      <c r="F4" s="8" t="s">
        <v>19</v>
      </c>
      <c r="G4" s="9" t="s">
        <v>20</v>
      </c>
      <c r="H4" s="10" t="n">
        <v>0.473</v>
      </c>
      <c r="I4" s="10" t="n">
        <f aca="false">C4*H4*2</f>
        <v>0.946</v>
      </c>
      <c r="J4" s="8"/>
      <c r="K4" s="10" t="n">
        <v>0.284</v>
      </c>
      <c r="L4" s="10" t="n">
        <f aca="false">C4*K4*5</f>
        <v>1.42</v>
      </c>
      <c r="M4" s="8"/>
      <c r="N4" s="11"/>
      <c r="O4" s="12"/>
      <c r="P4" s="8"/>
      <c r="Q4" s="8"/>
    </row>
    <row r="5" customFormat="false" ht="25.5" hidden="false" customHeight="false" outlineLevel="0" collapsed="false">
      <c r="A5" s="8" t="n">
        <v>3</v>
      </c>
      <c r="B5" s="8" t="s">
        <v>24</v>
      </c>
      <c r="C5" s="8" t="n">
        <v>1</v>
      </c>
      <c r="D5" s="8" t="s">
        <v>25</v>
      </c>
      <c r="E5" s="9" t="s">
        <v>26</v>
      </c>
      <c r="F5" s="8" t="s">
        <v>19</v>
      </c>
      <c r="G5" s="9" t="s">
        <v>20</v>
      </c>
      <c r="H5" s="10" t="n">
        <v>0.6</v>
      </c>
      <c r="I5" s="10" t="n">
        <f aca="false">C5*H5*2</f>
        <v>1.2</v>
      </c>
      <c r="J5" s="8"/>
      <c r="K5" s="10" t="n">
        <v>0.55</v>
      </c>
      <c r="L5" s="10" t="n">
        <f aca="false">C5*K5*5</f>
        <v>2.75</v>
      </c>
      <c r="M5" s="8" t="s">
        <v>27</v>
      </c>
      <c r="N5" s="11"/>
      <c r="O5" s="12"/>
      <c r="P5" s="8"/>
      <c r="Q5" s="8"/>
    </row>
    <row r="6" customFormat="false" ht="25.5" hidden="false" customHeight="false" outlineLevel="0" collapsed="false">
      <c r="A6" s="8" t="n">
        <v>4</v>
      </c>
      <c r="B6" s="8" t="s">
        <v>28</v>
      </c>
      <c r="C6" s="8" t="n">
        <v>3</v>
      </c>
      <c r="D6" s="8"/>
      <c r="E6" s="9" t="s">
        <v>29</v>
      </c>
      <c r="F6" s="8" t="s">
        <v>19</v>
      </c>
      <c r="G6" s="9" t="s">
        <v>30</v>
      </c>
      <c r="H6" s="10" t="n">
        <v>0.057</v>
      </c>
      <c r="I6" s="10" t="n">
        <f aca="false">C6*H6*2</f>
        <v>0.342</v>
      </c>
      <c r="J6" s="8"/>
      <c r="K6" s="10" t="n">
        <v>0.046</v>
      </c>
      <c r="L6" s="10" t="n">
        <f aca="false">C6*K6*5</f>
        <v>0.69</v>
      </c>
      <c r="M6" s="8"/>
      <c r="N6" s="11" t="s">
        <v>31</v>
      </c>
      <c r="O6" s="12"/>
      <c r="P6" s="8"/>
      <c r="Q6" s="8"/>
    </row>
    <row r="7" customFormat="false" ht="25.5" hidden="false" customHeight="false" outlineLevel="0" collapsed="false">
      <c r="A7" s="8" t="n">
        <v>5</v>
      </c>
      <c r="B7" s="8" t="s">
        <v>32</v>
      </c>
      <c r="C7" s="8" t="n">
        <v>2</v>
      </c>
      <c r="D7" s="8"/>
      <c r="E7" s="9" t="s">
        <v>33</v>
      </c>
      <c r="F7" s="8" t="s">
        <v>19</v>
      </c>
      <c r="G7" s="9" t="s">
        <v>30</v>
      </c>
      <c r="H7" s="10" t="n">
        <v>0.132</v>
      </c>
      <c r="I7" s="10" t="n">
        <f aca="false">C7*H7*2</f>
        <v>0.528</v>
      </c>
      <c r="J7" s="8"/>
      <c r="K7" s="10" t="n">
        <v>0.053</v>
      </c>
      <c r="L7" s="10" t="n">
        <f aca="false">C7*K7*5</f>
        <v>0.53</v>
      </c>
      <c r="M7" s="8"/>
      <c r="N7" s="11" t="s">
        <v>34</v>
      </c>
      <c r="O7" s="12"/>
      <c r="P7" s="8"/>
      <c r="Q7" s="8"/>
    </row>
    <row r="8" customFormat="false" ht="25.5" hidden="false" customHeight="false" outlineLevel="0" collapsed="false">
      <c r="A8" s="8" t="n">
        <v>6</v>
      </c>
      <c r="B8" s="8" t="s">
        <v>35</v>
      </c>
      <c r="C8" s="8" t="n">
        <v>1</v>
      </c>
      <c r="D8" s="8"/>
      <c r="E8" s="9" t="s">
        <v>36</v>
      </c>
      <c r="F8" s="8" t="s">
        <v>19</v>
      </c>
      <c r="G8" s="9" t="s">
        <v>30</v>
      </c>
      <c r="H8" s="10" t="n">
        <v>0.28</v>
      </c>
      <c r="I8" s="10" t="n">
        <f aca="false">C8*H8*2</f>
        <v>0.56</v>
      </c>
      <c r="J8" s="8"/>
      <c r="K8" s="10" t="n">
        <v>0.112</v>
      </c>
      <c r="L8" s="10" t="n">
        <f aca="false">C8*K8*5</f>
        <v>0.56</v>
      </c>
      <c r="M8" s="8"/>
      <c r="N8" s="11" t="s">
        <v>37</v>
      </c>
      <c r="O8" s="12"/>
      <c r="P8" s="8"/>
      <c r="Q8" s="8"/>
    </row>
    <row r="9" customFormat="false" ht="25.5" hidden="false" customHeight="false" outlineLevel="0" collapsed="false">
      <c r="A9" s="8" t="n">
        <v>7</v>
      </c>
      <c r="B9" s="8" t="s">
        <v>38</v>
      </c>
      <c r="C9" s="8" t="n">
        <v>1</v>
      </c>
      <c r="D9" s="8"/>
      <c r="E9" s="9" t="s">
        <v>39</v>
      </c>
      <c r="F9" s="8" t="s">
        <v>19</v>
      </c>
      <c r="G9" s="9" t="s">
        <v>30</v>
      </c>
      <c r="H9" s="10" t="n">
        <v>0.211</v>
      </c>
      <c r="I9" s="10" t="n">
        <f aca="false">C9*H9*2</f>
        <v>0.422</v>
      </c>
      <c r="J9" s="8"/>
      <c r="K9" s="10" t="n">
        <v>0.085</v>
      </c>
      <c r="L9" s="10" t="n">
        <f aca="false">C9*K9*5</f>
        <v>0.425</v>
      </c>
      <c r="M9" s="8"/>
      <c r="N9" s="11" t="s">
        <v>40</v>
      </c>
      <c r="O9" s="12"/>
      <c r="P9" s="8"/>
      <c r="Q9" s="8"/>
    </row>
    <row r="10" customFormat="false" ht="24.2" hidden="false" customHeight="false" outlineLevel="0" collapsed="false">
      <c r="A10" s="8" t="n">
        <v>8</v>
      </c>
      <c r="B10" s="8" t="s">
        <v>41</v>
      </c>
      <c r="C10" s="8" t="n">
        <v>2</v>
      </c>
      <c r="D10" s="8"/>
      <c r="E10" s="9" t="s">
        <v>42</v>
      </c>
      <c r="F10" s="8" t="s">
        <v>43</v>
      </c>
      <c r="G10" s="9" t="s">
        <v>44</v>
      </c>
      <c r="H10" s="10"/>
      <c r="I10" s="10"/>
      <c r="J10" s="8"/>
      <c r="K10" s="10"/>
      <c r="L10" s="10"/>
      <c r="M10" s="8"/>
      <c r="N10" s="11"/>
      <c r="O10" s="13" t="s">
        <v>45</v>
      </c>
      <c r="P10" s="8"/>
      <c r="Q10" s="8"/>
    </row>
    <row r="11" customFormat="false" ht="24.2" hidden="false" customHeight="false" outlineLevel="0" collapsed="false">
      <c r="A11" s="8" t="n">
        <v>9</v>
      </c>
      <c r="B11" s="8" t="s">
        <v>46</v>
      </c>
      <c r="C11" s="8" t="n">
        <v>1</v>
      </c>
      <c r="D11" s="8"/>
      <c r="E11" s="9" t="s">
        <v>47</v>
      </c>
      <c r="F11" s="8" t="s">
        <v>43</v>
      </c>
      <c r="G11" s="9" t="s">
        <v>44</v>
      </c>
      <c r="H11" s="10"/>
      <c r="I11" s="10"/>
      <c r="J11" s="8"/>
      <c r="K11" s="10"/>
      <c r="L11" s="10"/>
      <c r="M11" s="8"/>
      <c r="N11" s="11"/>
      <c r="O11" s="13" t="s">
        <v>48</v>
      </c>
      <c r="P11" s="8"/>
      <c r="Q11" s="8"/>
    </row>
    <row r="12" customFormat="false" ht="15" hidden="false" customHeight="false" outlineLevel="0" collapsed="false">
      <c r="A12" s="8" t="n">
        <v>10</v>
      </c>
      <c r="B12" s="8" t="s">
        <v>49</v>
      </c>
      <c r="C12" s="8" t="n">
        <v>1</v>
      </c>
      <c r="D12" s="8" t="s">
        <v>50</v>
      </c>
      <c r="E12" s="9" t="s">
        <v>51</v>
      </c>
      <c r="F12" s="8" t="s">
        <v>43</v>
      </c>
      <c r="G12" s="9"/>
      <c r="H12" s="10" t="n">
        <v>1.248</v>
      </c>
      <c r="I12" s="10" t="n">
        <f aca="false">C12*H12*2</f>
        <v>2.496</v>
      </c>
      <c r="J12" s="8"/>
      <c r="K12" s="10" t="n">
        <v>1.248</v>
      </c>
      <c r="L12" s="10" t="n">
        <f aca="false">C12*K12*5</f>
        <v>6.24</v>
      </c>
      <c r="M12" s="8"/>
      <c r="N12" s="11"/>
      <c r="O12" s="12"/>
      <c r="P12" s="8"/>
      <c r="Q12" s="8"/>
    </row>
    <row r="13" customFormat="false" ht="15" hidden="false" customHeight="false" outlineLevel="0" collapsed="false">
      <c r="A13" s="8" t="n">
        <v>11</v>
      </c>
      <c r="B13" s="8" t="s">
        <v>52</v>
      </c>
      <c r="C13" s="8" t="n">
        <v>1</v>
      </c>
      <c r="D13" s="8" t="s">
        <v>53</v>
      </c>
      <c r="E13" s="9" t="s">
        <v>54</v>
      </c>
      <c r="F13" s="8" t="s">
        <v>43</v>
      </c>
      <c r="G13" s="9"/>
      <c r="H13" s="10" t="n">
        <v>1.711</v>
      </c>
      <c r="I13" s="10" t="n">
        <f aca="false">C13*H13*2</f>
        <v>3.422</v>
      </c>
      <c r="J13" s="8"/>
      <c r="K13" s="10" t="n">
        <v>1.711</v>
      </c>
      <c r="L13" s="10" t="n">
        <f aca="false">C13*K13*5</f>
        <v>8.555</v>
      </c>
      <c r="M13" s="8"/>
      <c r="N13" s="11" t="s">
        <v>55</v>
      </c>
      <c r="O13" s="12"/>
      <c r="P13" s="8"/>
      <c r="Q13" s="8"/>
    </row>
    <row r="14" customFormat="false" ht="24.2" hidden="false" customHeight="false" outlineLevel="0" collapsed="false">
      <c r="A14" s="8" t="n">
        <v>12</v>
      </c>
      <c r="B14" s="8" t="s">
        <v>56</v>
      </c>
      <c r="C14" s="8" t="n">
        <v>36</v>
      </c>
      <c r="D14" s="8"/>
      <c r="E14" s="9" t="s">
        <v>57</v>
      </c>
      <c r="F14" s="8" t="s">
        <v>43</v>
      </c>
      <c r="G14" s="9" t="s">
        <v>44</v>
      </c>
      <c r="H14" s="10"/>
      <c r="I14" s="10"/>
      <c r="J14" s="8"/>
      <c r="K14" s="10"/>
      <c r="L14" s="10"/>
      <c r="M14" s="8"/>
      <c r="N14" s="11"/>
      <c r="O14" s="13" t="s">
        <v>58</v>
      </c>
      <c r="P14" s="8"/>
      <c r="Q14" s="8"/>
    </row>
    <row r="15" customFormat="false" ht="35.6" hidden="false" customHeight="false" outlineLevel="0" collapsed="false">
      <c r="A15" s="8" t="n">
        <v>13</v>
      </c>
      <c r="B15" s="8" t="s">
        <v>59</v>
      </c>
      <c r="C15" s="8" t="n">
        <v>1</v>
      </c>
      <c r="D15" s="8"/>
      <c r="E15" s="9" t="s">
        <v>60</v>
      </c>
      <c r="F15" s="8" t="s">
        <v>43</v>
      </c>
      <c r="G15" s="9" t="s">
        <v>44</v>
      </c>
      <c r="H15" s="10"/>
      <c r="I15" s="10"/>
      <c r="J15" s="8"/>
      <c r="K15" s="10"/>
      <c r="L15" s="10"/>
      <c r="M15" s="8"/>
      <c r="N15" s="11"/>
      <c r="O15" s="13" t="s">
        <v>61</v>
      </c>
      <c r="P15" s="8"/>
      <c r="Q15" s="8"/>
    </row>
    <row r="16" customFormat="false" ht="35.6" hidden="false" customHeight="false" outlineLevel="0" collapsed="false">
      <c r="A16" s="8" t="n">
        <v>14</v>
      </c>
      <c r="B16" s="8" t="s">
        <v>62</v>
      </c>
      <c r="C16" s="8" t="n">
        <v>2</v>
      </c>
      <c r="D16" s="8"/>
      <c r="E16" s="9" t="s">
        <v>63</v>
      </c>
      <c r="F16" s="8" t="s">
        <v>43</v>
      </c>
      <c r="G16" s="9" t="s">
        <v>44</v>
      </c>
      <c r="H16" s="10"/>
      <c r="I16" s="10"/>
      <c r="J16" s="8"/>
      <c r="K16" s="10"/>
      <c r="L16" s="10"/>
      <c r="M16" s="8"/>
      <c r="N16" s="11"/>
      <c r="O16" s="13" t="s">
        <v>64</v>
      </c>
      <c r="P16" s="8"/>
      <c r="Q16" s="8"/>
    </row>
    <row r="17" customFormat="false" ht="35.6" hidden="false" customHeight="false" outlineLevel="0" collapsed="false">
      <c r="A17" s="8" t="n">
        <v>15</v>
      </c>
      <c r="B17" s="8" t="s">
        <v>65</v>
      </c>
      <c r="C17" s="8" t="n">
        <v>1</v>
      </c>
      <c r="D17" s="8"/>
      <c r="E17" s="9" t="s">
        <v>66</v>
      </c>
      <c r="F17" s="8" t="s">
        <v>43</v>
      </c>
      <c r="G17" s="9" t="s">
        <v>44</v>
      </c>
      <c r="H17" s="10"/>
      <c r="I17" s="10"/>
      <c r="J17" s="8"/>
      <c r="K17" s="10"/>
      <c r="L17" s="10"/>
      <c r="M17" s="8"/>
      <c r="N17" s="11"/>
      <c r="O17" s="13" t="s">
        <v>67</v>
      </c>
      <c r="P17" s="8"/>
      <c r="Q17" s="8"/>
    </row>
    <row r="18" customFormat="false" ht="35.6" hidden="false" customHeight="false" outlineLevel="0" collapsed="false">
      <c r="A18" s="8" t="n">
        <v>16</v>
      </c>
      <c r="B18" s="8" t="s">
        <v>68</v>
      </c>
      <c r="C18" s="8" t="n">
        <v>1</v>
      </c>
      <c r="D18" s="8"/>
      <c r="E18" s="9" t="s">
        <v>69</v>
      </c>
      <c r="F18" s="8" t="s">
        <v>43</v>
      </c>
      <c r="G18" s="9" t="s">
        <v>70</v>
      </c>
      <c r="H18" s="10"/>
      <c r="I18" s="10"/>
      <c r="J18" s="8"/>
      <c r="K18" s="10"/>
      <c r="L18" s="10"/>
      <c r="M18" s="8"/>
      <c r="N18" s="11"/>
      <c r="O18" s="13" t="s">
        <v>71</v>
      </c>
      <c r="P18" s="8"/>
      <c r="Q18" s="8"/>
    </row>
    <row r="19" customFormat="false" ht="25.5" hidden="false" customHeight="false" outlineLevel="0" collapsed="false">
      <c r="A19" s="8" t="n">
        <v>17</v>
      </c>
      <c r="B19" s="8" t="s">
        <v>72</v>
      </c>
      <c r="C19" s="8" t="n">
        <v>1</v>
      </c>
      <c r="D19" s="8" t="s">
        <v>73</v>
      </c>
      <c r="E19" s="9" t="s">
        <v>74</v>
      </c>
      <c r="F19" s="8" t="s">
        <v>19</v>
      </c>
      <c r="G19" s="9" t="s">
        <v>75</v>
      </c>
      <c r="H19" s="10" t="n">
        <v>0.578</v>
      </c>
      <c r="I19" s="10" t="n">
        <f aca="false">C19*H19*2</f>
        <v>1.156</v>
      </c>
      <c r="J19" s="8"/>
      <c r="K19" s="10" t="n">
        <v>0.347</v>
      </c>
      <c r="L19" s="10" t="n">
        <f aca="false">C19*K19*5</f>
        <v>1.735</v>
      </c>
      <c r="M19" s="8"/>
      <c r="N19" s="11"/>
      <c r="O19" s="12"/>
      <c r="P19" s="8"/>
      <c r="Q19" s="8"/>
    </row>
    <row r="20" customFormat="false" ht="25.5" hidden="false" customHeight="false" outlineLevel="0" collapsed="false">
      <c r="A20" s="8" t="n">
        <v>18</v>
      </c>
      <c r="B20" s="8" t="s">
        <v>76</v>
      </c>
      <c r="C20" s="8" t="n">
        <v>7</v>
      </c>
      <c r="D20" s="8" t="s">
        <v>77</v>
      </c>
      <c r="E20" s="9" t="s">
        <v>78</v>
      </c>
      <c r="F20" s="8" t="s">
        <v>19</v>
      </c>
      <c r="G20" s="9" t="s">
        <v>79</v>
      </c>
      <c r="H20" s="10" t="n">
        <v>0.203</v>
      </c>
      <c r="I20" s="10" t="n">
        <f aca="false">C20*H20*2</f>
        <v>2.842</v>
      </c>
      <c r="J20" s="8"/>
      <c r="K20" s="10" t="n">
        <v>0.162</v>
      </c>
      <c r="L20" s="10" t="n">
        <f aca="false">C20*K20*5</f>
        <v>5.67</v>
      </c>
      <c r="M20" s="8"/>
      <c r="N20" s="11"/>
      <c r="O20" s="12"/>
      <c r="P20" s="8"/>
      <c r="Q20" s="8"/>
    </row>
    <row r="21" customFormat="false" ht="25.5" hidden="false" customHeight="false" outlineLevel="0" collapsed="false">
      <c r="A21" s="8" t="n">
        <v>19</v>
      </c>
      <c r="B21" s="8" t="s">
        <v>80</v>
      </c>
      <c r="C21" s="8" t="n">
        <v>2</v>
      </c>
      <c r="D21" s="8" t="s">
        <v>81</v>
      </c>
      <c r="E21" s="9" t="s">
        <v>82</v>
      </c>
      <c r="F21" s="8" t="s">
        <v>19</v>
      </c>
      <c r="G21" s="9" t="s">
        <v>83</v>
      </c>
      <c r="H21" s="10" t="n">
        <v>0.236</v>
      </c>
      <c r="I21" s="10" t="n">
        <f aca="false">C21*H21*2</f>
        <v>0.944</v>
      </c>
      <c r="J21" s="8"/>
      <c r="K21" s="10" t="n">
        <v>0.189</v>
      </c>
      <c r="L21" s="10" t="n">
        <f aca="false">C21*K21*5</f>
        <v>1.89</v>
      </c>
      <c r="M21" s="8"/>
      <c r="N21" s="11"/>
      <c r="O21" s="12"/>
      <c r="P21" s="8"/>
      <c r="Q21" s="8"/>
    </row>
    <row r="22" customFormat="false" ht="25.5" hidden="false" customHeight="false" outlineLevel="0" collapsed="false">
      <c r="A22" s="8" t="n">
        <v>20</v>
      </c>
      <c r="B22" s="8" t="s">
        <v>84</v>
      </c>
      <c r="C22" s="8" t="n">
        <v>2</v>
      </c>
      <c r="D22" s="8" t="s">
        <v>85</v>
      </c>
      <c r="E22" s="9" t="s">
        <v>86</v>
      </c>
      <c r="F22" s="8" t="s">
        <v>87</v>
      </c>
      <c r="G22" s="9"/>
      <c r="H22" s="10"/>
      <c r="I22" s="10"/>
      <c r="J22" s="8"/>
      <c r="K22" s="10"/>
      <c r="L22" s="10"/>
      <c r="M22" s="8"/>
      <c r="N22" s="11"/>
      <c r="O22" s="12" t="s">
        <v>88</v>
      </c>
      <c r="P22" s="8"/>
      <c r="Q22" s="8"/>
    </row>
    <row r="23" customFormat="false" ht="15" hidden="false" customHeight="false" outlineLevel="0" collapsed="false">
      <c r="A23" s="8" t="n">
        <v>21</v>
      </c>
      <c r="B23" s="8" t="s">
        <v>89</v>
      </c>
      <c r="C23" s="8" t="n">
        <v>2</v>
      </c>
      <c r="D23" s="8" t="s">
        <v>90</v>
      </c>
      <c r="E23" s="9" t="s">
        <v>91</v>
      </c>
      <c r="F23" s="8" t="s">
        <v>43</v>
      </c>
      <c r="G23" s="9"/>
      <c r="H23" s="10" t="n">
        <v>1.145</v>
      </c>
      <c r="I23" s="10" t="n">
        <f aca="false">C23*H23*2</f>
        <v>4.58</v>
      </c>
      <c r="J23" s="8" t="s">
        <v>27</v>
      </c>
      <c r="K23" s="10" t="n">
        <v>0.973</v>
      </c>
      <c r="L23" s="10" t="n">
        <f aca="false">C23*K23*5</f>
        <v>9.73</v>
      </c>
      <c r="M23" s="8" t="s">
        <v>27</v>
      </c>
      <c r="N23" s="11"/>
      <c r="O23" s="12"/>
      <c r="P23" s="8"/>
      <c r="Q23" s="8"/>
    </row>
    <row r="24" customFormat="false" ht="15" hidden="false" customHeight="false" outlineLevel="0" collapsed="false">
      <c r="A24" s="8" t="n">
        <v>22</v>
      </c>
      <c r="B24" s="8" t="s">
        <v>92</v>
      </c>
      <c r="C24" s="8" t="n">
        <v>6</v>
      </c>
      <c r="D24" s="8" t="s">
        <v>93</v>
      </c>
      <c r="E24" s="9" t="s">
        <v>94</v>
      </c>
      <c r="F24" s="8" t="s">
        <v>95</v>
      </c>
      <c r="G24" s="9" t="s">
        <v>44</v>
      </c>
      <c r="H24" s="10" t="n">
        <v>0.942</v>
      </c>
      <c r="I24" s="10" t="n">
        <f aca="false">C24*H24*2</f>
        <v>11.304</v>
      </c>
      <c r="J24" s="8"/>
      <c r="K24" s="10" t="n">
        <v>0.831</v>
      </c>
      <c r="L24" s="10" t="n">
        <f aca="false">C24*K24*5</f>
        <v>24.93</v>
      </c>
      <c r="M24" s="8"/>
      <c r="N24" s="11" t="s">
        <v>96</v>
      </c>
      <c r="O24" s="12"/>
      <c r="P24" s="8"/>
      <c r="Q24" s="8"/>
    </row>
    <row r="25" customFormat="false" ht="35.6" hidden="false" customHeight="false" outlineLevel="0" collapsed="false">
      <c r="A25" s="8" t="n">
        <v>23</v>
      </c>
      <c r="B25" s="8" t="s">
        <v>97</v>
      </c>
      <c r="C25" s="8" t="n">
        <v>2</v>
      </c>
      <c r="D25" s="8"/>
      <c r="E25" s="9" t="s">
        <v>98</v>
      </c>
      <c r="F25" s="8" t="s">
        <v>43</v>
      </c>
      <c r="G25" s="9" t="s">
        <v>44</v>
      </c>
      <c r="H25" s="10"/>
      <c r="I25" s="10"/>
      <c r="J25" s="8"/>
      <c r="K25" s="10"/>
      <c r="L25" s="10"/>
      <c r="M25" s="8"/>
      <c r="N25" s="11"/>
      <c r="O25" s="13" t="s">
        <v>99</v>
      </c>
      <c r="P25" s="8"/>
      <c r="Q25" s="8"/>
    </row>
    <row r="26" customFormat="false" ht="25.5" hidden="false" customHeight="false" outlineLevel="0" collapsed="false">
      <c r="A26" s="8" t="n">
        <v>24</v>
      </c>
      <c r="B26" s="8" t="s">
        <v>100</v>
      </c>
      <c r="C26" s="8" t="n">
        <v>1</v>
      </c>
      <c r="D26" s="8" t="s">
        <v>101</v>
      </c>
      <c r="E26" s="9" t="s">
        <v>102</v>
      </c>
      <c r="F26" s="8" t="s">
        <v>103</v>
      </c>
      <c r="G26" s="9" t="s">
        <v>104</v>
      </c>
      <c r="H26" s="10" t="n">
        <v>2.013</v>
      </c>
      <c r="I26" s="10" t="n">
        <f aca="false">C26*H26*2</f>
        <v>4.026</v>
      </c>
      <c r="J26" s="8"/>
      <c r="K26" s="10" t="n">
        <v>2.013</v>
      </c>
      <c r="L26" s="10" t="n">
        <f aca="false">C26*K26*5</f>
        <v>10.065</v>
      </c>
      <c r="M26" s="8"/>
      <c r="N26" s="11" t="s">
        <v>105</v>
      </c>
      <c r="O26" s="12"/>
      <c r="P26" s="8"/>
      <c r="Q26" s="8"/>
    </row>
    <row r="27" customFormat="false" ht="38.25" hidden="false" customHeight="false" outlineLevel="0" collapsed="false">
      <c r="A27" s="8" t="n">
        <v>25</v>
      </c>
      <c r="B27" s="8" t="s">
        <v>106</v>
      </c>
      <c r="C27" s="8" t="n">
        <v>6</v>
      </c>
      <c r="D27" s="8" t="s">
        <v>107</v>
      </c>
      <c r="E27" s="9" t="s">
        <v>108</v>
      </c>
      <c r="F27" s="8" t="s">
        <v>109</v>
      </c>
      <c r="G27" s="9" t="s">
        <v>110</v>
      </c>
      <c r="H27" s="10" t="n">
        <v>0.316</v>
      </c>
      <c r="I27" s="10" t="n">
        <f aca="false">C27*H27*2</f>
        <v>3.792</v>
      </c>
      <c r="J27" s="8"/>
      <c r="K27" s="10" t="n">
        <v>0.311</v>
      </c>
      <c r="L27" s="10" t="n">
        <f aca="false">C27*K27*5</f>
        <v>9.33</v>
      </c>
      <c r="M27" s="8"/>
      <c r="N27" s="11"/>
      <c r="O27" s="12"/>
      <c r="P27" s="8"/>
      <c r="Q27" s="8"/>
    </row>
    <row r="28" customFormat="false" ht="38.25" hidden="false" customHeight="false" outlineLevel="0" collapsed="false">
      <c r="A28" s="8" t="n">
        <v>26</v>
      </c>
      <c r="B28" s="8" t="s">
        <v>111</v>
      </c>
      <c r="C28" s="8" t="n">
        <v>5</v>
      </c>
      <c r="D28" s="8" t="s">
        <v>43</v>
      </c>
      <c r="E28" s="9" t="s">
        <v>112</v>
      </c>
      <c r="F28" s="8" t="s">
        <v>43</v>
      </c>
      <c r="G28" s="9" t="s">
        <v>113</v>
      </c>
      <c r="H28" s="10"/>
      <c r="I28" s="10"/>
      <c r="J28" s="8"/>
      <c r="K28" s="10"/>
      <c r="L28" s="10"/>
      <c r="M28" s="8"/>
      <c r="N28" s="11"/>
      <c r="O28" s="12" t="s">
        <v>114</v>
      </c>
      <c r="P28" s="8"/>
      <c r="Q28" s="8"/>
    </row>
    <row r="29" customFormat="false" ht="17" hidden="false" customHeight="false" outlineLevel="0" collapsed="false">
      <c r="A29" s="1" t="n">
        <v>27</v>
      </c>
      <c r="B29" s="1" t="s">
        <v>115</v>
      </c>
      <c r="C29" s="1" t="n">
        <v>1</v>
      </c>
      <c r="E29" s="1" t="s">
        <v>116</v>
      </c>
      <c r="H29" s="8"/>
      <c r="I29" s="14"/>
      <c r="K29" s="8"/>
      <c r="L29" s="14"/>
      <c r="O29" s="15" t="s">
        <v>117</v>
      </c>
    </row>
    <row r="30" customFormat="false" ht="17" hidden="false" customHeight="false" outlineLevel="0" collapsed="false">
      <c r="A30" s="1" t="n">
        <v>28</v>
      </c>
      <c r="B30" s="1" t="s">
        <v>118</v>
      </c>
      <c r="C30" s="1" t="n">
        <v>3</v>
      </c>
      <c r="E30" s="1" t="s">
        <v>119</v>
      </c>
      <c r="F30" s="8" t="s">
        <v>19</v>
      </c>
      <c r="G30" s="1" t="s">
        <v>120</v>
      </c>
      <c r="H30" s="8"/>
      <c r="I30" s="14"/>
      <c r="K30" s="8"/>
      <c r="L30" s="14"/>
    </row>
    <row r="31" customFormat="false" ht="17" hidden="false" customHeight="false" outlineLevel="0" collapsed="false">
      <c r="A31" s="1" t="n">
        <v>29</v>
      </c>
      <c r="B31" s="1" t="s">
        <v>121</v>
      </c>
      <c r="C31" s="1" t="n">
        <v>3</v>
      </c>
      <c r="E31" s="1" t="s">
        <v>122</v>
      </c>
      <c r="F31" s="8" t="s">
        <v>19</v>
      </c>
      <c r="G31" s="1" t="s">
        <v>123</v>
      </c>
      <c r="H31" s="8"/>
      <c r="I31" s="14"/>
      <c r="K31" s="8"/>
      <c r="L31" s="14"/>
    </row>
    <row r="32" customFormat="false" ht="17" hidden="false" customHeight="false" outlineLevel="0" collapsed="false">
      <c r="A32" s="1" t="n">
        <v>30</v>
      </c>
      <c r="B32" s="1" t="s">
        <v>124</v>
      </c>
      <c r="C32" s="1" t="n">
        <v>1</v>
      </c>
      <c r="E32" s="1" t="s">
        <v>125</v>
      </c>
      <c r="F32" s="1" t="s">
        <v>43</v>
      </c>
      <c r="H32" s="8"/>
      <c r="I32" s="14"/>
      <c r="K32" s="8"/>
      <c r="L32" s="14"/>
      <c r="O32" s="2" t="s">
        <v>126</v>
      </c>
    </row>
    <row r="33" customFormat="false" ht="24.2" hidden="false" customHeight="false" outlineLevel="0" collapsed="false">
      <c r="A33" s="1" t="n">
        <v>31</v>
      </c>
      <c r="B33" s="1" t="s">
        <v>127</v>
      </c>
      <c r="C33" s="1" t="n">
        <v>3</v>
      </c>
      <c r="E33" s="1" t="s">
        <v>128</v>
      </c>
      <c r="H33" s="8"/>
      <c r="I33" s="14"/>
      <c r="K33" s="8"/>
      <c r="L33" s="14"/>
      <c r="O33" s="12" t="s">
        <v>88</v>
      </c>
    </row>
    <row r="34" customFormat="false" ht="15" hidden="false" customHeight="false" outlineLevel="0" collapsed="false">
      <c r="A34" s="1" t="n">
        <v>32</v>
      </c>
      <c r="B34" s="1" t="s">
        <v>129</v>
      </c>
      <c r="C34" s="1" t="n">
        <v>3</v>
      </c>
      <c r="E34" s="1" t="s">
        <v>130</v>
      </c>
      <c r="F34" s="8" t="s">
        <v>19</v>
      </c>
      <c r="G34" s="1" t="s">
        <v>131</v>
      </c>
    </row>
    <row r="35" customFormat="false" ht="15" hidden="false" customHeight="false" outlineLevel="0" collapsed="false">
      <c r="A35" s="4" t="n">
        <v>33</v>
      </c>
      <c r="B35" s="4" t="s">
        <v>132</v>
      </c>
      <c r="C35" s="4" t="n">
        <v>3</v>
      </c>
      <c r="D35" s="4"/>
      <c r="E35" s="9" t="s">
        <v>133</v>
      </c>
      <c r="F35" s="8" t="s">
        <v>19</v>
      </c>
      <c r="G35" s="4" t="s">
        <v>120</v>
      </c>
      <c r="H35" s="4"/>
      <c r="I35" s="4"/>
      <c r="J35" s="4"/>
      <c r="K35" s="4"/>
      <c r="L35" s="4"/>
      <c r="M35" s="4"/>
      <c r="N35" s="4"/>
      <c r="O35" s="1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customFormat="false" ht="35.6" hidden="false" customHeight="false" outlineLevel="0" collapsed="false">
      <c r="A36" s="4" t="n">
        <v>34</v>
      </c>
      <c r="B36" s="4" t="s">
        <v>134</v>
      </c>
      <c r="C36" s="4" t="n">
        <v>1</v>
      </c>
      <c r="D36" s="4"/>
      <c r="E36" s="9" t="s">
        <v>135</v>
      </c>
      <c r="F36" s="8" t="s">
        <v>43</v>
      </c>
      <c r="G36" s="4" t="s">
        <v>44</v>
      </c>
      <c r="H36" s="4"/>
      <c r="I36" s="4"/>
      <c r="J36" s="4"/>
      <c r="K36" s="4"/>
      <c r="L36" s="4"/>
      <c r="M36" s="4"/>
      <c r="N36" s="4"/>
      <c r="O36" s="13" t="s">
        <v>136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customFormat="false" ht="24.2" hidden="false" customHeight="false" outlineLevel="0" collapsed="false">
      <c r="A37" s="4" t="n">
        <v>35</v>
      </c>
      <c r="B37" s="4" t="s">
        <v>137</v>
      </c>
      <c r="C37" s="4" t="n">
        <v>2</v>
      </c>
      <c r="D37" s="4"/>
      <c r="E37" s="9" t="s">
        <v>138</v>
      </c>
      <c r="F37" s="8" t="s">
        <v>43</v>
      </c>
      <c r="G37" s="4" t="s">
        <v>44</v>
      </c>
      <c r="H37" s="4"/>
      <c r="I37" s="4"/>
      <c r="J37" s="4"/>
      <c r="K37" s="4"/>
      <c r="L37" s="4"/>
      <c r="M37" s="4"/>
      <c r="N37" s="4"/>
      <c r="O37" s="13" t="s">
        <v>139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1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1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1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1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1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1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1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</sheetData>
  <mergeCells count="1">
    <mergeCell ref="A1:Q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2024-07-12T15:39:40Z</dcterms:created>
  <dc:creator/>
  <dc:description/>
  <dc:language>en-US</dc:language>
  <cp:lastModifiedBy/>
  <dcterms:modified xsi:type="dcterms:W3CDTF">2024-07-13T16:12:53Z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ICV">
    <vt:lpwstr>FFEDEE3B6D9D447294F0DF094B7248D5_12</vt:lpwstr>
  </property>
  <property fmtid="{D5CDD505-2E9C-101B-9397-08002B2CF9AE}" pid="5" name="KSOProductBuildVer">
    <vt:lpwstr>2052-12.1.0.16412</vt:lpwstr>
  </property>
</Properties>
</file>