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4220" windowHeight="952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12" i="1"/>
  <c r="F6" i="1"/>
  <c r="F7" i="1"/>
  <c r="F8" i="1"/>
  <c r="F9" i="1"/>
  <c r="F10" i="1"/>
  <c r="F11" i="1"/>
  <c r="F5" i="1"/>
  <c r="F13" i="1"/>
</calcChain>
</file>

<file path=xl/sharedStrings.xml><?xml version="1.0" encoding="utf-8"?>
<sst xmlns="http://schemas.openxmlformats.org/spreadsheetml/2006/main" count="28" uniqueCount="24">
  <si>
    <t>Réactifs</t>
  </si>
  <si>
    <t>Quantité</t>
  </si>
  <si>
    <t>Fournisseur</t>
  </si>
  <si>
    <t>Référence</t>
  </si>
  <si>
    <t>Prix</t>
  </si>
  <si>
    <t>LGC standard (revendeur d'ATCC)</t>
  </si>
  <si>
    <r>
      <t>HT-1080 [HT1080]</t>
    </r>
    <r>
      <rPr>
        <sz val="11"/>
        <color rgb="FF330066"/>
        <rFont val="Inherit"/>
      </rPr>
      <t/>
    </r>
  </si>
  <si>
    <t>ATCC® CCL-121™</t>
  </si>
  <si>
    <t>Eagle's Minimum Essential Medium (EMEM) </t>
  </si>
  <si>
    <t>ATCC® 30-2020™</t>
  </si>
  <si>
    <t>ATCC® 30-2003™</t>
  </si>
  <si>
    <t xml:space="preserve">Dimethylsulfoxide (DMSO) </t>
  </si>
  <si>
    <t>ATCC® 4-X™</t>
  </si>
  <si>
    <t>Fetal Bovine Serum (FBS) 500ml</t>
  </si>
  <si>
    <t>Trypsin 0,25% EDTA 100ml</t>
  </si>
  <si>
    <t>Thermo Fisher Scientifique</t>
  </si>
  <si>
    <t>DPBS, no calcium, no magnesium 500ml</t>
  </si>
  <si>
    <t>Promega</t>
  </si>
  <si>
    <t>Total</t>
  </si>
  <si>
    <t>V6611</t>
  </si>
  <si>
    <t>Sigma</t>
  </si>
  <si>
    <t>Plaques banches fond blanc 384 Corning (x50)</t>
  </si>
  <si>
    <t>GSH--GLO Assay 10ml (1 plaque 384)</t>
  </si>
  <si>
    <t>Estimation coût Projet Ferroptosis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</si>
</sst>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0066"/>
      <name val="Inherit"/>
    </font>
    <font>
      <sz val="10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1" applyFont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64" fontId="0" fillId="0" borderId="1" xfId="1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5" fillId="0" borderId="6" xfId="0" applyFont="1" applyBorder="1" applyAlignment="1">
      <alignment wrapText="1"/>
    </xf>
    <xf numFmtId="0" fontId="0" fillId="0" borderId="9" xfId="0" applyFill="1" applyBorder="1"/>
    <xf numFmtId="0" fontId="0" fillId="0" borderId="10" xfId="0" applyBorder="1" applyAlignment="1">
      <alignment horizontal="center"/>
    </xf>
    <xf numFmtId="0" fontId="0" fillId="0" borderId="10" xfId="0" applyBorder="1"/>
    <xf numFmtId="164" fontId="0" fillId="0" borderId="2" xfId="0" applyNumberFormat="1" applyBorder="1"/>
    <xf numFmtId="164" fontId="0" fillId="0" borderId="11" xfId="1" applyFont="1" applyBorder="1"/>
    <xf numFmtId="164" fontId="0" fillId="0" borderId="10" xfId="1" applyFont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A2" sqref="A2"/>
    </sheetView>
  </sheetViews>
  <sheetFormatPr baseColWidth="10" defaultRowHeight="14" x14ac:dyDescent="0"/>
  <cols>
    <col min="1" max="1" width="45.5" bestFit="1" customWidth="1"/>
    <col min="3" max="3" width="30.5" bestFit="1" customWidth="1"/>
    <col min="4" max="4" width="15.5" bestFit="1" customWidth="1"/>
  </cols>
  <sheetData>
    <row r="2" spans="1:7">
      <c r="A2" s="1" t="s">
        <v>23</v>
      </c>
    </row>
    <row r="3" spans="1:7" ht="15" thickBot="1"/>
    <row r="4" spans="1:7">
      <c r="A4" s="9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1" t="s">
        <v>18</v>
      </c>
    </row>
    <row r="5" spans="1:7" ht="15">
      <c r="A5" s="12" t="s">
        <v>6</v>
      </c>
      <c r="B5" s="4">
        <v>1</v>
      </c>
      <c r="C5" s="2" t="s">
        <v>5</v>
      </c>
      <c r="D5" s="4" t="s">
        <v>7</v>
      </c>
      <c r="E5" s="3">
        <v>585</v>
      </c>
      <c r="F5" s="13">
        <f>E5*B5</f>
        <v>585</v>
      </c>
    </row>
    <row r="6" spans="1:7">
      <c r="A6" s="14" t="s">
        <v>8</v>
      </c>
      <c r="B6" s="4">
        <v>10</v>
      </c>
      <c r="C6" s="2" t="s">
        <v>5</v>
      </c>
      <c r="D6" s="15" t="s">
        <v>10</v>
      </c>
      <c r="E6" s="3">
        <v>39</v>
      </c>
      <c r="F6" s="13">
        <f t="shared" ref="F6:F12" si="0">E6*B6</f>
        <v>390</v>
      </c>
    </row>
    <row r="7" spans="1:7">
      <c r="A7" s="12" t="s">
        <v>13</v>
      </c>
      <c r="B7" s="4">
        <v>2</v>
      </c>
      <c r="C7" s="2" t="s">
        <v>5</v>
      </c>
      <c r="D7" s="4" t="s">
        <v>9</v>
      </c>
      <c r="E7" s="3">
        <v>595</v>
      </c>
      <c r="F7" s="13">
        <f t="shared" si="0"/>
        <v>1190</v>
      </c>
    </row>
    <row r="8" spans="1:7">
      <c r="A8" s="12" t="s">
        <v>11</v>
      </c>
      <c r="B8" s="4">
        <v>1</v>
      </c>
      <c r="C8" s="2" t="s">
        <v>5</v>
      </c>
      <c r="D8" s="4" t="s">
        <v>12</v>
      </c>
      <c r="E8" s="3">
        <v>99</v>
      </c>
      <c r="F8" s="13">
        <f t="shared" si="0"/>
        <v>99</v>
      </c>
    </row>
    <row r="9" spans="1:7">
      <c r="A9" s="12" t="s">
        <v>14</v>
      </c>
      <c r="B9" s="4">
        <v>2</v>
      </c>
      <c r="C9" s="2" t="s">
        <v>15</v>
      </c>
      <c r="D9" s="5">
        <v>25200056</v>
      </c>
      <c r="E9" s="3">
        <v>18.22</v>
      </c>
      <c r="F9" s="13">
        <f t="shared" si="0"/>
        <v>36.44</v>
      </c>
    </row>
    <row r="10" spans="1:7">
      <c r="A10" s="12" t="s">
        <v>16</v>
      </c>
      <c r="B10" s="4">
        <v>2</v>
      </c>
      <c r="C10" s="2" t="s">
        <v>15</v>
      </c>
      <c r="D10" s="4">
        <v>14190144</v>
      </c>
      <c r="E10" s="3">
        <v>23.94</v>
      </c>
      <c r="F10" s="13">
        <f t="shared" si="0"/>
        <v>47.88</v>
      </c>
    </row>
    <row r="11" spans="1:7">
      <c r="A11" s="16" t="s">
        <v>22</v>
      </c>
      <c r="B11" s="6">
        <v>5</v>
      </c>
      <c r="C11" s="7" t="s">
        <v>17</v>
      </c>
      <c r="D11" s="6" t="s">
        <v>19</v>
      </c>
      <c r="E11" s="8">
        <v>454</v>
      </c>
      <c r="F11" s="13">
        <f t="shared" si="0"/>
        <v>2270</v>
      </c>
      <c r="G11" t="str">
        <f>"(équivalent "&amp;B11&amp;" plaques 384 entières)"</f>
        <v>(équivalent 5 plaques 384 entières)</v>
      </c>
    </row>
    <row r="12" spans="1:7" ht="15" thickBot="1">
      <c r="A12" s="17" t="s">
        <v>21</v>
      </c>
      <c r="B12" s="18">
        <v>1</v>
      </c>
      <c r="C12" s="19" t="s">
        <v>20</v>
      </c>
      <c r="D12" s="18">
        <v>3570</v>
      </c>
      <c r="E12" s="22">
        <v>441</v>
      </c>
      <c r="F12" s="21">
        <f t="shared" si="0"/>
        <v>441</v>
      </c>
    </row>
    <row r="13" spans="1:7" ht="15" thickBot="1">
      <c r="F13" s="20">
        <f>SUM(F5:F12)</f>
        <v>5059.32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apotey</dc:creator>
  <cp:lastModifiedBy>Marc Lechuga</cp:lastModifiedBy>
  <dcterms:created xsi:type="dcterms:W3CDTF">2018-01-18T16:32:21Z</dcterms:created>
  <dcterms:modified xsi:type="dcterms:W3CDTF">2018-01-19T10:09:47Z</dcterms:modified>
</cp:coreProperties>
</file>