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tefanolaptop/Documents/RStudio/marche_health/output/"/>
    </mc:Choice>
  </mc:AlternateContent>
  <xr:revisionPtr revIDLastSave="0" documentId="13_ncr:1_{5C68D716-504B-FB42-AC85-9E66B11C1C66}" xr6:coauthVersionLast="47" xr6:coauthVersionMax="47" xr10:uidLastSave="{00000000-0000-0000-0000-000000000000}"/>
  <bookViews>
    <workbookView xWindow="0" yWindow="500" windowWidth="22660" windowHeight="14400" activeTab="1" xr2:uid="{00000000-000D-0000-FFFF-FFFF00000000}"/>
  </bookViews>
  <sheets>
    <sheet name="Comuni" sheetId="1" r:id="rId1"/>
    <sheet name="SNA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2" l="1"/>
  <c r="E82" i="2"/>
  <c r="F82" i="2"/>
  <c r="D82" i="2"/>
  <c r="C82" i="2"/>
  <c r="G230" i="1"/>
  <c r="E230" i="1"/>
  <c r="F230" i="1"/>
  <c r="D230" i="1"/>
  <c r="C230" i="1"/>
</calcChain>
</file>

<file path=xl/sharedStrings.xml><?xml version="1.0" encoding="utf-8"?>
<sst xmlns="http://schemas.openxmlformats.org/spreadsheetml/2006/main" count="324" uniqueCount="236">
  <si>
    <t>row_order</t>
  </si>
  <si>
    <t>Comune</t>
  </si>
  <si>
    <t>Popolazione</t>
  </si>
  <si>
    <t>Anziani over 65</t>
  </si>
  <si>
    <t>Proporzione over 65</t>
  </si>
  <si>
    <t>Anziani over 80</t>
  </si>
  <si>
    <t>Proporzione over 80</t>
  </si>
  <si>
    <t>Acqualagna</t>
  </si>
  <si>
    <t>Acquasanta Terme</t>
  </si>
  <si>
    <t>Acquaviva Picena</t>
  </si>
  <si>
    <t>Agugliano</t>
  </si>
  <si>
    <t>Altidona</t>
  </si>
  <si>
    <t>Amandola</t>
  </si>
  <si>
    <t>Ancona</t>
  </si>
  <si>
    <t>Apecchio</t>
  </si>
  <si>
    <t>Apiro</t>
  </si>
  <si>
    <t>Appignano</t>
  </si>
  <si>
    <t>Appignano del Tronto</t>
  </si>
  <si>
    <t>Arcevia</t>
  </si>
  <si>
    <t>Arquata del Tronto</t>
  </si>
  <si>
    <t>Ascoli Piceno</t>
  </si>
  <si>
    <t>Barbara</t>
  </si>
  <si>
    <t>Belforte all'Isauro</t>
  </si>
  <si>
    <t>Belforte del Chienti</t>
  </si>
  <si>
    <t>Belmonte Piceno</t>
  </si>
  <si>
    <t>Belvedere Ostrense</t>
  </si>
  <si>
    <t>Bolognola</t>
  </si>
  <si>
    <t>Borgo Pace</t>
  </si>
  <si>
    <t>Cagli</t>
  </si>
  <si>
    <t>Caldarola</t>
  </si>
  <si>
    <t>Camerano</t>
  </si>
  <si>
    <t>Camerata Picena</t>
  </si>
  <si>
    <t>Camerino</t>
  </si>
  <si>
    <t>Campofilone</t>
  </si>
  <si>
    <t>Camporotondo di Fiastrone</t>
  </si>
  <si>
    <t>Cantiano</t>
  </si>
  <si>
    <t>Carassai</t>
  </si>
  <si>
    <t>Carpegna</t>
  </si>
  <si>
    <t>Cartoceto</t>
  </si>
  <si>
    <t>Castel di Lama</t>
  </si>
  <si>
    <t>Castelbellino</t>
  </si>
  <si>
    <t>Castelfidardo</t>
  </si>
  <si>
    <t>Castelleone di Suasa</t>
  </si>
  <si>
    <t>Castelplanio</t>
  </si>
  <si>
    <t>Castelraimondo</t>
  </si>
  <si>
    <t>Castelsantangelo sul Nera</t>
  </si>
  <si>
    <t>Castignano</t>
  </si>
  <si>
    <t>Castorano</t>
  </si>
  <si>
    <t>Cerreto d'Esi</t>
  </si>
  <si>
    <t>Cessapalombo</t>
  </si>
  <si>
    <t>Chiaravalle</t>
  </si>
  <si>
    <t>Cingoli</t>
  </si>
  <si>
    <t>Civitanova Marche</t>
  </si>
  <si>
    <t>Colli al Metauro</t>
  </si>
  <si>
    <t>Colli del Tronto</t>
  </si>
  <si>
    <t>Colmurano</t>
  </si>
  <si>
    <t>Comunanza</t>
  </si>
  <si>
    <t>Corinaldo</t>
  </si>
  <si>
    <t>Corridonia</t>
  </si>
  <si>
    <t>Cossignano</t>
  </si>
  <si>
    <t>Cupra Marittima</t>
  </si>
  <si>
    <t>Cupramontana</t>
  </si>
  <si>
    <t>Esanatoglia</t>
  </si>
  <si>
    <t>Fabriano</t>
  </si>
  <si>
    <t>Falconara Marittima</t>
  </si>
  <si>
    <t>Falerone</t>
  </si>
  <si>
    <t>Fano</t>
  </si>
  <si>
    <t>Fermignano</t>
  </si>
  <si>
    <t>Fermo</t>
  </si>
  <si>
    <t>Fiastra</t>
  </si>
  <si>
    <t>Filottrano</t>
  </si>
  <si>
    <t>Fiuminata</t>
  </si>
  <si>
    <t>Folignano</t>
  </si>
  <si>
    <t>Force</t>
  </si>
  <si>
    <t>Fossombrone</t>
  </si>
  <si>
    <t>Francavilla d'Ete</t>
  </si>
  <si>
    <t>Fratte Rosa</t>
  </si>
  <si>
    <t>Frontino</t>
  </si>
  <si>
    <t>Frontone</t>
  </si>
  <si>
    <t>Gabicce Mare</t>
  </si>
  <si>
    <t>Gagliole</t>
  </si>
  <si>
    <t>Genga</t>
  </si>
  <si>
    <t>Gradara</t>
  </si>
  <si>
    <t>Grottammare</t>
  </si>
  <si>
    <t>Grottazzolina</t>
  </si>
  <si>
    <t>Gualdo</t>
  </si>
  <si>
    <t>Isola del Piano</t>
  </si>
  <si>
    <t>Jesi</t>
  </si>
  <si>
    <t>Lapedona</t>
  </si>
  <si>
    <t>Loreto</t>
  </si>
  <si>
    <t>Loro Piceno</t>
  </si>
  <si>
    <t>Lunano</t>
  </si>
  <si>
    <t>Macerata</t>
  </si>
  <si>
    <t>Macerata Feltria</t>
  </si>
  <si>
    <t>Magliano di Tenna</t>
  </si>
  <si>
    <t>Maiolati Spontini</t>
  </si>
  <si>
    <t>Maltignano</t>
  </si>
  <si>
    <t>Massa Fermana</t>
  </si>
  <si>
    <t>Massignano</t>
  </si>
  <si>
    <t>Matelica</t>
  </si>
  <si>
    <t>Mercatello sul Metauro</t>
  </si>
  <si>
    <t>Mercatino Conca</t>
  </si>
  <si>
    <t>Mergo</t>
  </si>
  <si>
    <t>Mogliano</t>
  </si>
  <si>
    <t>Mombaroccio</t>
  </si>
  <si>
    <t>Mondavio</t>
  </si>
  <si>
    <t>Mondolfo</t>
  </si>
  <si>
    <t>Monsampietro Morico</t>
  </si>
  <si>
    <t>Monsampolo del Tronto</t>
  </si>
  <si>
    <t>Monsano</t>
  </si>
  <si>
    <t>Montalto delle Marche</t>
  </si>
  <si>
    <t>Montappone</t>
  </si>
  <si>
    <t>Monte Cavallo</t>
  </si>
  <si>
    <t>Monte Cerignone</t>
  </si>
  <si>
    <t>Monte Giberto</t>
  </si>
  <si>
    <t>Monte Grimano Terme</t>
  </si>
  <si>
    <t>Monte Porzio</t>
  </si>
  <si>
    <t>Monte Rinaldo</t>
  </si>
  <si>
    <t>Monte Roberto</t>
  </si>
  <si>
    <t>Monte San Giusto</t>
  </si>
  <si>
    <t>Monte San Martino</t>
  </si>
  <si>
    <t>Monte San Pietrangeli</t>
  </si>
  <si>
    <t>Monte San Vito</t>
  </si>
  <si>
    <t>Monte Urano</t>
  </si>
  <si>
    <t>Monte Vidon Combatte</t>
  </si>
  <si>
    <t>Monte Vidon Corrado</t>
  </si>
  <si>
    <t>Montecalvo in Foglia</t>
  </si>
  <si>
    <t>Montecarotto</t>
  </si>
  <si>
    <t>Montecassiano</t>
  </si>
  <si>
    <t>Monteciccardo</t>
  </si>
  <si>
    <t>Montecopiolo</t>
  </si>
  <si>
    <t>Montecosaro</t>
  </si>
  <si>
    <t>Montedinove</t>
  </si>
  <si>
    <t>Montefalcone Appennino</t>
  </si>
  <si>
    <t>Montefano</t>
  </si>
  <si>
    <t>Montefelcino</t>
  </si>
  <si>
    <t>Montefiore dell'Aso</t>
  </si>
  <si>
    <t>Montefortino</t>
  </si>
  <si>
    <t>Montegallo</t>
  </si>
  <si>
    <t>Montegiorgio</t>
  </si>
  <si>
    <t>Montegranaro</t>
  </si>
  <si>
    <t>Montelabbate</t>
  </si>
  <si>
    <t>Monteleone di Fermo</t>
  </si>
  <si>
    <t>Montelparo</t>
  </si>
  <si>
    <t>Montelupone</t>
  </si>
  <si>
    <t>Montemarciano</t>
  </si>
  <si>
    <t>Montemonaco</t>
  </si>
  <si>
    <t>Monteprandone</t>
  </si>
  <si>
    <t>Monterubbiano</t>
  </si>
  <si>
    <t>Montottone</t>
  </si>
  <si>
    <t>Moresco</t>
  </si>
  <si>
    <t>Morro d'Alba</t>
  </si>
  <si>
    <t>Morrovalle</t>
  </si>
  <si>
    <t>Muccia</t>
  </si>
  <si>
    <t>Numana</t>
  </si>
  <si>
    <t>Offagna</t>
  </si>
  <si>
    <t>Offida</t>
  </si>
  <si>
    <t>Ortezzano</t>
  </si>
  <si>
    <t>Osimo</t>
  </si>
  <si>
    <t>Ostra</t>
  </si>
  <si>
    <t>Ostra Vetere</t>
  </si>
  <si>
    <t>Palmiano</t>
  </si>
  <si>
    <t>Pedaso</t>
  </si>
  <si>
    <t>Peglio</t>
  </si>
  <si>
    <t>Penna San Giovanni</t>
  </si>
  <si>
    <t>Pergola</t>
  </si>
  <si>
    <t>Pesaro</t>
  </si>
  <si>
    <t>Petriano</t>
  </si>
  <si>
    <t>Petriolo</t>
  </si>
  <si>
    <t>Petritoli</t>
  </si>
  <si>
    <t>Piandimeleto</t>
  </si>
  <si>
    <t>Pietrarubbia</t>
  </si>
  <si>
    <t>Pieve Torina</t>
  </si>
  <si>
    <t>Piobbico</t>
  </si>
  <si>
    <t>Pioraco</t>
  </si>
  <si>
    <t>Poggio San Marcello</t>
  </si>
  <si>
    <t>Poggio San Vicino</t>
  </si>
  <si>
    <t>Pollenza</t>
  </si>
  <si>
    <t>Polverigi</t>
  </si>
  <si>
    <t>Ponzano di Fermo</t>
  </si>
  <si>
    <t>Porto Recanati</t>
  </si>
  <si>
    <t>Porto San Giorgio</t>
  </si>
  <si>
    <t>Porto Sant'Elpidio</t>
  </si>
  <si>
    <t>Potenza Picena</t>
  </si>
  <si>
    <t>Rapagnano</t>
  </si>
  <si>
    <t>Recanati</t>
  </si>
  <si>
    <t>Ripatransone</t>
  </si>
  <si>
    <t>Ripe San Ginesio</t>
  </si>
  <si>
    <t>Roccafluvione</t>
  </si>
  <si>
    <t>Rosora</t>
  </si>
  <si>
    <t>Rotella</t>
  </si>
  <si>
    <t>San Benedetto del Tronto</t>
  </si>
  <si>
    <t>San Costanzo</t>
  </si>
  <si>
    <t>San Ginesio</t>
  </si>
  <si>
    <t>San Lorenzo in Campo</t>
  </si>
  <si>
    <t>San Marcello</t>
  </si>
  <si>
    <t>San Paolo di Jesi</t>
  </si>
  <si>
    <t>San Severino Marche</t>
  </si>
  <si>
    <t>Sant'Angelo in Pontano</t>
  </si>
  <si>
    <t>Sant'Angelo in Vado</t>
  </si>
  <si>
    <t>Sant'Elpidio a Mare</t>
  </si>
  <si>
    <t>Sant'Ippolito</t>
  </si>
  <si>
    <t>Santa Maria Nuova</t>
  </si>
  <si>
    <t>Santa Vittoria in Matenano</t>
  </si>
  <si>
    <t>Sarnano</t>
  </si>
  <si>
    <t>Sassocorvaro Auditore</t>
  </si>
  <si>
    <t>Sassofeltrio</t>
  </si>
  <si>
    <t>Sassoferrato</t>
  </si>
  <si>
    <t>Sefro</t>
  </si>
  <si>
    <t>Senigallia</t>
  </si>
  <si>
    <t>Serra San Quirico</t>
  </si>
  <si>
    <t>Serra Sant'Abbondio</t>
  </si>
  <si>
    <t>Serra de' Conti</t>
  </si>
  <si>
    <t>Serrapetrona</t>
  </si>
  <si>
    <t>Serravalle di Chienti</t>
  </si>
  <si>
    <t>Servigliano</t>
  </si>
  <si>
    <t>Sirolo</t>
  </si>
  <si>
    <t>Smerillo</t>
  </si>
  <si>
    <t>Spinetoli</t>
  </si>
  <si>
    <t>Staffolo</t>
  </si>
  <si>
    <t>Tavoleto</t>
  </si>
  <si>
    <t>Tavullia</t>
  </si>
  <si>
    <t>Terre Roveresche</t>
  </si>
  <si>
    <t>Tolentino</t>
  </si>
  <si>
    <t>Torre San Patrizio</t>
  </si>
  <si>
    <t>Trecastelli</t>
  </si>
  <si>
    <t>Treia</t>
  </si>
  <si>
    <t>Urbania</t>
  </si>
  <si>
    <t>Urbino</t>
  </si>
  <si>
    <t>Urbisaglia</t>
  </si>
  <si>
    <t>Ussita</t>
  </si>
  <si>
    <t>Valfornace</t>
  </si>
  <si>
    <t>Vallefoglia</t>
  </si>
  <si>
    <t>Venarotta</t>
  </si>
  <si>
    <t>Visso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</si>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</sst>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0">
    <dxf>
      <numFmt numFmtId="164" formatCode="0.0%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%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4" formatCode="0.0%"/>
    </dxf>
    <dxf>
      <numFmt numFmtId="166" formatCode="_-* #,##0_-;\-* #,##0_-;_-* &quot;-&quot;??_-;_-@_-"/>
    </dxf>
    <dxf>
      <numFmt numFmtId="164" formatCode="0.0%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_-* #,##0_-;\-* #,##0_-;_-* &quot;-&quot;??_-;_-@_-"/>
    </dxf>
    <dxf>
      <numFmt numFmtId="166" formatCode="_-* #,##0_-;\-* #,##0_-;_-* &quot;-&quot;??_-;_-@_-"/>
    </dxf>
    <dxf>
      <numFmt numFmtId="164" formatCode="0.0%"/>
    </dxf>
    <dxf>
      <numFmt numFmtId="164" formatCode="0.0%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5D4A35-C248-4249-AE66-92B7BC819C71}" name="Table1" displayName="Table1" ref="A1:G230" totalsRowCount="1">
  <autoFilter ref="A1:G229" xr:uid="{DE5D4A35-C248-4249-AE66-92B7BC819C71}"/>
  <tableColumns count="7">
    <tableColumn id="1" xr3:uid="{0C636BD1-A72A-4544-9653-2C4AA0E672C0}" name="row_order" totalsRowLabel="Total"/>
    <tableColumn id="2" xr3:uid="{27652608-0902-5B4F-A866-E4B3F789AE2A}" name="Comune"/>
    <tableColumn id="3" xr3:uid="{7B58E958-8F37-6647-90BC-7C502553682D}" name="Popolazione" totalsRowFunction="sum" dataDxfId="19" totalsRowDxfId="14" dataCellStyle="Comma" totalsRowCellStyle="Comma"/>
    <tableColumn id="4" xr3:uid="{10E9DACF-A2C5-EC4E-97D0-C90DF753BBCB}" name="Anziani over 65" totalsRowFunction="sum" dataDxfId="18" totalsRowDxfId="13" dataCellStyle="Comma" totalsRowCellStyle="Comma"/>
    <tableColumn id="5" xr3:uid="{8D07D794-E1BD-4346-9DA3-7C9AADBA0993}" name="Proporzione over 65" totalsRowFunction="custom" dataDxfId="17" totalsRowDxfId="12" dataCellStyle="Percent" totalsRowCellStyle="Percent">
      <totalsRowFormula>Table1[[#Totals],[Anziani over 65]]/Table1[[#Totals],[Popolazione]]</totalsRowFormula>
    </tableColumn>
    <tableColumn id="6" xr3:uid="{2124EF9E-34F5-B84D-B770-6EF07E05973C}" name="Anziani over 80" totalsRowFunction="sum" dataDxfId="15" totalsRowDxfId="11" dataCellStyle="Comma" totalsRowCellStyle="Comma"/>
    <tableColumn id="7" xr3:uid="{617D35E2-23C6-8441-82A0-945137A67346}" name="Proporzione over 80" totalsRowFunction="custom" dataDxfId="16" totalsRowDxfId="10" dataCellStyle="Percent">
      <totalsRowFormula>Table1[[#Totals],[Anziani over 80]]/Table1[[#Totals],[Popolazione]]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938C-0748-C344-B6C9-38442B2BBE5F}" name="Table2" displayName="Table2" ref="A1:G82" totalsRowCount="1">
  <autoFilter ref="A1:G81" xr:uid="{AC94938C-0748-C344-B6C9-38442B2BBE5F}"/>
  <tableColumns count="7">
    <tableColumn id="1" xr3:uid="{EE08059B-E6B0-264D-8C6B-A7338DFA77A8}" name="row_order" totalsRowLabel="Total"/>
    <tableColumn id="2" xr3:uid="{FCE2A74F-4158-F340-9E2B-3EDA17BD4FE3}" name="Comune"/>
    <tableColumn id="3" xr3:uid="{BCF64BE8-77B2-DB49-93CD-BA10CD24E315}" name="Popolazione" totalsRowFunction="sum" dataDxfId="9" totalsRowDxfId="4" dataCellStyle="Comma"/>
    <tableColumn id="4" xr3:uid="{61B958A9-4389-7348-A443-5717701F232E}" name="Anziani over 65" totalsRowFunction="sum" dataDxfId="8" totalsRowDxfId="3" dataCellStyle="Comma"/>
    <tableColumn id="5" xr3:uid="{700C66E4-0FC8-C642-8510-58221BB01C1C}" name="Proporzione over 65" totalsRowFunction="custom" dataDxfId="7" totalsRowDxfId="2" dataCellStyle="Percent" totalsRowCellStyle="Percent">
      <totalsRowFormula>Table2[[#Totals],[Anziani over 65]]/Table2[[#Totals],[Popolazione]]</totalsRowFormula>
    </tableColumn>
    <tableColumn id="6" xr3:uid="{CDF71037-32E9-3C41-BCF3-4E92719087F1}" name="Anziani over 80" totalsRowFunction="sum" dataDxfId="6" totalsRowDxfId="1" dataCellStyle="Comma"/>
    <tableColumn id="7" xr3:uid="{A5591016-C2CA-6D41-8235-3A17D5E850B5}" name="Proporzione over 80" totalsRowFunction="custom" dataDxfId="5" totalsRowDxfId="0" dataCellStyle="Percent">
      <totalsRowFormula>Table2[[#Totals],[Anziani over 80]]/Table2[[#Totals],[Popolazione]]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0"/>
  <sheetViews>
    <sheetView workbookViewId="0">
      <selection activeCell="I237" sqref="I237"/>
    </sheetView>
  </sheetViews>
  <sheetFormatPr baseColWidth="10" defaultRowHeight="15" x14ac:dyDescent="0.2"/>
  <cols>
    <col min="1" max="1" width="11.5" customWidth="1"/>
    <col min="3" max="3" width="12.83203125" customWidth="1"/>
    <col min="4" max="4" width="15" style="3" customWidth="1"/>
    <col min="5" max="5" width="18.83203125" style="1" customWidth="1"/>
    <col min="6" max="6" width="15" style="3" customWidth="1"/>
    <col min="7" max="7" width="18.83203125" style="1" customWidth="1"/>
  </cols>
  <sheetData>
    <row r="1" spans="1:7" x14ac:dyDescent="0.2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s="3" t="s">
        <v>5</v>
      </c>
      <c r="G1" s="1" t="s">
        <v>6</v>
      </c>
    </row>
    <row r="2" spans="1:7" x14ac:dyDescent="0.2">
      <c r="A2">
        <v>1</v>
      </c>
      <c r="B2" t="s">
        <v>7</v>
      </c>
      <c r="C2" s="3">
        <v>4321</v>
      </c>
      <c r="D2" s="3">
        <v>955</v>
      </c>
      <c r="E2" s="1">
        <v>0.221</v>
      </c>
      <c r="F2" s="3">
        <v>299</v>
      </c>
      <c r="G2" s="1">
        <v>6.9000000000000006E-2</v>
      </c>
    </row>
    <row r="3" spans="1:7" x14ac:dyDescent="0.2">
      <c r="A3">
        <v>2</v>
      </c>
      <c r="B3" t="s">
        <v>8</v>
      </c>
      <c r="C3" s="3">
        <v>2646</v>
      </c>
      <c r="D3" s="3">
        <v>808</v>
      </c>
      <c r="E3" s="1">
        <v>0.30499999999999999</v>
      </c>
      <c r="F3" s="3">
        <v>266</v>
      </c>
      <c r="G3" s="1">
        <v>0.10100000000000001</v>
      </c>
    </row>
    <row r="4" spans="1:7" x14ac:dyDescent="0.2">
      <c r="A4">
        <v>3</v>
      </c>
      <c r="B4" t="s">
        <v>9</v>
      </c>
      <c r="C4" s="3">
        <v>3705</v>
      </c>
      <c r="D4" s="3">
        <v>824</v>
      </c>
      <c r="E4" s="1">
        <v>0.222</v>
      </c>
      <c r="F4" s="3">
        <v>245</v>
      </c>
      <c r="G4" s="1">
        <v>6.6000000000000003E-2</v>
      </c>
    </row>
    <row r="5" spans="1:7" x14ac:dyDescent="0.2">
      <c r="A5">
        <v>4</v>
      </c>
      <c r="B5" t="s">
        <v>10</v>
      </c>
      <c r="C5" s="3">
        <v>4810</v>
      </c>
      <c r="D5" s="3">
        <v>959</v>
      </c>
      <c r="E5" s="1">
        <v>0.19900000000000001</v>
      </c>
      <c r="F5" s="3">
        <v>265</v>
      </c>
      <c r="G5" s="1">
        <v>5.5E-2</v>
      </c>
    </row>
    <row r="6" spans="1:7" x14ac:dyDescent="0.2">
      <c r="A6">
        <v>5</v>
      </c>
      <c r="B6" t="s">
        <v>11</v>
      </c>
      <c r="C6" s="3">
        <v>3497</v>
      </c>
      <c r="D6" s="3">
        <v>641</v>
      </c>
      <c r="E6" s="1">
        <v>0.183</v>
      </c>
      <c r="F6" s="3">
        <v>190</v>
      </c>
      <c r="G6" s="1">
        <v>5.3999999999999999E-2</v>
      </c>
    </row>
    <row r="7" spans="1:7" x14ac:dyDescent="0.2">
      <c r="A7">
        <v>6</v>
      </c>
      <c r="B7" t="s">
        <v>12</v>
      </c>
      <c r="C7" s="3">
        <v>3443</v>
      </c>
      <c r="D7" s="3">
        <v>898</v>
      </c>
      <c r="E7" s="1">
        <v>0.26100000000000001</v>
      </c>
      <c r="F7" s="3">
        <v>332</v>
      </c>
      <c r="G7" s="1">
        <v>9.6000000000000002E-2</v>
      </c>
    </row>
    <row r="8" spans="1:7" x14ac:dyDescent="0.2">
      <c r="A8">
        <v>7</v>
      </c>
      <c r="B8" t="s">
        <v>13</v>
      </c>
      <c r="C8" s="3">
        <v>99077</v>
      </c>
      <c r="D8" s="3">
        <v>24952</v>
      </c>
      <c r="E8" s="1">
        <v>0.252</v>
      </c>
      <c r="F8" s="3">
        <v>8163</v>
      </c>
      <c r="G8" s="1">
        <v>8.2000000000000003E-2</v>
      </c>
    </row>
    <row r="9" spans="1:7" x14ac:dyDescent="0.2">
      <c r="A9">
        <v>8</v>
      </c>
      <c r="B9" t="s">
        <v>14</v>
      </c>
      <c r="C9" s="3">
        <v>1784</v>
      </c>
      <c r="D9" s="3">
        <v>518</v>
      </c>
      <c r="E9" s="1">
        <v>0.28999999999999998</v>
      </c>
      <c r="F9" s="3">
        <v>167</v>
      </c>
      <c r="G9" s="1">
        <v>9.4E-2</v>
      </c>
    </row>
    <row r="10" spans="1:7" x14ac:dyDescent="0.2">
      <c r="A10">
        <v>9</v>
      </c>
      <c r="B10" t="s">
        <v>15</v>
      </c>
      <c r="C10" s="3">
        <v>2129</v>
      </c>
      <c r="D10" s="3">
        <v>565</v>
      </c>
      <c r="E10" s="1">
        <v>0.26500000000000001</v>
      </c>
      <c r="F10" s="3">
        <v>217</v>
      </c>
      <c r="G10" s="1">
        <v>0.10199999999999999</v>
      </c>
    </row>
    <row r="11" spans="1:7" x14ac:dyDescent="0.2">
      <c r="A11">
        <v>10</v>
      </c>
      <c r="B11" t="s">
        <v>16</v>
      </c>
      <c r="C11" s="3">
        <v>4119</v>
      </c>
      <c r="D11" s="3">
        <v>981</v>
      </c>
      <c r="E11" s="1">
        <v>0.23799999999999999</v>
      </c>
      <c r="F11" s="3">
        <v>348</v>
      </c>
      <c r="G11" s="1">
        <v>8.4000000000000005E-2</v>
      </c>
    </row>
    <row r="12" spans="1:7" x14ac:dyDescent="0.2">
      <c r="A12">
        <v>11</v>
      </c>
      <c r="B12" t="s">
        <v>17</v>
      </c>
      <c r="C12" s="3">
        <v>1711</v>
      </c>
      <c r="D12" s="3">
        <v>454</v>
      </c>
      <c r="E12" s="1">
        <v>0.26500000000000001</v>
      </c>
      <c r="F12" s="3">
        <v>158</v>
      </c>
      <c r="G12" s="1">
        <v>9.1999999999999998E-2</v>
      </c>
    </row>
    <row r="13" spans="1:7" x14ac:dyDescent="0.2">
      <c r="A13">
        <v>12</v>
      </c>
      <c r="B13" t="s">
        <v>18</v>
      </c>
      <c r="C13" s="3">
        <v>4363</v>
      </c>
      <c r="D13" s="3">
        <v>1416</v>
      </c>
      <c r="E13" s="1">
        <v>0.32500000000000001</v>
      </c>
      <c r="F13" s="3">
        <v>510</v>
      </c>
      <c r="G13" s="1">
        <v>0.11700000000000001</v>
      </c>
    </row>
    <row r="14" spans="1:7" x14ac:dyDescent="0.2">
      <c r="A14">
        <v>13</v>
      </c>
      <c r="B14" t="s">
        <v>19</v>
      </c>
      <c r="C14" s="3">
        <v>1061</v>
      </c>
      <c r="D14" s="3">
        <v>355</v>
      </c>
      <c r="E14" s="1">
        <v>0.33500000000000002</v>
      </c>
      <c r="F14" s="3">
        <v>133</v>
      </c>
      <c r="G14" s="1">
        <v>0.125</v>
      </c>
    </row>
    <row r="15" spans="1:7" x14ac:dyDescent="0.2">
      <c r="A15">
        <v>14</v>
      </c>
      <c r="B15" t="s">
        <v>20</v>
      </c>
      <c r="C15" s="3">
        <v>47404</v>
      </c>
      <c r="D15" s="3">
        <v>12861</v>
      </c>
      <c r="E15" s="1">
        <v>0.27100000000000002</v>
      </c>
      <c r="F15" s="3">
        <v>4380</v>
      </c>
      <c r="G15" s="1">
        <v>9.1999999999999998E-2</v>
      </c>
    </row>
    <row r="16" spans="1:7" x14ac:dyDescent="0.2">
      <c r="A16">
        <v>15</v>
      </c>
      <c r="B16" t="s">
        <v>21</v>
      </c>
      <c r="C16" s="3">
        <v>1303</v>
      </c>
      <c r="D16" s="3">
        <v>354</v>
      </c>
      <c r="E16" s="1">
        <v>0.27200000000000002</v>
      </c>
      <c r="F16" s="3">
        <v>117</v>
      </c>
      <c r="G16" s="1">
        <v>0.09</v>
      </c>
    </row>
    <row r="17" spans="1:7" x14ac:dyDescent="0.2">
      <c r="A17">
        <v>16</v>
      </c>
      <c r="B17" t="s">
        <v>22</v>
      </c>
      <c r="C17" s="3">
        <v>732</v>
      </c>
      <c r="D17" s="3">
        <v>168</v>
      </c>
      <c r="E17" s="1">
        <v>0.23</v>
      </c>
      <c r="F17" s="3">
        <v>58</v>
      </c>
      <c r="G17" s="1">
        <v>7.9000000000000001E-2</v>
      </c>
    </row>
    <row r="18" spans="1:7" x14ac:dyDescent="0.2">
      <c r="A18">
        <v>17</v>
      </c>
      <c r="B18" t="s">
        <v>23</v>
      </c>
      <c r="C18" s="3">
        <v>1821</v>
      </c>
      <c r="D18" s="3">
        <v>414</v>
      </c>
      <c r="E18" s="1">
        <v>0.22700000000000001</v>
      </c>
      <c r="F18" s="3">
        <v>124</v>
      </c>
      <c r="G18" s="1">
        <v>6.8000000000000005E-2</v>
      </c>
    </row>
    <row r="19" spans="1:7" x14ac:dyDescent="0.2">
      <c r="A19">
        <v>18</v>
      </c>
      <c r="B19" t="s">
        <v>24</v>
      </c>
      <c r="C19" s="3">
        <v>614</v>
      </c>
      <c r="D19" s="3">
        <v>188</v>
      </c>
      <c r="E19" s="1">
        <v>0.30599999999999999</v>
      </c>
      <c r="F19" s="3">
        <v>81</v>
      </c>
      <c r="G19" s="1">
        <v>0.13200000000000001</v>
      </c>
    </row>
    <row r="20" spans="1:7" x14ac:dyDescent="0.2">
      <c r="A20">
        <v>19</v>
      </c>
      <c r="B20" t="s">
        <v>25</v>
      </c>
      <c r="C20" s="3">
        <v>2155</v>
      </c>
      <c r="D20" s="3">
        <v>529</v>
      </c>
      <c r="E20" s="1">
        <v>0.245</v>
      </c>
      <c r="F20" s="3">
        <v>208</v>
      </c>
      <c r="G20" s="1">
        <v>9.7000000000000003E-2</v>
      </c>
    </row>
    <row r="21" spans="1:7" x14ac:dyDescent="0.2">
      <c r="A21">
        <v>20</v>
      </c>
      <c r="B21" t="s">
        <v>26</v>
      </c>
      <c r="C21" s="3">
        <v>143</v>
      </c>
      <c r="D21" s="3">
        <v>39</v>
      </c>
      <c r="E21" s="1">
        <v>0.27300000000000002</v>
      </c>
      <c r="F21" s="3">
        <v>8</v>
      </c>
      <c r="G21" s="1">
        <v>5.6000000000000001E-2</v>
      </c>
    </row>
    <row r="22" spans="1:7" x14ac:dyDescent="0.2">
      <c r="A22">
        <v>21</v>
      </c>
      <c r="B22" t="s">
        <v>27</v>
      </c>
      <c r="C22" s="3">
        <v>551</v>
      </c>
      <c r="D22" s="3">
        <v>186</v>
      </c>
      <c r="E22" s="1">
        <v>0.33800000000000002</v>
      </c>
      <c r="F22" s="3">
        <v>78</v>
      </c>
      <c r="G22" s="1">
        <v>0.14199999999999999</v>
      </c>
    </row>
    <row r="23" spans="1:7" x14ac:dyDescent="0.2">
      <c r="A23">
        <v>22</v>
      </c>
      <c r="B23" t="s">
        <v>28</v>
      </c>
      <c r="C23" s="3">
        <v>8376</v>
      </c>
      <c r="D23" s="3">
        <v>2268</v>
      </c>
      <c r="E23" s="1">
        <v>0.27100000000000002</v>
      </c>
      <c r="F23" s="3">
        <v>791</v>
      </c>
      <c r="G23" s="1">
        <v>9.4E-2</v>
      </c>
    </row>
    <row r="24" spans="1:7" x14ac:dyDescent="0.2">
      <c r="A24">
        <v>23</v>
      </c>
      <c r="B24" t="s">
        <v>29</v>
      </c>
      <c r="C24" s="3">
        <v>1705</v>
      </c>
      <c r="D24" s="3">
        <v>387</v>
      </c>
      <c r="E24" s="1">
        <v>0.22700000000000001</v>
      </c>
      <c r="F24" s="3">
        <v>161</v>
      </c>
      <c r="G24" s="1">
        <v>9.4E-2</v>
      </c>
    </row>
    <row r="25" spans="1:7" x14ac:dyDescent="0.2">
      <c r="A25">
        <v>24</v>
      </c>
      <c r="B25" t="s">
        <v>30</v>
      </c>
      <c r="C25" s="3">
        <v>7242</v>
      </c>
      <c r="D25" s="3">
        <v>1678</v>
      </c>
      <c r="E25" s="1">
        <v>0.23200000000000001</v>
      </c>
      <c r="F25" s="3">
        <v>568</v>
      </c>
      <c r="G25" s="1">
        <v>7.8E-2</v>
      </c>
    </row>
    <row r="26" spans="1:7" x14ac:dyDescent="0.2">
      <c r="A26">
        <v>25</v>
      </c>
      <c r="B26" t="s">
        <v>31</v>
      </c>
      <c r="C26" s="3">
        <v>2550</v>
      </c>
      <c r="D26" s="3">
        <v>428</v>
      </c>
      <c r="E26" s="1">
        <v>0.16800000000000001</v>
      </c>
      <c r="F26" s="3">
        <v>122</v>
      </c>
      <c r="G26" s="1">
        <v>4.8000000000000001E-2</v>
      </c>
    </row>
    <row r="27" spans="1:7" x14ac:dyDescent="0.2">
      <c r="A27">
        <v>26</v>
      </c>
      <c r="B27" t="s">
        <v>32</v>
      </c>
      <c r="C27" s="3">
        <v>6692</v>
      </c>
      <c r="D27" s="3">
        <v>1791</v>
      </c>
      <c r="E27" s="1">
        <v>0.26800000000000002</v>
      </c>
      <c r="F27" s="3">
        <v>596</v>
      </c>
      <c r="G27" s="1">
        <v>8.8999999999999996E-2</v>
      </c>
    </row>
    <row r="28" spans="1:7" x14ac:dyDescent="0.2">
      <c r="A28">
        <v>27</v>
      </c>
      <c r="B28" t="s">
        <v>33</v>
      </c>
      <c r="C28" s="3">
        <v>1929</v>
      </c>
      <c r="D28" s="3">
        <v>458</v>
      </c>
      <c r="E28" s="1">
        <v>0.23699999999999999</v>
      </c>
      <c r="F28" s="3">
        <v>156</v>
      </c>
      <c r="G28" s="1">
        <v>8.1000000000000003E-2</v>
      </c>
    </row>
    <row r="29" spans="1:7" x14ac:dyDescent="0.2">
      <c r="A29">
        <v>28</v>
      </c>
      <c r="B29" t="s">
        <v>34</v>
      </c>
      <c r="C29" s="3">
        <v>515</v>
      </c>
      <c r="D29" s="3">
        <v>129</v>
      </c>
      <c r="E29" s="1">
        <v>0.25</v>
      </c>
      <c r="F29" s="3">
        <v>45</v>
      </c>
      <c r="G29" s="1">
        <v>8.6999999999999994E-2</v>
      </c>
    </row>
    <row r="30" spans="1:7" x14ac:dyDescent="0.2">
      <c r="A30">
        <v>29</v>
      </c>
      <c r="B30" t="s">
        <v>35</v>
      </c>
      <c r="C30" s="3">
        <v>2112</v>
      </c>
      <c r="D30" s="3">
        <v>704</v>
      </c>
      <c r="E30" s="1">
        <v>0.33300000000000002</v>
      </c>
      <c r="F30" s="3">
        <v>259</v>
      </c>
      <c r="G30" s="1">
        <v>0.123</v>
      </c>
    </row>
    <row r="31" spans="1:7" x14ac:dyDescent="0.2">
      <c r="A31">
        <v>30</v>
      </c>
      <c r="B31" t="s">
        <v>36</v>
      </c>
      <c r="C31" s="3">
        <v>1004</v>
      </c>
      <c r="D31" s="3">
        <v>307</v>
      </c>
      <c r="E31" s="1">
        <v>0.30599999999999999</v>
      </c>
      <c r="F31" s="3">
        <v>99</v>
      </c>
      <c r="G31" s="1">
        <v>9.9000000000000005E-2</v>
      </c>
    </row>
    <row r="32" spans="1:7" x14ac:dyDescent="0.2">
      <c r="A32">
        <v>31</v>
      </c>
      <c r="B32" t="s">
        <v>37</v>
      </c>
      <c r="C32" s="3">
        <v>1644</v>
      </c>
      <c r="D32" s="3">
        <v>386</v>
      </c>
      <c r="E32" s="1">
        <v>0.23499999999999999</v>
      </c>
      <c r="F32" s="3">
        <v>127</v>
      </c>
      <c r="G32" s="1">
        <v>7.6999999999999999E-2</v>
      </c>
    </row>
    <row r="33" spans="1:7" x14ac:dyDescent="0.2">
      <c r="A33">
        <v>32</v>
      </c>
      <c r="B33" t="s">
        <v>38</v>
      </c>
      <c r="C33" s="3">
        <v>7896</v>
      </c>
      <c r="D33" s="3">
        <v>1507</v>
      </c>
      <c r="E33" s="1">
        <v>0.191</v>
      </c>
      <c r="F33" s="3">
        <v>445</v>
      </c>
      <c r="G33" s="1">
        <v>5.6000000000000001E-2</v>
      </c>
    </row>
    <row r="34" spans="1:7" x14ac:dyDescent="0.2">
      <c r="A34">
        <v>33</v>
      </c>
      <c r="B34" t="s">
        <v>39</v>
      </c>
      <c r="C34" s="3">
        <v>8507</v>
      </c>
      <c r="D34" s="3">
        <v>1695</v>
      </c>
      <c r="E34" s="1">
        <v>0.19900000000000001</v>
      </c>
      <c r="F34" s="3">
        <v>494</v>
      </c>
      <c r="G34" s="1">
        <v>5.8000000000000003E-2</v>
      </c>
    </row>
    <row r="35" spans="1:7" x14ac:dyDescent="0.2">
      <c r="A35">
        <v>34</v>
      </c>
      <c r="B35" t="s">
        <v>40</v>
      </c>
      <c r="C35" s="3">
        <v>5010</v>
      </c>
      <c r="D35" s="3">
        <v>897</v>
      </c>
      <c r="E35" s="1">
        <v>0.17899999999999999</v>
      </c>
      <c r="F35" s="3">
        <v>276</v>
      </c>
      <c r="G35" s="1">
        <v>5.5E-2</v>
      </c>
    </row>
    <row r="36" spans="1:7" x14ac:dyDescent="0.2">
      <c r="A36">
        <v>35</v>
      </c>
      <c r="B36" t="s">
        <v>41</v>
      </c>
      <c r="C36" s="3">
        <v>18306</v>
      </c>
      <c r="D36" s="3">
        <v>3841</v>
      </c>
      <c r="E36" s="1">
        <v>0.21</v>
      </c>
      <c r="F36" s="3">
        <v>1218</v>
      </c>
      <c r="G36" s="1">
        <v>6.7000000000000004E-2</v>
      </c>
    </row>
    <row r="37" spans="1:7" x14ac:dyDescent="0.2">
      <c r="A37">
        <v>36</v>
      </c>
      <c r="B37" t="s">
        <v>42</v>
      </c>
      <c r="C37" s="3">
        <v>1589</v>
      </c>
      <c r="D37" s="3">
        <v>403</v>
      </c>
      <c r="E37" s="1">
        <v>0.254</v>
      </c>
      <c r="F37" s="3">
        <v>144</v>
      </c>
      <c r="G37" s="1">
        <v>9.0999999999999998E-2</v>
      </c>
    </row>
    <row r="38" spans="1:7" x14ac:dyDescent="0.2">
      <c r="A38">
        <v>37</v>
      </c>
      <c r="B38" t="s">
        <v>43</v>
      </c>
      <c r="C38" s="3">
        <v>3525</v>
      </c>
      <c r="D38" s="3">
        <v>803</v>
      </c>
      <c r="E38" s="1">
        <v>0.22800000000000001</v>
      </c>
      <c r="F38" s="3">
        <v>256</v>
      </c>
      <c r="G38" s="1">
        <v>7.2999999999999995E-2</v>
      </c>
    </row>
    <row r="39" spans="1:7" x14ac:dyDescent="0.2">
      <c r="A39">
        <v>38</v>
      </c>
      <c r="B39" t="s">
        <v>44</v>
      </c>
      <c r="C39" s="3">
        <v>4442</v>
      </c>
      <c r="D39" s="3">
        <v>1116</v>
      </c>
      <c r="E39" s="1">
        <v>0.251</v>
      </c>
      <c r="F39" s="3">
        <v>349</v>
      </c>
      <c r="G39" s="1">
        <v>7.9000000000000001E-2</v>
      </c>
    </row>
    <row r="40" spans="1:7" x14ac:dyDescent="0.2">
      <c r="A40">
        <v>39</v>
      </c>
      <c r="B40" t="s">
        <v>45</v>
      </c>
      <c r="C40" s="3">
        <v>248</v>
      </c>
      <c r="D40" s="3">
        <v>91</v>
      </c>
      <c r="E40" s="1">
        <v>0.36699999999999999</v>
      </c>
      <c r="F40" s="3">
        <v>35</v>
      </c>
      <c r="G40" s="1">
        <v>0.14099999999999999</v>
      </c>
    </row>
    <row r="41" spans="1:7" x14ac:dyDescent="0.2">
      <c r="A41">
        <v>40</v>
      </c>
      <c r="B41" t="s">
        <v>46</v>
      </c>
      <c r="C41" s="3">
        <v>2684</v>
      </c>
      <c r="D41" s="3">
        <v>715</v>
      </c>
      <c r="E41" s="1">
        <v>0.26600000000000001</v>
      </c>
      <c r="F41" s="3">
        <v>257</v>
      </c>
      <c r="G41" s="1">
        <v>9.6000000000000002E-2</v>
      </c>
    </row>
    <row r="42" spans="1:7" x14ac:dyDescent="0.2">
      <c r="A42">
        <v>41</v>
      </c>
      <c r="B42" t="s">
        <v>47</v>
      </c>
      <c r="C42" s="3">
        <v>2300</v>
      </c>
      <c r="D42" s="3">
        <v>581</v>
      </c>
      <c r="E42" s="1">
        <v>0.253</v>
      </c>
      <c r="F42" s="3">
        <v>187</v>
      </c>
      <c r="G42" s="1">
        <v>8.1000000000000003E-2</v>
      </c>
    </row>
    <row r="43" spans="1:7" x14ac:dyDescent="0.2">
      <c r="A43">
        <v>42</v>
      </c>
      <c r="B43" t="s">
        <v>48</v>
      </c>
      <c r="C43" s="3">
        <v>3528</v>
      </c>
      <c r="D43" s="3">
        <v>778</v>
      </c>
      <c r="E43" s="1">
        <v>0.221</v>
      </c>
      <c r="F43" s="3">
        <v>228</v>
      </c>
      <c r="G43" s="1">
        <v>6.5000000000000002E-2</v>
      </c>
    </row>
    <row r="44" spans="1:7" x14ac:dyDescent="0.2">
      <c r="A44">
        <v>43</v>
      </c>
      <c r="B44" t="s">
        <v>49</v>
      </c>
      <c r="C44" s="3">
        <v>457</v>
      </c>
      <c r="D44" s="3">
        <v>124</v>
      </c>
      <c r="E44" s="1">
        <v>0.27100000000000002</v>
      </c>
      <c r="F44" s="3">
        <v>53</v>
      </c>
      <c r="G44" s="1">
        <v>0.11600000000000001</v>
      </c>
    </row>
    <row r="45" spans="1:7" x14ac:dyDescent="0.2">
      <c r="A45">
        <v>44</v>
      </c>
      <c r="B45" t="s">
        <v>50</v>
      </c>
      <c r="C45" s="3">
        <v>14735</v>
      </c>
      <c r="D45" s="3">
        <v>3664</v>
      </c>
      <c r="E45" s="1">
        <v>0.249</v>
      </c>
      <c r="F45" s="3">
        <v>1148</v>
      </c>
      <c r="G45" s="1">
        <v>7.8E-2</v>
      </c>
    </row>
    <row r="46" spans="1:7" x14ac:dyDescent="0.2">
      <c r="A46">
        <v>45</v>
      </c>
      <c r="B46" t="s">
        <v>51</v>
      </c>
      <c r="C46" s="3">
        <v>9912</v>
      </c>
      <c r="D46" s="3">
        <v>2437</v>
      </c>
      <c r="E46" s="1">
        <v>0.246</v>
      </c>
      <c r="F46" s="3">
        <v>831</v>
      </c>
      <c r="G46" s="1">
        <v>8.4000000000000005E-2</v>
      </c>
    </row>
    <row r="47" spans="1:7" x14ac:dyDescent="0.2">
      <c r="A47">
        <v>46</v>
      </c>
      <c r="B47" t="s">
        <v>52</v>
      </c>
      <c r="C47" s="3">
        <v>42167</v>
      </c>
      <c r="D47" s="3">
        <v>9313</v>
      </c>
      <c r="E47" s="1">
        <v>0.221</v>
      </c>
      <c r="F47" s="3">
        <v>2847</v>
      </c>
      <c r="G47" s="1">
        <v>6.8000000000000005E-2</v>
      </c>
    </row>
    <row r="48" spans="1:7" x14ac:dyDescent="0.2">
      <c r="A48">
        <v>47</v>
      </c>
      <c r="B48" t="s">
        <v>53</v>
      </c>
      <c r="C48" s="3">
        <v>12261</v>
      </c>
      <c r="D48" s="3">
        <v>2316</v>
      </c>
      <c r="E48" s="1">
        <v>0.189</v>
      </c>
      <c r="F48" s="3">
        <v>661</v>
      </c>
      <c r="G48" s="1">
        <v>5.3999999999999999E-2</v>
      </c>
    </row>
    <row r="49" spans="1:7" x14ac:dyDescent="0.2">
      <c r="A49">
        <v>48</v>
      </c>
      <c r="B49" t="s">
        <v>54</v>
      </c>
      <c r="C49" s="3">
        <v>3673</v>
      </c>
      <c r="D49" s="3">
        <v>746</v>
      </c>
      <c r="E49" s="1">
        <v>0.20300000000000001</v>
      </c>
      <c r="F49" s="3">
        <v>229</v>
      </c>
      <c r="G49" s="1">
        <v>6.2E-2</v>
      </c>
    </row>
    <row r="50" spans="1:7" x14ac:dyDescent="0.2">
      <c r="A50">
        <v>49</v>
      </c>
      <c r="B50" t="s">
        <v>55</v>
      </c>
      <c r="C50" s="3">
        <v>1222</v>
      </c>
      <c r="D50" s="3">
        <v>303</v>
      </c>
      <c r="E50" s="1">
        <v>0.248</v>
      </c>
      <c r="F50" s="3">
        <v>106</v>
      </c>
      <c r="G50" s="1">
        <v>8.6999999999999994E-2</v>
      </c>
    </row>
    <row r="51" spans="1:7" x14ac:dyDescent="0.2">
      <c r="A51">
        <v>50</v>
      </c>
      <c r="B51" t="s">
        <v>56</v>
      </c>
      <c r="C51" s="3">
        <v>3010</v>
      </c>
      <c r="D51" s="3">
        <v>676</v>
      </c>
      <c r="E51" s="1">
        <v>0.22500000000000001</v>
      </c>
      <c r="F51" s="3">
        <v>235</v>
      </c>
      <c r="G51" s="1">
        <v>7.8E-2</v>
      </c>
    </row>
    <row r="52" spans="1:7" x14ac:dyDescent="0.2">
      <c r="A52">
        <v>51</v>
      </c>
      <c r="B52" t="s">
        <v>57</v>
      </c>
      <c r="C52" s="3">
        <v>4900</v>
      </c>
      <c r="D52" s="3">
        <v>1306</v>
      </c>
      <c r="E52" s="1">
        <v>0.26700000000000002</v>
      </c>
      <c r="F52" s="3">
        <v>441</v>
      </c>
      <c r="G52" s="1">
        <v>0.09</v>
      </c>
    </row>
    <row r="53" spans="1:7" x14ac:dyDescent="0.2">
      <c r="A53">
        <v>52</v>
      </c>
      <c r="B53" t="s">
        <v>58</v>
      </c>
      <c r="C53" s="3">
        <v>15196</v>
      </c>
      <c r="D53" s="3">
        <v>3267</v>
      </c>
      <c r="E53" s="1">
        <v>0.215</v>
      </c>
      <c r="F53" s="3">
        <v>1009</v>
      </c>
      <c r="G53" s="1">
        <v>6.6000000000000003E-2</v>
      </c>
    </row>
    <row r="54" spans="1:7" x14ac:dyDescent="0.2">
      <c r="A54">
        <v>53</v>
      </c>
      <c r="B54" t="s">
        <v>59</v>
      </c>
      <c r="C54" s="3">
        <v>908</v>
      </c>
      <c r="D54" s="3">
        <v>264</v>
      </c>
      <c r="E54" s="1">
        <v>0.29099999999999998</v>
      </c>
      <c r="F54" s="3">
        <v>105</v>
      </c>
      <c r="G54" s="1">
        <v>0.11600000000000001</v>
      </c>
    </row>
    <row r="55" spans="1:7" x14ac:dyDescent="0.2">
      <c r="A55">
        <v>54</v>
      </c>
      <c r="B55" t="s">
        <v>60</v>
      </c>
      <c r="C55" s="3">
        <v>5401</v>
      </c>
      <c r="D55" s="3">
        <v>1332</v>
      </c>
      <c r="E55" s="1">
        <v>0.247</v>
      </c>
      <c r="F55" s="3">
        <v>439</v>
      </c>
      <c r="G55" s="1">
        <v>8.1000000000000003E-2</v>
      </c>
    </row>
    <row r="56" spans="1:7" x14ac:dyDescent="0.2">
      <c r="A56">
        <v>55</v>
      </c>
      <c r="B56" t="s">
        <v>61</v>
      </c>
      <c r="C56" s="3">
        <v>4507</v>
      </c>
      <c r="D56" s="3">
        <v>1216</v>
      </c>
      <c r="E56" s="1">
        <v>0.27</v>
      </c>
      <c r="F56" s="3">
        <v>439</v>
      </c>
      <c r="G56" s="1">
        <v>9.7000000000000003E-2</v>
      </c>
    </row>
    <row r="57" spans="1:7" x14ac:dyDescent="0.2">
      <c r="A57">
        <v>56</v>
      </c>
      <c r="B57" t="s">
        <v>62</v>
      </c>
      <c r="C57" s="3">
        <v>1934</v>
      </c>
      <c r="D57" s="3">
        <v>524</v>
      </c>
      <c r="E57" s="1">
        <v>0.27100000000000002</v>
      </c>
      <c r="F57" s="3">
        <v>189</v>
      </c>
      <c r="G57" s="1">
        <v>9.8000000000000004E-2</v>
      </c>
    </row>
    <row r="58" spans="1:7" x14ac:dyDescent="0.2">
      <c r="A58">
        <v>57</v>
      </c>
      <c r="B58" t="s">
        <v>63</v>
      </c>
      <c r="C58" s="3">
        <v>30328</v>
      </c>
      <c r="D58" s="3">
        <v>7505</v>
      </c>
      <c r="E58" s="1">
        <v>0.247</v>
      </c>
      <c r="F58" s="3">
        <v>2451</v>
      </c>
      <c r="G58" s="1">
        <v>8.1000000000000003E-2</v>
      </c>
    </row>
    <row r="59" spans="1:7" x14ac:dyDescent="0.2">
      <c r="A59">
        <v>58</v>
      </c>
      <c r="B59" t="s">
        <v>64</v>
      </c>
      <c r="C59" s="3">
        <v>25780</v>
      </c>
      <c r="D59" s="3">
        <v>7060</v>
      </c>
      <c r="E59" s="1">
        <v>0.27400000000000002</v>
      </c>
      <c r="F59" s="3">
        <v>2244</v>
      </c>
      <c r="G59" s="1">
        <v>8.6999999999999994E-2</v>
      </c>
    </row>
    <row r="60" spans="1:7" x14ac:dyDescent="0.2">
      <c r="A60">
        <v>59</v>
      </c>
      <c r="B60" t="s">
        <v>65</v>
      </c>
      <c r="C60" s="3">
        <v>3249</v>
      </c>
      <c r="D60" s="3">
        <v>842</v>
      </c>
      <c r="E60" s="1">
        <v>0.25900000000000001</v>
      </c>
      <c r="F60" s="3">
        <v>322</v>
      </c>
      <c r="G60" s="1">
        <v>9.9000000000000005E-2</v>
      </c>
    </row>
    <row r="61" spans="1:7" x14ac:dyDescent="0.2">
      <c r="A61">
        <v>60</v>
      </c>
      <c r="B61" t="s">
        <v>66</v>
      </c>
      <c r="C61" s="3">
        <v>60411</v>
      </c>
      <c r="D61" s="3">
        <v>14231</v>
      </c>
      <c r="E61" s="1">
        <v>0.23599999999999999</v>
      </c>
      <c r="F61" s="3">
        <v>4634</v>
      </c>
      <c r="G61" s="1">
        <v>7.6999999999999999E-2</v>
      </c>
    </row>
    <row r="62" spans="1:7" x14ac:dyDescent="0.2">
      <c r="A62">
        <v>61</v>
      </c>
      <c r="B62" t="s">
        <v>67</v>
      </c>
      <c r="C62" s="3">
        <v>8359</v>
      </c>
      <c r="D62" s="3">
        <v>1632</v>
      </c>
      <c r="E62" s="1">
        <v>0.19500000000000001</v>
      </c>
      <c r="F62" s="3">
        <v>487</v>
      </c>
      <c r="G62" s="1">
        <v>5.8000000000000003E-2</v>
      </c>
    </row>
    <row r="63" spans="1:7" x14ac:dyDescent="0.2">
      <c r="A63">
        <v>62</v>
      </c>
      <c r="B63" t="s">
        <v>68</v>
      </c>
      <c r="C63" s="3">
        <v>36812</v>
      </c>
      <c r="D63" s="3">
        <v>9063</v>
      </c>
      <c r="E63" s="1">
        <v>0.246</v>
      </c>
      <c r="F63" s="3">
        <v>3096</v>
      </c>
      <c r="G63" s="1">
        <v>8.4000000000000005E-2</v>
      </c>
    </row>
    <row r="64" spans="1:7" x14ac:dyDescent="0.2">
      <c r="A64">
        <v>63</v>
      </c>
      <c r="B64" t="s">
        <v>69</v>
      </c>
      <c r="C64" s="3">
        <v>646</v>
      </c>
      <c r="D64" s="3">
        <v>210</v>
      </c>
      <c r="E64" s="1">
        <v>0.32500000000000001</v>
      </c>
      <c r="F64" s="3">
        <v>83</v>
      </c>
      <c r="G64" s="1">
        <v>0.128</v>
      </c>
    </row>
    <row r="65" spans="1:7" x14ac:dyDescent="0.2">
      <c r="A65">
        <v>64</v>
      </c>
      <c r="B65" t="s">
        <v>70</v>
      </c>
      <c r="C65" s="3">
        <v>9259</v>
      </c>
      <c r="D65" s="3">
        <v>2123</v>
      </c>
      <c r="E65" s="1">
        <v>0.22900000000000001</v>
      </c>
      <c r="F65" s="3">
        <v>709</v>
      </c>
      <c r="G65" s="1">
        <v>7.6999999999999999E-2</v>
      </c>
    </row>
    <row r="66" spans="1:7" x14ac:dyDescent="0.2">
      <c r="A66">
        <v>65</v>
      </c>
      <c r="B66" t="s">
        <v>71</v>
      </c>
      <c r="C66" s="3">
        <v>1311</v>
      </c>
      <c r="D66" s="3">
        <v>435</v>
      </c>
      <c r="E66" s="1">
        <v>0.33200000000000002</v>
      </c>
      <c r="F66" s="3">
        <v>147</v>
      </c>
      <c r="G66" s="1">
        <v>0.112</v>
      </c>
    </row>
    <row r="67" spans="1:7" x14ac:dyDescent="0.2">
      <c r="A67">
        <v>66</v>
      </c>
      <c r="B67" t="s">
        <v>72</v>
      </c>
      <c r="C67" s="3">
        <v>9142</v>
      </c>
      <c r="D67" s="3">
        <v>1826</v>
      </c>
      <c r="E67" s="1">
        <v>0.2</v>
      </c>
      <c r="F67" s="3">
        <v>463</v>
      </c>
      <c r="G67" s="1">
        <v>5.0999999999999997E-2</v>
      </c>
    </row>
    <row r="68" spans="1:7" x14ac:dyDescent="0.2">
      <c r="A68">
        <v>67</v>
      </c>
      <c r="B68" t="s">
        <v>73</v>
      </c>
      <c r="C68" s="3">
        <v>1235</v>
      </c>
      <c r="D68" s="3">
        <v>336</v>
      </c>
      <c r="E68" s="1">
        <v>0.27200000000000002</v>
      </c>
      <c r="F68" s="3">
        <v>104</v>
      </c>
      <c r="G68" s="1">
        <v>8.4000000000000005E-2</v>
      </c>
    </row>
    <row r="69" spans="1:7" x14ac:dyDescent="0.2">
      <c r="A69">
        <v>68</v>
      </c>
      <c r="B69" t="s">
        <v>74</v>
      </c>
      <c r="C69" s="3">
        <v>9289</v>
      </c>
      <c r="D69" s="3">
        <v>2280</v>
      </c>
      <c r="E69" s="1">
        <v>0.245</v>
      </c>
      <c r="F69" s="3">
        <v>715</v>
      </c>
      <c r="G69" s="1">
        <v>7.6999999999999999E-2</v>
      </c>
    </row>
    <row r="70" spans="1:7" x14ac:dyDescent="0.2">
      <c r="A70">
        <v>69</v>
      </c>
      <c r="B70" t="s">
        <v>75</v>
      </c>
      <c r="C70" s="3">
        <v>921</v>
      </c>
      <c r="D70" s="3">
        <v>265</v>
      </c>
      <c r="E70" s="1">
        <v>0.28799999999999998</v>
      </c>
      <c r="F70" s="3">
        <v>91</v>
      </c>
      <c r="G70" s="1">
        <v>9.9000000000000005E-2</v>
      </c>
    </row>
    <row r="71" spans="1:7" x14ac:dyDescent="0.2">
      <c r="A71">
        <v>70</v>
      </c>
      <c r="B71" t="s">
        <v>76</v>
      </c>
      <c r="C71" s="3">
        <v>917</v>
      </c>
      <c r="D71" s="3">
        <v>253</v>
      </c>
      <c r="E71" s="1">
        <v>0.27600000000000002</v>
      </c>
      <c r="F71" s="3">
        <v>97</v>
      </c>
      <c r="G71" s="1">
        <v>0.106</v>
      </c>
    </row>
    <row r="72" spans="1:7" x14ac:dyDescent="0.2">
      <c r="A72">
        <v>71</v>
      </c>
      <c r="B72" t="s">
        <v>77</v>
      </c>
      <c r="C72" s="3">
        <v>287</v>
      </c>
      <c r="D72" s="3">
        <v>79</v>
      </c>
      <c r="E72" s="1">
        <v>0.27500000000000002</v>
      </c>
      <c r="F72" s="3">
        <v>25</v>
      </c>
      <c r="G72" s="1">
        <v>8.6999999999999994E-2</v>
      </c>
    </row>
    <row r="73" spans="1:7" x14ac:dyDescent="0.2">
      <c r="A73">
        <v>72</v>
      </c>
      <c r="B73" t="s">
        <v>78</v>
      </c>
      <c r="C73" s="3">
        <v>1237</v>
      </c>
      <c r="D73" s="3">
        <v>337</v>
      </c>
      <c r="E73" s="1">
        <v>0.27200000000000002</v>
      </c>
      <c r="F73" s="3">
        <v>109</v>
      </c>
      <c r="G73" s="1">
        <v>8.7999999999999995E-2</v>
      </c>
    </row>
    <row r="74" spans="1:7" x14ac:dyDescent="0.2">
      <c r="A74">
        <v>73</v>
      </c>
      <c r="B74" t="s">
        <v>79</v>
      </c>
      <c r="C74" s="3">
        <v>5727</v>
      </c>
      <c r="D74" s="3">
        <v>1443</v>
      </c>
      <c r="E74" s="1">
        <v>0.252</v>
      </c>
      <c r="F74" s="3">
        <v>450</v>
      </c>
      <c r="G74" s="1">
        <v>7.9000000000000001E-2</v>
      </c>
    </row>
    <row r="75" spans="1:7" x14ac:dyDescent="0.2">
      <c r="A75">
        <v>74</v>
      </c>
      <c r="B75" t="s">
        <v>80</v>
      </c>
      <c r="C75" s="3">
        <v>585</v>
      </c>
      <c r="D75" s="3">
        <v>142</v>
      </c>
      <c r="E75" s="1">
        <v>0.24299999999999999</v>
      </c>
      <c r="F75" s="3">
        <v>44</v>
      </c>
      <c r="G75" s="1">
        <v>7.4999999999999997E-2</v>
      </c>
    </row>
    <row r="76" spans="1:7" x14ac:dyDescent="0.2">
      <c r="A76">
        <v>75</v>
      </c>
      <c r="B76" t="s">
        <v>81</v>
      </c>
      <c r="C76" s="3">
        <v>1701</v>
      </c>
      <c r="D76" s="3">
        <v>506</v>
      </c>
      <c r="E76" s="1">
        <v>0.29699999999999999</v>
      </c>
      <c r="F76" s="3">
        <v>194</v>
      </c>
      <c r="G76" s="1">
        <v>0.114</v>
      </c>
    </row>
    <row r="77" spans="1:7" x14ac:dyDescent="0.2">
      <c r="A77">
        <v>76</v>
      </c>
      <c r="B77" t="s">
        <v>82</v>
      </c>
      <c r="C77" s="3">
        <v>4884</v>
      </c>
      <c r="D77" s="3">
        <v>790</v>
      </c>
      <c r="E77" s="1">
        <v>0.16200000000000001</v>
      </c>
      <c r="F77" s="3">
        <v>208</v>
      </c>
      <c r="G77" s="1">
        <v>4.2999999999999997E-2</v>
      </c>
    </row>
    <row r="78" spans="1:7" x14ac:dyDescent="0.2">
      <c r="A78">
        <v>77</v>
      </c>
      <c r="B78" t="s">
        <v>83</v>
      </c>
      <c r="C78" s="3">
        <v>16063</v>
      </c>
      <c r="D78" s="3">
        <v>3541</v>
      </c>
      <c r="E78" s="1">
        <v>0.22</v>
      </c>
      <c r="F78" s="3">
        <v>1092</v>
      </c>
      <c r="G78" s="1">
        <v>6.8000000000000005E-2</v>
      </c>
    </row>
    <row r="79" spans="1:7" x14ac:dyDescent="0.2">
      <c r="A79">
        <v>78</v>
      </c>
      <c r="B79" t="s">
        <v>84</v>
      </c>
      <c r="C79" s="3">
        <v>3273</v>
      </c>
      <c r="D79" s="3">
        <v>740</v>
      </c>
      <c r="E79" s="1">
        <v>0.22600000000000001</v>
      </c>
      <c r="F79" s="3">
        <v>260</v>
      </c>
      <c r="G79" s="1">
        <v>7.9000000000000001E-2</v>
      </c>
    </row>
    <row r="80" spans="1:7" x14ac:dyDescent="0.2">
      <c r="A80">
        <v>79</v>
      </c>
      <c r="B80" t="s">
        <v>85</v>
      </c>
      <c r="C80" s="3">
        <v>750</v>
      </c>
      <c r="D80" s="3">
        <v>277</v>
      </c>
      <c r="E80" s="1">
        <v>0.36899999999999999</v>
      </c>
      <c r="F80" s="3">
        <v>99</v>
      </c>
      <c r="G80" s="1">
        <v>0.13200000000000001</v>
      </c>
    </row>
    <row r="81" spans="1:7" x14ac:dyDescent="0.2">
      <c r="A81">
        <v>80</v>
      </c>
      <c r="B81" t="s">
        <v>86</v>
      </c>
      <c r="C81" s="3">
        <v>554</v>
      </c>
      <c r="D81" s="3">
        <v>135</v>
      </c>
      <c r="E81" s="1">
        <v>0.24399999999999999</v>
      </c>
      <c r="F81" s="3">
        <v>58</v>
      </c>
      <c r="G81" s="1">
        <v>0.105</v>
      </c>
    </row>
    <row r="82" spans="1:7" x14ac:dyDescent="0.2">
      <c r="A82">
        <v>81</v>
      </c>
      <c r="B82" t="s">
        <v>87</v>
      </c>
      <c r="C82" s="3">
        <v>39579</v>
      </c>
      <c r="D82" s="3">
        <v>9867</v>
      </c>
      <c r="E82" s="1">
        <v>0.249</v>
      </c>
      <c r="F82" s="3">
        <v>3299</v>
      </c>
      <c r="G82" s="1">
        <v>8.3000000000000004E-2</v>
      </c>
    </row>
    <row r="83" spans="1:7" x14ac:dyDescent="0.2">
      <c r="A83">
        <v>82</v>
      </c>
      <c r="B83" t="s">
        <v>88</v>
      </c>
      <c r="C83" s="3">
        <v>1174</v>
      </c>
      <c r="D83" s="3">
        <v>323</v>
      </c>
      <c r="E83" s="1">
        <v>0.27500000000000002</v>
      </c>
      <c r="F83" s="3">
        <v>95</v>
      </c>
      <c r="G83" s="1">
        <v>8.1000000000000003E-2</v>
      </c>
    </row>
    <row r="84" spans="1:7" x14ac:dyDescent="0.2">
      <c r="A84">
        <v>83</v>
      </c>
      <c r="B84" t="s">
        <v>89</v>
      </c>
      <c r="C84" s="3">
        <v>12900</v>
      </c>
      <c r="D84" s="3">
        <v>2928</v>
      </c>
      <c r="E84" s="1">
        <v>0.22700000000000001</v>
      </c>
      <c r="F84" s="3">
        <v>985</v>
      </c>
      <c r="G84" s="1">
        <v>7.5999999999999998E-2</v>
      </c>
    </row>
    <row r="85" spans="1:7" x14ac:dyDescent="0.2">
      <c r="A85">
        <v>84</v>
      </c>
      <c r="B85" t="s">
        <v>90</v>
      </c>
      <c r="C85" s="3">
        <v>2277</v>
      </c>
      <c r="D85" s="3">
        <v>663</v>
      </c>
      <c r="E85" s="1">
        <v>0.29099999999999998</v>
      </c>
      <c r="F85" s="3">
        <v>278</v>
      </c>
      <c r="G85" s="1">
        <v>0.122</v>
      </c>
    </row>
    <row r="86" spans="1:7" x14ac:dyDescent="0.2">
      <c r="A86">
        <v>85</v>
      </c>
      <c r="B86" t="s">
        <v>91</v>
      </c>
      <c r="C86" s="3">
        <v>1474</v>
      </c>
      <c r="D86" s="3">
        <v>273</v>
      </c>
      <c r="E86" s="1">
        <v>0.185</v>
      </c>
      <c r="F86" s="3">
        <v>79</v>
      </c>
      <c r="G86" s="1">
        <v>5.3999999999999999E-2</v>
      </c>
    </row>
    <row r="87" spans="1:7" x14ac:dyDescent="0.2">
      <c r="A87">
        <v>86</v>
      </c>
      <c r="B87" t="s">
        <v>92</v>
      </c>
      <c r="C87" s="3">
        <v>41047</v>
      </c>
      <c r="D87" s="3">
        <v>10609</v>
      </c>
      <c r="E87" s="1">
        <v>0.25800000000000001</v>
      </c>
      <c r="F87" s="3">
        <v>3551</v>
      </c>
      <c r="G87" s="1">
        <v>8.6999999999999994E-2</v>
      </c>
    </row>
    <row r="88" spans="1:7" x14ac:dyDescent="0.2">
      <c r="A88">
        <v>87</v>
      </c>
      <c r="B88" t="s">
        <v>93</v>
      </c>
      <c r="C88" s="3">
        <v>1979</v>
      </c>
      <c r="D88" s="3">
        <v>534</v>
      </c>
      <c r="E88" s="1">
        <v>0.27</v>
      </c>
      <c r="F88" s="3">
        <v>180</v>
      </c>
      <c r="G88" s="1">
        <v>9.0999999999999998E-2</v>
      </c>
    </row>
    <row r="89" spans="1:7" x14ac:dyDescent="0.2">
      <c r="A89">
        <v>88</v>
      </c>
      <c r="B89" t="s">
        <v>94</v>
      </c>
      <c r="C89" s="3">
        <v>1424</v>
      </c>
      <c r="D89" s="3">
        <v>297</v>
      </c>
      <c r="E89" s="1">
        <v>0.20899999999999999</v>
      </c>
      <c r="F89" s="3">
        <v>97</v>
      </c>
      <c r="G89" s="1">
        <v>6.8000000000000005E-2</v>
      </c>
    </row>
    <row r="90" spans="1:7" x14ac:dyDescent="0.2">
      <c r="A90">
        <v>89</v>
      </c>
      <c r="B90" t="s">
        <v>95</v>
      </c>
      <c r="C90" s="3">
        <v>6200</v>
      </c>
      <c r="D90" s="3">
        <v>1516</v>
      </c>
      <c r="E90" s="1">
        <v>0.245</v>
      </c>
      <c r="F90" s="3">
        <v>446</v>
      </c>
      <c r="G90" s="1">
        <v>7.1999999999999995E-2</v>
      </c>
    </row>
    <row r="91" spans="1:7" x14ac:dyDescent="0.2">
      <c r="A91">
        <v>90</v>
      </c>
      <c r="B91" t="s">
        <v>96</v>
      </c>
      <c r="C91" s="3">
        <v>2322</v>
      </c>
      <c r="D91" s="3">
        <v>517</v>
      </c>
      <c r="E91" s="1">
        <v>0.223</v>
      </c>
      <c r="F91" s="3">
        <v>164</v>
      </c>
      <c r="G91" s="1">
        <v>7.0999999999999994E-2</v>
      </c>
    </row>
    <row r="92" spans="1:7" x14ac:dyDescent="0.2">
      <c r="A92">
        <v>91</v>
      </c>
      <c r="B92" t="s">
        <v>97</v>
      </c>
      <c r="C92" s="3">
        <v>908</v>
      </c>
      <c r="D92" s="3">
        <v>243</v>
      </c>
      <c r="E92" s="1">
        <v>0.26800000000000002</v>
      </c>
      <c r="F92" s="3">
        <v>85</v>
      </c>
      <c r="G92" s="1">
        <v>9.4E-2</v>
      </c>
    </row>
    <row r="93" spans="1:7" x14ac:dyDescent="0.2">
      <c r="A93">
        <v>92</v>
      </c>
      <c r="B93" t="s">
        <v>98</v>
      </c>
      <c r="C93" s="3">
        <v>1641</v>
      </c>
      <c r="D93" s="3">
        <v>389</v>
      </c>
      <c r="E93" s="1">
        <v>0.23699999999999999</v>
      </c>
      <c r="F93" s="3">
        <v>131</v>
      </c>
      <c r="G93" s="1">
        <v>0.08</v>
      </c>
    </row>
    <row r="94" spans="1:7" x14ac:dyDescent="0.2">
      <c r="A94">
        <v>93</v>
      </c>
      <c r="B94" t="s">
        <v>99</v>
      </c>
      <c r="C94" s="3">
        <v>9538</v>
      </c>
      <c r="D94" s="3">
        <v>2559</v>
      </c>
      <c r="E94" s="1">
        <v>0.26800000000000002</v>
      </c>
      <c r="F94" s="3">
        <v>808</v>
      </c>
      <c r="G94" s="1">
        <v>8.5000000000000006E-2</v>
      </c>
    </row>
    <row r="95" spans="1:7" x14ac:dyDescent="0.2">
      <c r="A95">
        <v>94</v>
      </c>
      <c r="B95" t="s">
        <v>100</v>
      </c>
      <c r="C95" s="3">
        <v>1321</v>
      </c>
      <c r="D95" s="3">
        <v>364</v>
      </c>
      <c r="E95" s="1">
        <v>0.27600000000000002</v>
      </c>
      <c r="F95" s="3">
        <v>126</v>
      </c>
      <c r="G95" s="1">
        <v>9.5000000000000001E-2</v>
      </c>
    </row>
    <row r="96" spans="1:7" x14ac:dyDescent="0.2">
      <c r="A96">
        <v>95</v>
      </c>
      <c r="B96" t="s">
        <v>101</v>
      </c>
      <c r="C96" s="3">
        <v>1016</v>
      </c>
      <c r="D96" s="3">
        <v>257</v>
      </c>
      <c r="E96" s="1">
        <v>0.253</v>
      </c>
      <c r="F96" s="3">
        <v>78</v>
      </c>
      <c r="G96" s="1">
        <v>7.6999999999999999E-2</v>
      </c>
    </row>
    <row r="97" spans="1:7" x14ac:dyDescent="0.2">
      <c r="A97">
        <v>96</v>
      </c>
      <c r="B97" t="s">
        <v>102</v>
      </c>
      <c r="C97" s="3">
        <v>1010</v>
      </c>
      <c r="D97" s="3">
        <v>238</v>
      </c>
      <c r="E97" s="1">
        <v>0.23599999999999999</v>
      </c>
      <c r="F97" s="3">
        <v>88</v>
      </c>
      <c r="G97" s="1">
        <v>8.6999999999999994E-2</v>
      </c>
    </row>
    <row r="98" spans="1:7" x14ac:dyDescent="0.2">
      <c r="A98">
        <v>97</v>
      </c>
      <c r="B98" t="s">
        <v>103</v>
      </c>
      <c r="C98" s="3">
        <v>4497</v>
      </c>
      <c r="D98" s="3">
        <v>1195</v>
      </c>
      <c r="E98" s="1">
        <v>0.26600000000000001</v>
      </c>
      <c r="F98" s="3">
        <v>451</v>
      </c>
      <c r="G98" s="1">
        <v>0.1</v>
      </c>
    </row>
    <row r="99" spans="1:7" x14ac:dyDescent="0.2">
      <c r="A99">
        <v>98</v>
      </c>
      <c r="B99" t="s">
        <v>104</v>
      </c>
      <c r="C99" s="3">
        <v>2081</v>
      </c>
      <c r="D99" s="3">
        <v>442</v>
      </c>
      <c r="E99" s="1">
        <v>0.21199999999999999</v>
      </c>
      <c r="F99" s="3">
        <v>149</v>
      </c>
      <c r="G99" s="1">
        <v>7.1999999999999995E-2</v>
      </c>
    </row>
    <row r="100" spans="1:7" x14ac:dyDescent="0.2">
      <c r="A100">
        <v>99</v>
      </c>
      <c r="B100" t="s">
        <v>105</v>
      </c>
      <c r="C100" s="3">
        <v>3760</v>
      </c>
      <c r="D100" s="3">
        <v>960</v>
      </c>
      <c r="E100" s="1">
        <v>0.255</v>
      </c>
      <c r="F100" s="3">
        <v>336</v>
      </c>
      <c r="G100" s="1">
        <v>8.8999999999999996E-2</v>
      </c>
    </row>
    <row r="101" spans="1:7" x14ac:dyDescent="0.2">
      <c r="A101">
        <v>100</v>
      </c>
      <c r="B101" t="s">
        <v>106</v>
      </c>
      <c r="C101" s="3">
        <v>14345</v>
      </c>
      <c r="D101" s="3">
        <v>3330</v>
      </c>
      <c r="E101" s="1">
        <v>0.23200000000000001</v>
      </c>
      <c r="F101" s="3">
        <v>1012</v>
      </c>
      <c r="G101" s="1">
        <v>7.0999999999999994E-2</v>
      </c>
    </row>
    <row r="102" spans="1:7" x14ac:dyDescent="0.2">
      <c r="A102">
        <v>101</v>
      </c>
      <c r="B102" t="s">
        <v>107</v>
      </c>
      <c r="C102" s="3">
        <v>632</v>
      </c>
      <c r="D102" s="3">
        <v>171</v>
      </c>
      <c r="E102" s="1">
        <v>0.27100000000000002</v>
      </c>
      <c r="F102" s="3">
        <v>56</v>
      </c>
      <c r="G102" s="1">
        <v>8.8999999999999996E-2</v>
      </c>
    </row>
    <row r="103" spans="1:7" x14ac:dyDescent="0.2">
      <c r="A103">
        <v>102</v>
      </c>
      <c r="B103" t="s">
        <v>108</v>
      </c>
      <c r="C103" s="3">
        <v>4555</v>
      </c>
      <c r="D103" s="3">
        <v>924</v>
      </c>
      <c r="E103" s="1">
        <v>0.20300000000000001</v>
      </c>
      <c r="F103" s="3">
        <v>270</v>
      </c>
      <c r="G103" s="1">
        <v>5.8999999999999997E-2</v>
      </c>
    </row>
    <row r="104" spans="1:7" x14ac:dyDescent="0.2">
      <c r="A104">
        <v>103</v>
      </c>
      <c r="B104" t="s">
        <v>109</v>
      </c>
      <c r="C104" s="3">
        <v>3343</v>
      </c>
      <c r="D104" s="3">
        <v>679</v>
      </c>
      <c r="E104" s="1">
        <v>0.20300000000000001</v>
      </c>
      <c r="F104" s="3">
        <v>204</v>
      </c>
      <c r="G104" s="1">
        <v>6.0999999999999999E-2</v>
      </c>
    </row>
    <row r="105" spans="1:7" x14ac:dyDescent="0.2">
      <c r="A105">
        <v>104</v>
      </c>
      <c r="B105" t="s">
        <v>110</v>
      </c>
      <c r="C105" s="3">
        <v>1977</v>
      </c>
      <c r="D105" s="3">
        <v>601</v>
      </c>
      <c r="E105" s="1">
        <v>0.30399999999999999</v>
      </c>
      <c r="F105" s="3">
        <v>227</v>
      </c>
      <c r="G105" s="1">
        <v>0.115</v>
      </c>
    </row>
    <row r="106" spans="1:7" x14ac:dyDescent="0.2">
      <c r="A106">
        <v>105</v>
      </c>
      <c r="B106" t="s">
        <v>111</v>
      </c>
      <c r="C106" s="3">
        <v>1638</v>
      </c>
      <c r="D106" s="3">
        <v>423</v>
      </c>
      <c r="E106" s="1">
        <v>0.25800000000000001</v>
      </c>
      <c r="F106" s="3">
        <v>141</v>
      </c>
      <c r="G106" s="1">
        <v>8.5999999999999993E-2</v>
      </c>
    </row>
    <row r="107" spans="1:7" x14ac:dyDescent="0.2">
      <c r="A107">
        <v>106</v>
      </c>
      <c r="B107" t="s">
        <v>112</v>
      </c>
      <c r="C107" s="3">
        <v>111</v>
      </c>
      <c r="D107" s="3">
        <v>45</v>
      </c>
      <c r="E107" s="1">
        <v>0.40500000000000003</v>
      </c>
      <c r="F107" s="3">
        <v>19</v>
      </c>
      <c r="G107" s="1">
        <v>0.17100000000000001</v>
      </c>
    </row>
    <row r="108" spans="1:7" x14ac:dyDescent="0.2">
      <c r="A108">
        <v>107</v>
      </c>
      <c r="B108" t="s">
        <v>113</v>
      </c>
      <c r="C108" s="3">
        <v>655</v>
      </c>
      <c r="D108" s="3">
        <v>190</v>
      </c>
      <c r="E108" s="1">
        <v>0.28999999999999998</v>
      </c>
      <c r="F108" s="3">
        <v>67</v>
      </c>
      <c r="G108" s="1">
        <v>0.10199999999999999</v>
      </c>
    </row>
    <row r="109" spans="1:7" x14ac:dyDescent="0.2">
      <c r="A109">
        <v>108</v>
      </c>
      <c r="B109" t="s">
        <v>114</v>
      </c>
      <c r="C109" s="3">
        <v>764</v>
      </c>
      <c r="D109" s="3">
        <v>203</v>
      </c>
      <c r="E109" s="1">
        <v>0.26600000000000001</v>
      </c>
      <c r="F109" s="3">
        <v>76</v>
      </c>
      <c r="G109" s="1">
        <v>9.9000000000000005E-2</v>
      </c>
    </row>
    <row r="110" spans="1:7" x14ac:dyDescent="0.2">
      <c r="A110">
        <v>109</v>
      </c>
      <c r="B110" t="s">
        <v>115</v>
      </c>
      <c r="C110" s="3">
        <v>1086</v>
      </c>
      <c r="D110" s="3">
        <v>289</v>
      </c>
      <c r="E110" s="1">
        <v>0.26600000000000001</v>
      </c>
      <c r="F110" s="3">
        <v>112</v>
      </c>
      <c r="G110" s="1">
        <v>0.10299999999999999</v>
      </c>
    </row>
    <row r="111" spans="1:7" x14ac:dyDescent="0.2">
      <c r="A111">
        <v>110</v>
      </c>
      <c r="B111" t="s">
        <v>116</v>
      </c>
      <c r="C111" s="3">
        <v>2803</v>
      </c>
      <c r="D111" s="3">
        <v>593</v>
      </c>
      <c r="E111" s="1">
        <v>0.21199999999999999</v>
      </c>
      <c r="F111" s="3">
        <v>180</v>
      </c>
      <c r="G111" s="1">
        <v>6.4000000000000001E-2</v>
      </c>
    </row>
    <row r="112" spans="1:7" x14ac:dyDescent="0.2">
      <c r="A112">
        <v>111</v>
      </c>
      <c r="B112" t="s">
        <v>117</v>
      </c>
      <c r="C112" s="3">
        <v>337</v>
      </c>
      <c r="D112" s="3">
        <v>107</v>
      </c>
      <c r="E112" s="1">
        <v>0.318</v>
      </c>
      <c r="F112" s="3">
        <v>43</v>
      </c>
      <c r="G112" s="1">
        <v>0.128</v>
      </c>
    </row>
    <row r="113" spans="1:7" x14ac:dyDescent="0.2">
      <c r="A113">
        <v>112</v>
      </c>
      <c r="B113" t="s">
        <v>118</v>
      </c>
      <c r="C113" s="3">
        <v>3076</v>
      </c>
      <c r="D113" s="3">
        <v>597</v>
      </c>
      <c r="E113" s="1">
        <v>0.19400000000000001</v>
      </c>
      <c r="F113" s="3">
        <v>151</v>
      </c>
      <c r="G113" s="1">
        <v>4.9000000000000002E-2</v>
      </c>
    </row>
    <row r="114" spans="1:7" x14ac:dyDescent="0.2">
      <c r="A114">
        <v>113</v>
      </c>
      <c r="B114" t="s">
        <v>119</v>
      </c>
      <c r="C114" s="3">
        <v>7612</v>
      </c>
      <c r="D114" s="3">
        <v>1741</v>
      </c>
      <c r="E114" s="1">
        <v>0.22900000000000001</v>
      </c>
      <c r="F114" s="3">
        <v>562</v>
      </c>
      <c r="G114" s="1">
        <v>7.3999999999999996E-2</v>
      </c>
    </row>
    <row r="115" spans="1:7" x14ac:dyDescent="0.2">
      <c r="A115">
        <v>114</v>
      </c>
      <c r="B115" t="s">
        <v>120</v>
      </c>
      <c r="C115" s="3">
        <v>712</v>
      </c>
      <c r="D115" s="3">
        <v>176</v>
      </c>
      <c r="E115" s="1">
        <v>0.247</v>
      </c>
      <c r="F115" s="3">
        <v>48</v>
      </c>
      <c r="G115" s="1">
        <v>6.7000000000000004E-2</v>
      </c>
    </row>
    <row r="116" spans="1:7" x14ac:dyDescent="0.2">
      <c r="A116">
        <v>115</v>
      </c>
      <c r="B116" t="s">
        <v>121</v>
      </c>
      <c r="C116" s="3">
        <v>2365</v>
      </c>
      <c r="D116" s="3">
        <v>588</v>
      </c>
      <c r="E116" s="1">
        <v>0.249</v>
      </c>
      <c r="F116" s="3">
        <v>195</v>
      </c>
      <c r="G116" s="1">
        <v>8.2000000000000003E-2</v>
      </c>
    </row>
    <row r="117" spans="1:7" x14ac:dyDescent="0.2">
      <c r="A117">
        <v>116</v>
      </c>
      <c r="B117" t="s">
        <v>122</v>
      </c>
      <c r="C117" s="3">
        <v>6876</v>
      </c>
      <c r="D117" s="3">
        <v>1402</v>
      </c>
      <c r="E117" s="1">
        <v>0.20399999999999999</v>
      </c>
      <c r="F117" s="3">
        <v>403</v>
      </c>
      <c r="G117" s="1">
        <v>5.8999999999999997E-2</v>
      </c>
    </row>
    <row r="118" spans="1:7" x14ac:dyDescent="0.2">
      <c r="A118">
        <v>117</v>
      </c>
      <c r="B118" t="s">
        <v>123</v>
      </c>
      <c r="C118" s="3">
        <v>8103</v>
      </c>
      <c r="D118" s="3">
        <v>1909</v>
      </c>
      <c r="E118" s="1">
        <v>0.23599999999999999</v>
      </c>
      <c r="F118" s="3">
        <v>608</v>
      </c>
      <c r="G118" s="1">
        <v>7.4999999999999997E-2</v>
      </c>
    </row>
    <row r="119" spans="1:7" x14ac:dyDescent="0.2">
      <c r="A119">
        <v>118</v>
      </c>
      <c r="B119" t="s">
        <v>124</v>
      </c>
      <c r="C119" s="3">
        <v>409</v>
      </c>
      <c r="D119" s="3">
        <v>121</v>
      </c>
      <c r="E119" s="1">
        <v>0.29599999999999999</v>
      </c>
      <c r="F119" s="3">
        <v>52</v>
      </c>
      <c r="G119" s="1">
        <v>0.127</v>
      </c>
    </row>
    <row r="120" spans="1:7" x14ac:dyDescent="0.2">
      <c r="A120">
        <v>119</v>
      </c>
      <c r="B120" t="s">
        <v>125</v>
      </c>
      <c r="C120" s="3">
        <v>699</v>
      </c>
      <c r="D120" s="3">
        <v>188</v>
      </c>
      <c r="E120" s="1">
        <v>0.26900000000000002</v>
      </c>
      <c r="F120" s="3">
        <v>63</v>
      </c>
      <c r="G120" s="1">
        <v>0.09</v>
      </c>
    </row>
    <row r="121" spans="1:7" x14ac:dyDescent="0.2">
      <c r="A121">
        <v>120</v>
      </c>
      <c r="B121" t="s">
        <v>126</v>
      </c>
      <c r="C121" s="3">
        <v>2757</v>
      </c>
      <c r="D121" s="3">
        <v>560</v>
      </c>
      <c r="E121" s="1">
        <v>0.20300000000000001</v>
      </c>
      <c r="F121" s="3">
        <v>164</v>
      </c>
      <c r="G121" s="1">
        <v>5.8999999999999997E-2</v>
      </c>
    </row>
    <row r="122" spans="1:7" x14ac:dyDescent="0.2">
      <c r="A122">
        <v>121</v>
      </c>
      <c r="B122" t="s">
        <v>127</v>
      </c>
      <c r="C122" s="3">
        <v>1892</v>
      </c>
      <c r="D122" s="3">
        <v>515</v>
      </c>
      <c r="E122" s="1">
        <v>0.27200000000000002</v>
      </c>
      <c r="F122" s="3">
        <v>177</v>
      </c>
      <c r="G122" s="1">
        <v>9.4E-2</v>
      </c>
    </row>
    <row r="123" spans="1:7" x14ac:dyDescent="0.2">
      <c r="A123">
        <v>122</v>
      </c>
      <c r="B123" t="s">
        <v>128</v>
      </c>
      <c r="C123" s="3">
        <v>6982</v>
      </c>
      <c r="D123" s="3">
        <v>1592</v>
      </c>
      <c r="E123" s="1">
        <v>0.22800000000000001</v>
      </c>
      <c r="F123" s="3">
        <v>531</v>
      </c>
      <c r="G123" s="1">
        <v>7.5999999999999998E-2</v>
      </c>
    </row>
    <row r="124" spans="1:7" x14ac:dyDescent="0.2">
      <c r="A124">
        <v>123</v>
      </c>
      <c r="B124" t="s">
        <v>129</v>
      </c>
      <c r="C124" s="3">
        <v>1634</v>
      </c>
      <c r="D124" s="3">
        <v>272</v>
      </c>
      <c r="E124" s="1">
        <v>0.16600000000000001</v>
      </c>
      <c r="F124" s="3">
        <v>88</v>
      </c>
      <c r="G124" s="1">
        <v>5.3999999999999999E-2</v>
      </c>
    </row>
    <row r="125" spans="1:7" x14ac:dyDescent="0.2">
      <c r="A125">
        <v>124</v>
      </c>
      <c r="B125" t="s">
        <v>130</v>
      </c>
      <c r="C125" s="3">
        <v>1066</v>
      </c>
      <c r="D125" s="3">
        <v>335</v>
      </c>
      <c r="E125" s="1">
        <v>0.314</v>
      </c>
      <c r="F125" s="3">
        <v>127</v>
      </c>
      <c r="G125" s="1">
        <v>0.11899999999999999</v>
      </c>
    </row>
    <row r="126" spans="1:7" x14ac:dyDescent="0.2">
      <c r="A126">
        <v>125</v>
      </c>
      <c r="B126" t="s">
        <v>131</v>
      </c>
      <c r="C126" s="3">
        <v>7323</v>
      </c>
      <c r="D126" s="3">
        <v>1353</v>
      </c>
      <c r="E126" s="1">
        <v>0.185</v>
      </c>
      <c r="F126" s="3">
        <v>432</v>
      </c>
      <c r="G126" s="1">
        <v>5.8999999999999997E-2</v>
      </c>
    </row>
    <row r="127" spans="1:7" x14ac:dyDescent="0.2">
      <c r="A127">
        <v>126</v>
      </c>
      <c r="B127" t="s">
        <v>132</v>
      </c>
      <c r="C127" s="3">
        <v>507</v>
      </c>
      <c r="D127" s="3">
        <v>145</v>
      </c>
      <c r="E127" s="1">
        <v>0.28599999999999998</v>
      </c>
      <c r="F127" s="3">
        <v>41</v>
      </c>
      <c r="G127" s="1">
        <v>8.1000000000000003E-2</v>
      </c>
    </row>
    <row r="128" spans="1:7" x14ac:dyDescent="0.2">
      <c r="A128">
        <v>127</v>
      </c>
      <c r="B128" t="s">
        <v>133</v>
      </c>
      <c r="C128" s="3">
        <v>395</v>
      </c>
      <c r="D128" s="3">
        <v>125</v>
      </c>
      <c r="E128" s="1">
        <v>0.316</v>
      </c>
      <c r="F128" s="3">
        <v>47</v>
      </c>
      <c r="G128" s="1">
        <v>0.11899999999999999</v>
      </c>
    </row>
    <row r="129" spans="1:7" x14ac:dyDescent="0.2">
      <c r="A129">
        <v>128</v>
      </c>
      <c r="B129" t="s">
        <v>134</v>
      </c>
      <c r="C129" s="3">
        <v>3408</v>
      </c>
      <c r="D129" s="3">
        <v>790</v>
      </c>
      <c r="E129" s="1">
        <v>0.23200000000000001</v>
      </c>
      <c r="F129" s="3">
        <v>295</v>
      </c>
      <c r="G129" s="1">
        <v>8.6999999999999994E-2</v>
      </c>
    </row>
    <row r="130" spans="1:7" x14ac:dyDescent="0.2">
      <c r="A130">
        <v>129</v>
      </c>
      <c r="B130" t="s">
        <v>135</v>
      </c>
      <c r="C130" s="3">
        <v>2540</v>
      </c>
      <c r="D130" s="3">
        <v>590</v>
      </c>
      <c r="E130" s="1">
        <v>0.23200000000000001</v>
      </c>
      <c r="F130" s="3">
        <v>187</v>
      </c>
      <c r="G130" s="1">
        <v>7.3999999999999996E-2</v>
      </c>
    </row>
    <row r="131" spans="1:7" x14ac:dyDescent="0.2">
      <c r="A131">
        <v>130</v>
      </c>
      <c r="B131" t="s">
        <v>136</v>
      </c>
      <c r="C131" s="3">
        <v>2001</v>
      </c>
      <c r="D131" s="3">
        <v>578</v>
      </c>
      <c r="E131" s="1">
        <v>0.28899999999999998</v>
      </c>
      <c r="F131" s="3">
        <v>228</v>
      </c>
      <c r="G131" s="1">
        <v>0.114</v>
      </c>
    </row>
    <row r="132" spans="1:7" x14ac:dyDescent="0.2">
      <c r="A132">
        <v>131</v>
      </c>
      <c r="B132" t="s">
        <v>137</v>
      </c>
      <c r="C132" s="3">
        <v>1114</v>
      </c>
      <c r="D132" s="3">
        <v>295</v>
      </c>
      <c r="E132" s="1">
        <v>0.26500000000000001</v>
      </c>
      <c r="F132" s="3">
        <v>98</v>
      </c>
      <c r="G132" s="1">
        <v>8.7999999999999995E-2</v>
      </c>
    </row>
    <row r="133" spans="1:7" x14ac:dyDescent="0.2">
      <c r="A133">
        <v>132</v>
      </c>
      <c r="B133" t="s">
        <v>138</v>
      </c>
      <c r="C133" s="3">
        <v>463</v>
      </c>
      <c r="D133" s="3">
        <v>180</v>
      </c>
      <c r="E133" s="1">
        <v>0.38900000000000001</v>
      </c>
      <c r="F133" s="3">
        <v>66</v>
      </c>
      <c r="G133" s="1">
        <v>0.14299999999999999</v>
      </c>
    </row>
    <row r="134" spans="1:7" x14ac:dyDescent="0.2">
      <c r="A134">
        <v>133</v>
      </c>
      <c r="B134" t="s">
        <v>139</v>
      </c>
      <c r="C134" s="3">
        <v>6597</v>
      </c>
      <c r="D134" s="3">
        <v>1673</v>
      </c>
      <c r="E134" s="1">
        <v>0.254</v>
      </c>
      <c r="F134" s="3">
        <v>578</v>
      </c>
      <c r="G134" s="1">
        <v>8.7999999999999995E-2</v>
      </c>
    </row>
    <row r="135" spans="1:7" x14ac:dyDescent="0.2">
      <c r="A135">
        <v>134</v>
      </c>
      <c r="B135" t="s">
        <v>140</v>
      </c>
      <c r="C135" s="3">
        <v>12722</v>
      </c>
      <c r="D135" s="3">
        <v>3042</v>
      </c>
      <c r="E135" s="1">
        <v>0.23899999999999999</v>
      </c>
      <c r="F135" s="3">
        <v>933</v>
      </c>
      <c r="G135" s="1">
        <v>7.2999999999999995E-2</v>
      </c>
    </row>
    <row r="136" spans="1:7" x14ac:dyDescent="0.2">
      <c r="A136">
        <v>135</v>
      </c>
      <c r="B136" t="s">
        <v>141</v>
      </c>
      <c r="C136" s="3">
        <v>6974</v>
      </c>
      <c r="D136" s="3">
        <v>1091</v>
      </c>
      <c r="E136" s="1">
        <v>0.156</v>
      </c>
      <c r="F136" s="3">
        <v>294</v>
      </c>
      <c r="G136" s="1">
        <v>4.2000000000000003E-2</v>
      </c>
    </row>
    <row r="137" spans="1:7" x14ac:dyDescent="0.2">
      <c r="A137">
        <v>136</v>
      </c>
      <c r="B137" t="s">
        <v>142</v>
      </c>
      <c r="C137" s="3">
        <v>366</v>
      </c>
      <c r="D137" s="3">
        <v>111</v>
      </c>
      <c r="E137" s="1">
        <v>0.30299999999999999</v>
      </c>
      <c r="F137" s="3">
        <v>44</v>
      </c>
      <c r="G137" s="1">
        <v>0.12</v>
      </c>
    </row>
    <row r="138" spans="1:7" x14ac:dyDescent="0.2">
      <c r="A138">
        <v>137</v>
      </c>
      <c r="B138" t="s">
        <v>143</v>
      </c>
      <c r="C138" s="3">
        <v>732</v>
      </c>
      <c r="D138" s="3">
        <v>228</v>
      </c>
      <c r="E138" s="1">
        <v>0.311</v>
      </c>
      <c r="F138" s="3">
        <v>85</v>
      </c>
      <c r="G138" s="1">
        <v>0.11600000000000001</v>
      </c>
    </row>
    <row r="139" spans="1:7" x14ac:dyDescent="0.2">
      <c r="A139">
        <v>138</v>
      </c>
      <c r="B139" t="s">
        <v>144</v>
      </c>
      <c r="C139" s="3">
        <v>3454</v>
      </c>
      <c r="D139" s="3">
        <v>798</v>
      </c>
      <c r="E139" s="1">
        <v>0.23100000000000001</v>
      </c>
      <c r="F139" s="3">
        <v>273</v>
      </c>
      <c r="G139" s="1">
        <v>7.9000000000000001E-2</v>
      </c>
    </row>
    <row r="140" spans="1:7" x14ac:dyDescent="0.2">
      <c r="A140">
        <v>139</v>
      </c>
      <c r="B140" t="s">
        <v>145</v>
      </c>
      <c r="C140" s="3">
        <v>9864</v>
      </c>
      <c r="D140" s="3">
        <v>2198</v>
      </c>
      <c r="E140" s="1">
        <v>0.223</v>
      </c>
      <c r="F140" s="3">
        <v>657</v>
      </c>
      <c r="G140" s="1">
        <v>6.7000000000000004E-2</v>
      </c>
    </row>
    <row r="141" spans="1:7" x14ac:dyDescent="0.2">
      <c r="A141">
        <v>140</v>
      </c>
      <c r="B141" t="s">
        <v>146</v>
      </c>
      <c r="C141" s="3">
        <v>558</v>
      </c>
      <c r="D141" s="3">
        <v>161</v>
      </c>
      <c r="E141" s="1">
        <v>0.28899999999999998</v>
      </c>
      <c r="F141" s="3">
        <v>47</v>
      </c>
      <c r="G141" s="1">
        <v>8.4000000000000005E-2</v>
      </c>
    </row>
    <row r="142" spans="1:7" x14ac:dyDescent="0.2">
      <c r="A142">
        <v>141</v>
      </c>
      <c r="B142" t="s">
        <v>147</v>
      </c>
      <c r="C142" s="3">
        <v>12837</v>
      </c>
      <c r="D142" s="3">
        <v>2422</v>
      </c>
      <c r="E142" s="1">
        <v>0.189</v>
      </c>
      <c r="F142" s="3">
        <v>651</v>
      </c>
      <c r="G142" s="1">
        <v>5.0999999999999997E-2</v>
      </c>
    </row>
    <row r="143" spans="1:7" x14ac:dyDescent="0.2">
      <c r="A143">
        <v>142</v>
      </c>
      <c r="B143" t="s">
        <v>148</v>
      </c>
      <c r="C143" s="3">
        <v>2147</v>
      </c>
      <c r="D143" s="3">
        <v>575</v>
      </c>
      <c r="E143" s="1">
        <v>0.26800000000000002</v>
      </c>
      <c r="F143" s="3">
        <v>220</v>
      </c>
      <c r="G143" s="1">
        <v>0.10199999999999999</v>
      </c>
    </row>
    <row r="144" spans="1:7" x14ac:dyDescent="0.2">
      <c r="A144">
        <v>143</v>
      </c>
      <c r="B144" t="s">
        <v>149</v>
      </c>
      <c r="C144" s="3">
        <v>890</v>
      </c>
      <c r="D144" s="3">
        <v>269</v>
      </c>
      <c r="E144" s="1">
        <v>0.30199999999999999</v>
      </c>
      <c r="F144" s="3">
        <v>95</v>
      </c>
      <c r="G144" s="1">
        <v>0.107</v>
      </c>
    </row>
    <row r="145" spans="1:7" x14ac:dyDescent="0.2">
      <c r="A145">
        <v>144</v>
      </c>
      <c r="B145" t="s">
        <v>150</v>
      </c>
      <c r="C145" s="3">
        <v>549</v>
      </c>
      <c r="D145" s="3">
        <v>157</v>
      </c>
      <c r="E145" s="1">
        <v>0.28599999999999998</v>
      </c>
      <c r="F145" s="3">
        <v>62</v>
      </c>
      <c r="G145" s="1">
        <v>0.113</v>
      </c>
    </row>
    <row r="146" spans="1:7" x14ac:dyDescent="0.2">
      <c r="A146">
        <v>145</v>
      </c>
      <c r="B146" t="s">
        <v>151</v>
      </c>
      <c r="C146" s="3">
        <v>1828</v>
      </c>
      <c r="D146" s="3">
        <v>440</v>
      </c>
      <c r="E146" s="1">
        <v>0.24099999999999999</v>
      </c>
      <c r="F146" s="3">
        <v>167</v>
      </c>
      <c r="G146" s="1">
        <v>9.0999999999999998E-2</v>
      </c>
    </row>
    <row r="147" spans="1:7" x14ac:dyDescent="0.2">
      <c r="A147">
        <v>146</v>
      </c>
      <c r="B147" t="s">
        <v>152</v>
      </c>
      <c r="C147" s="3">
        <v>9968</v>
      </c>
      <c r="D147" s="3">
        <v>2193</v>
      </c>
      <c r="E147" s="1">
        <v>0.22</v>
      </c>
      <c r="F147" s="3">
        <v>720</v>
      </c>
      <c r="G147" s="1">
        <v>7.1999999999999995E-2</v>
      </c>
    </row>
    <row r="148" spans="1:7" x14ac:dyDescent="0.2">
      <c r="A148">
        <v>147</v>
      </c>
      <c r="B148" t="s">
        <v>153</v>
      </c>
      <c r="C148" s="3">
        <v>863</v>
      </c>
      <c r="D148" s="3">
        <v>217</v>
      </c>
      <c r="E148" s="1">
        <v>0.251</v>
      </c>
      <c r="F148" s="3">
        <v>75</v>
      </c>
      <c r="G148" s="1">
        <v>8.6999999999999994E-2</v>
      </c>
    </row>
    <row r="149" spans="1:7" x14ac:dyDescent="0.2">
      <c r="A149">
        <v>148</v>
      </c>
      <c r="B149" t="s">
        <v>154</v>
      </c>
      <c r="C149" s="3">
        <v>3777</v>
      </c>
      <c r="D149" s="3">
        <v>898</v>
      </c>
      <c r="E149" s="1">
        <v>0.23799999999999999</v>
      </c>
      <c r="F149" s="3">
        <v>272</v>
      </c>
      <c r="G149" s="1">
        <v>7.1999999999999995E-2</v>
      </c>
    </row>
    <row r="150" spans="1:7" x14ac:dyDescent="0.2">
      <c r="A150">
        <v>149</v>
      </c>
      <c r="B150" t="s">
        <v>155</v>
      </c>
      <c r="C150" s="3">
        <v>2036</v>
      </c>
      <c r="D150" s="3">
        <v>447</v>
      </c>
      <c r="E150" s="1">
        <v>0.22</v>
      </c>
      <c r="F150" s="3">
        <v>117</v>
      </c>
      <c r="G150" s="1">
        <v>5.7000000000000002E-2</v>
      </c>
    </row>
    <row r="151" spans="1:7" x14ac:dyDescent="0.2">
      <c r="A151">
        <v>150</v>
      </c>
      <c r="B151" t="s">
        <v>156</v>
      </c>
      <c r="C151" s="3">
        <v>4895</v>
      </c>
      <c r="D151" s="3">
        <v>1407</v>
      </c>
      <c r="E151" s="1">
        <v>0.28699999999999998</v>
      </c>
      <c r="F151" s="3">
        <v>555</v>
      </c>
      <c r="G151" s="1">
        <v>0.113</v>
      </c>
    </row>
    <row r="152" spans="1:7" x14ac:dyDescent="0.2">
      <c r="A152">
        <v>151</v>
      </c>
      <c r="B152" t="s">
        <v>157</v>
      </c>
      <c r="C152" s="3">
        <v>742</v>
      </c>
      <c r="D152" s="3">
        <v>195</v>
      </c>
      <c r="E152" s="1">
        <v>0.26300000000000001</v>
      </c>
      <c r="F152" s="3">
        <v>71</v>
      </c>
      <c r="G152" s="1">
        <v>9.6000000000000002E-2</v>
      </c>
    </row>
    <row r="153" spans="1:7" x14ac:dyDescent="0.2">
      <c r="A153">
        <v>152</v>
      </c>
      <c r="B153" t="s">
        <v>158</v>
      </c>
      <c r="C153" s="3">
        <v>34847</v>
      </c>
      <c r="D153" s="3">
        <v>7337</v>
      </c>
      <c r="E153" s="1">
        <v>0.21099999999999999</v>
      </c>
      <c r="F153" s="3">
        <v>2372</v>
      </c>
      <c r="G153" s="1">
        <v>6.8000000000000005E-2</v>
      </c>
    </row>
    <row r="154" spans="1:7" x14ac:dyDescent="0.2">
      <c r="A154">
        <v>153</v>
      </c>
      <c r="B154" t="s">
        <v>159</v>
      </c>
      <c r="C154" s="3">
        <v>6543</v>
      </c>
      <c r="D154" s="3">
        <v>1521</v>
      </c>
      <c r="E154" s="1">
        <v>0.23200000000000001</v>
      </c>
      <c r="F154" s="3">
        <v>536</v>
      </c>
      <c r="G154" s="1">
        <v>8.2000000000000003E-2</v>
      </c>
    </row>
    <row r="155" spans="1:7" x14ac:dyDescent="0.2">
      <c r="A155">
        <v>154</v>
      </c>
      <c r="B155" t="s">
        <v>160</v>
      </c>
      <c r="C155" s="3">
        <v>3213</v>
      </c>
      <c r="D155" s="3">
        <v>890</v>
      </c>
      <c r="E155" s="1">
        <v>0.27700000000000002</v>
      </c>
      <c r="F155" s="3">
        <v>303</v>
      </c>
      <c r="G155" s="1">
        <v>9.4E-2</v>
      </c>
    </row>
    <row r="156" spans="1:7" x14ac:dyDescent="0.2">
      <c r="A156">
        <v>155</v>
      </c>
      <c r="B156" t="s">
        <v>161</v>
      </c>
      <c r="C156" s="3">
        <v>171</v>
      </c>
      <c r="D156" s="3">
        <v>42</v>
      </c>
      <c r="E156" s="1">
        <v>0.246</v>
      </c>
      <c r="F156" s="3">
        <v>19</v>
      </c>
      <c r="G156" s="1">
        <v>0.111</v>
      </c>
    </row>
    <row r="157" spans="1:7" x14ac:dyDescent="0.2">
      <c r="A157">
        <v>156</v>
      </c>
      <c r="B157" t="s">
        <v>162</v>
      </c>
      <c r="C157" s="3">
        <v>2823</v>
      </c>
      <c r="D157" s="3">
        <v>581</v>
      </c>
      <c r="E157" s="1">
        <v>0.20599999999999999</v>
      </c>
      <c r="F157" s="3">
        <v>177</v>
      </c>
      <c r="G157" s="1">
        <v>6.3E-2</v>
      </c>
    </row>
    <row r="158" spans="1:7" x14ac:dyDescent="0.2">
      <c r="A158">
        <v>157</v>
      </c>
      <c r="B158" t="s">
        <v>163</v>
      </c>
      <c r="C158" s="3">
        <v>665</v>
      </c>
      <c r="D158" s="3">
        <v>137</v>
      </c>
      <c r="E158" s="1">
        <v>0.20599999999999999</v>
      </c>
      <c r="F158" s="3">
        <v>39</v>
      </c>
      <c r="G158" s="1">
        <v>5.8999999999999997E-2</v>
      </c>
    </row>
    <row r="159" spans="1:7" x14ac:dyDescent="0.2">
      <c r="A159">
        <v>158</v>
      </c>
      <c r="B159" t="s">
        <v>164</v>
      </c>
      <c r="C159" s="3">
        <v>988</v>
      </c>
      <c r="D159" s="3">
        <v>319</v>
      </c>
      <c r="E159" s="1">
        <v>0.32300000000000001</v>
      </c>
      <c r="F159" s="3">
        <v>128</v>
      </c>
      <c r="G159" s="1">
        <v>0.13</v>
      </c>
    </row>
    <row r="160" spans="1:7" x14ac:dyDescent="0.2">
      <c r="A160">
        <v>159</v>
      </c>
      <c r="B160" t="s">
        <v>165</v>
      </c>
      <c r="C160" s="3">
        <v>6049</v>
      </c>
      <c r="D160" s="3">
        <v>1809</v>
      </c>
      <c r="E160" s="1">
        <v>0.29899999999999999</v>
      </c>
      <c r="F160" s="3">
        <v>633</v>
      </c>
      <c r="G160" s="1">
        <v>0.105</v>
      </c>
    </row>
    <row r="161" spans="1:7" x14ac:dyDescent="0.2">
      <c r="A161">
        <v>160</v>
      </c>
      <c r="B161" t="s">
        <v>166</v>
      </c>
      <c r="C161" s="3">
        <v>95152</v>
      </c>
      <c r="D161" s="3">
        <v>23676</v>
      </c>
      <c r="E161" s="1">
        <v>0.249</v>
      </c>
      <c r="F161" s="3">
        <v>7540</v>
      </c>
      <c r="G161" s="1">
        <v>7.9000000000000001E-2</v>
      </c>
    </row>
    <row r="162" spans="1:7" x14ac:dyDescent="0.2">
      <c r="A162">
        <v>161</v>
      </c>
      <c r="B162" t="s">
        <v>167</v>
      </c>
      <c r="C162" s="3">
        <v>2782</v>
      </c>
      <c r="D162" s="3">
        <v>571</v>
      </c>
      <c r="E162" s="1">
        <v>0.20499999999999999</v>
      </c>
      <c r="F162" s="3">
        <v>151</v>
      </c>
      <c r="G162" s="1">
        <v>5.3999999999999999E-2</v>
      </c>
    </row>
    <row r="163" spans="1:7" x14ac:dyDescent="0.2">
      <c r="A163">
        <v>162</v>
      </c>
      <c r="B163" t="s">
        <v>168</v>
      </c>
      <c r="C163" s="3">
        <v>1881</v>
      </c>
      <c r="D163" s="3">
        <v>505</v>
      </c>
      <c r="E163" s="1">
        <v>0.26800000000000002</v>
      </c>
      <c r="F163" s="3">
        <v>156</v>
      </c>
      <c r="G163" s="1">
        <v>8.3000000000000004E-2</v>
      </c>
    </row>
    <row r="164" spans="1:7" x14ac:dyDescent="0.2">
      <c r="A164">
        <v>163</v>
      </c>
      <c r="B164" t="s">
        <v>169</v>
      </c>
      <c r="C164" s="3">
        <v>2234</v>
      </c>
      <c r="D164" s="3">
        <v>608</v>
      </c>
      <c r="E164" s="1">
        <v>0.27200000000000002</v>
      </c>
      <c r="F164" s="3">
        <v>230</v>
      </c>
      <c r="G164" s="1">
        <v>0.10299999999999999</v>
      </c>
    </row>
    <row r="165" spans="1:7" x14ac:dyDescent="0.2">
      <c r="A165">
        <v>164</v>
      </c>
      <c r="B165" t="s">
        <v>170</v>
      </c>
      <c r="C165" s="3">
        <v>2088</v>
      </c>
      <c r="D165" s="3">
        <v>465</v>
      </c>
      <c r="E165" s="1">
        <v>0.223</v>
      </c>
      <c r="F165" s="3">
        <v>160</v>
      </c>
      <c r="G165" s="1">
        <v>7.6999999999999999E-2</v>
      </c>
    </row>
    <row r="166" spans="1:7" x14ac:dyDescent="0.2">
      <c r="A166">
        <v>165</v>
      </c>
      <c r="B166" t="s">
        <v>171</v>
      </c>
      <c r="C166" s="3">
        <v>622</v>
      </c>
      <c r="D166" s="3">
        <v>158</v>
      </c>
      <c r="E166" s="1">
        <v>0.254</v>
      </c>
      <c r="F166" s="3">
        <v>63</v>
      </c>
      <c r="G166" s="1">
        <v>0.10100000000000001</v>
      </c>
    </row>
    <row r="167" spans="1:7" x14ac:dyDescent="0.2">
      <c r="A167">
        <v>166</v>
      </c>
      <c r="B167" t="s">
        <v>172</v>
      </c>
      <c r="C167" s="3">
        <v>1352</v>
      </c>
      <c r="D167" s="3">
        <v>376</v>
      </c>
      <c r="E167" s="1">
        <v>0.27800000000000002</v>
      </c>
      <c r="F167" s="3">
        <v>131</v>
      </c>
      <c r="G167" s="1">
        <v>9.7000000000000003E-2</v>
      </c>
    </row>
    <row r="168" spans="1:7" x14ac:dyDescent="0.2">
      <c r="A168">
        <v>167</v>
      </c>
      <c r="B168" t="s">
        <v>173</v>
      </c>
      <c r="C168" s="3">
        <v>1879</v>
      </c>
      <c r="D168" s="3">
        <v>493</v>
      </c>
      <c r="E168" s="1">
        <v>0.26200000000000001</v>
      </c>
      <c r="F168" s="3">
        <v>180</v>
      </c>
      <c r="G168" s="1">
        <v>9.6000000000000002E-2</v>
      </c>
    </row>
    <row r="169" spans="1:7" x14ac:dyDescent="0.2">
      <c r="A169">
        <v>168</v>
      </c>
      <c r="B169" t="s">
        <v>174</v>
      </c>
      <c r="C169" s="3">
        <v>1031</v>
      </c>
      <c r="D169" s="3">
        <v>292</v>
      </c>
      <c r="E169" s="1">
        <v>0.28299999999999997</v>
      </c>
      <c r="F169" s="3">
        <v>106</v>
      </c>
      <c r="G169" s="1">
        <v>0.10299999999999999</v>
      </c>
    </row>
    <row r="170" spans="1:7" x14ac:dyDescent="0.2">
      <c r="A170">
        <v>169</v>
      </c>
      <c r="B170" t="s">
        <v>175</v>
      </c>
      <c r="C170" s="3">
        <v>657</v>
      </c>
      <c r="D170" s="3">
        <v>152</v>
      </c>
      <c r="E170" s="1">
        <v>0.23100000000000001</v>
      </c>
      <c r="F170" s="3">
        <v>58</v>
      </c>
      <c r="G170" s="1">
        <v>8.7999999999999995E-2</v>
      </c>
    </row>
    <row r="171" spans="1:7" x14ac:dyDescent="0.2">
      <c r="A171">
        <v>170</v>
      </c>
      <c r="B171" t="s">
        <v>176</v>
      </c>
      <c r="C171" s="3">
        <v>232</v>
      </c>
      <c r="D171" s="3">
        <v>86</v>
      </c>
      <c r="E171" s="1">
        <v>0.371</v>
      </c>
      <c r="F171" s="3">
        <v>40</v>
      </c>
      <c r="G171" s="1">
        <v>0.17199999999999999</v>
      </c>
    </row>
    <row r="172" spans="1:7" x14ac:dyDescent="0.2">
      <c r="A172">
        <v>171</v>
      </c>
      <c r="B172" t="s">
        <v>177</v>
      </c>
      <c r="C172" s="3">
        <v>6468</v>
      </c>
      <c r="D172" s="3">
        <v>1607</v>
      </c>
      <c r="E172" s="1">
        <v>0.248</v>
      </c>
      <c r="F172" s="3">
        <v>564</v>
      </c>
      <c r="G172" s="1">
        <v>8.6999999999999994E-2</v>
      </c>
    </row>
    <row r="173" spans="1:7" x14ac:dyDescent="0.2">
      <c r="A173">
        <v>172</v>
      </c>
      <c r="B173" t="s">
        <v>178</v>
      </c>
      <c r="C173" s="3">
        <v>4625</v>
      </c>
      <c r="D173" s="3">
        <v>807</v>
      </c>
      <c r="E173" s="1">
        <v>0.17399999999999999</v>
      </c>
      <c r="F173" s="3">
        <v>249</v>
      </c>
      <c r="G173" s="1">
        <v>5.3999999999999999E-2</v>
      </c>
    </row>
    <row r="174" spans="1:7" x14ac:dyDescent="0.2">
      <c r="A174">
        <v>173</v>
      </c>
      <c r="B174" t="s">
        <v>179</v>
      </c>
      <c r="C174" s="3">
        <v>1656</v>
      </c>
      <c r="D174" s="3">
        <v>345</v>
      </c>
      <c r="E174" s="1">
        <v>0.20799999999999999</v>
      </c>
      <c r="F174" s="3">
        <v>106</v>
      </c>
      <c r="G174" s="1">
        <v>6.4000000000000001E-2</v>
      </c>
    </row>
    <row r="175" spans="1:7" x14ac:dyDescent="0.2">
      <c r="A175">
        <v>174</v>
      </c>
      <c r="B175" t="s">
        <v>180</v>
      </c>
      <c r="C175" s="3">
        <v>11952</v>
      </c>
      <c r="D175" s="3">
        <v>2272</v>
      </c>
      <c r="E175" s="1">
        <v>0.19</v>
      </c>
      <c r="F175" s="3">
        <v>676</v>
      </c>
      <c r="G175" s="1">
        <v>5.7000000000000002E-2</v>
      </c>
    </row>
    <row r="176" spans="1:7" x14ac:dyDescent="0.2">
      <c r="A176">
        <v>175</v>
      </c>
      <c r="B176" t="s">
        <v>181</v>
      </c>
      <c r="C176" s="3">
        <v>16054</v>
      </c>
      <c r="D176" s="3">
        <v>4075</v>
      </c>
      <c r="E176" s="1">
        <v>0.254</v>
      </c>
      <c r="F176" s="3">
        <v>1316</v>
      </c>
      <c r="G176" s="1">
        <v>8.2000000000000003E-2</v>
      </c>
    </row>
    <row r="177" spans="1:7" x14ac:dyDescent="0.2">
      <c r="A177">
        <v>176</v>
      </c>
      <c r="B177" t="s">
        <v>182</v>
      </c>
      <c r="C177" s="3">
        <v>25646</v>
      </c>
      <c r="D177" s="3">
        <v>5472</v>
      </c>
      <c r="E177" s="1">
        <v>0.21299999999999999</v>
      </c>
      <c r="F177" s="3">
        <v>1694</v>
      </c>
      <c r="G177" s="1">
        <v>6.6000000000000003E-2</v>
      </c>
    </row>
    <row r="178" spans="1:7" x14ac:dyDescent="0.2">
      <c r="A178">
        <v>177</v>
      </c>
      <c r="B178" t="s">
        <v>183</v>
      </c>
      <c r="C178" s="3">
        <v>15902</v>
      </c>
      <c r="D178" s="3">
        <v>3565</v>
      </c>
      <c r="E178" s="1">
        <v>0.224</v>
      </c>
      <c r="F178" s="3">
        <v>1168</v>
      </c>
      <c r="G178" s="1">
        <v>7.2999999999999995E-2</v>
      </c>
    </row>
    <row r="179" spans="1:7" x14ac:dyDescent="0.2">
      <c r="A179">
        <v>178</v>
      </c>
      <c r="B179" t="s">
        <v>184</v>
      </c>
      <c r="C179" s="3">
        <v>1966</v>
      </c>
      <c r="D179" s="3">
        <v>429</v>
      </c>
      <c r="E179" s="1">
        <v>0.218</v>
      </c>
      <c r="F179" s="3">
        <v>143</v>
      </c>
      <c r="G179" s="1">
        <v>7.2999999999999995E-2</v>
      </c>
    </row>
    <row r="180" spans="1:7" x14ac:dyDescent="0.2">
      <c r="A180">
        <v>179</v>
      </c>
      <c r="B180" t="s">
        <v>185</v>
      </c>
      <c r="C180" s="3">
        <v>21113</v>
      </c>
      <c r="D180" s="3">
        <v>5012</v>
      </c>
      <c r="E180" s="1">
        <v>0.23699999999999999</v>
      </c>
      <c r="F180" s="3">
        <v>1654</v>
      </c>
      <c r="G180" s="1">
        <v>7.8E-2</v>
      </c>
    </row>
    <row r="181" spans="1:7" x14ac:dyDescent="0.2">
      <c r="A181">
        <v>180</v>
      </c>
      <c r="B181" t="s">
        <v>186</v>
      </c>
      <c r="C181" s="3">
        <v>4156</v>
      </c>
      <c r="D181" s="3">
        <v>1117</v>
      </c>
      <c r="E181" s="1">
        <v>0.26900000000000002</v>
      </c>
      <c r="F181" s="3">
        <v>362</v>
      </c>
      <c r="G181" s="1">
        <v>8.6999999999999994E-2</v>
      </c>
    </row>
    <row r="182" spans="1:7" x14ac:dyDescent="0.2">
      <c r="A182">
        <v>181</v>
      </c>
      <c r="B182" t="s">
        <v>187</v>
      </c>
      <c r="C182" s="3">
        <v>840</v>
      </c>
      <c r="D182" s="3">
        <v>229</v>
      </c>
      <c r="E182" s="1">
        <v>0.27300000000000002</v>
      </c>
      <c r="F182" s="3">
        <v>83</v>
      </c>
      <c r="G182" s="1">
        <v>9.9000000000000005E-2</v>
      </c>
    </row>
    <row r="183" spans="1:7" x14ac:dyDescent="0.2">
      <c r="A183">
        <v>182</v>
      </c>
      <c r="B183" t="s">
        <v>188</v>
      </c>
      <c r="C183" s="3">
        <v>1959</v>
      </c>
      <c r="D183" s="3">
        <v>496</v>
      </c>
      <c r="E183" s="1">
        <v>0.253</v>
      </c>
      <c r="F183" s="3">
        <v>136</v>
      </c>
      <c r="G183" s="1">
        <v>6.9000000000000006E-2</v>
      </c>
    </row>
    <row r="184" spans="1:7" x14ac:dyDescent="0.2">
      <c r="A184">
        <v>183</v>
      </c>
      <c r="B184" t="s">
        <v>189</v>
      </c>
      <c r="C184" s="3">
        <v>1932</v>
      </c>
      <c r="D184" s="3">
        <v>437</v>
      </c>
      <c r="E184" s="1">
        <v>0.22600000000000001</v>
      </c>
      <c r="F184" s="3">
        <v>159</v>
      </c>
      <c r="G184" s="1">
        <v>8.2000000000000003E-2</v>
      </c>
    </row>
    <row r="185" spans="1:7" x14ac:dyDescent="0.2">
      <c r="A185">
        <v>184</v>
      </c>
      <c r="B185" t="s">
        <v>190</v>
      </c>
      <c r="C185" s="3">
        <v>846</v>
      </c>
      <c r="D185" s="3">
        <v>251</v>
      </c>
      <c r="E185" s="1">
        <v>0.29699999999999999</v>
      </c>
      <c r="F185" s="3">
        <v>96</v>
      </c>
      <c r="G185" s="1">
        <v>0.113</v>
      </c>
    </row>
    <row r="186" spans="1:7" x14ac:dyDescent="0.2">
      <c r="A186">
        <v>185</v>
      </c>
      <c r="B186" t="s">
        <v>191</v>
      </c>
      <c r="C186" s="3">
        <v>47544</v>
      </c>
      <c r="D186" s="3">
        <v>11640</v>
      </c>
      <c r="E186" s="1">
        <v>0.245</v>
      </c>
      <c r="F186" s="3">
        <v>3741</v>
      </c>
      <c r="G186" s="1">
        <v>7.9000000000000001E-2</v>
      </c>
    </row>
    <row r="187" spans="1:7" x14ac:dyDescent="0.2">
      <c r="A187">
        <v>186</v>
      </c>
      <c r="B187" t="s">
        <v>192</v>
      </c>
      <c r="C187" s="3">
        <v>4593</v>
      </c>
      <c r="D187" s="3">
        <v>990</v>
      </c>
      <c r="E187" s="1">
        <v>0.216</v>
      </c>
      <c r="F187" s="3">
        <v>290</v>
      </c>
      <c r="G187" s="1">
        <v>6.3E-2</v>
      </c>
    </row>
    <row r="188" spans="1:7" x14ac:dyDescent="0.2">
      <c r="A188">
        <v>187</v>
      </c>
      <c r="B188" t="s">
        <v>193</v>
      </c>
      <c r="C188" s="3">
        <v>3236</v>
      </c>
      <c r="D188" s="3">
        <v>968</v>
      </c>
      <c r="E188" s="1">
        <v>0.29899999999999999</v>
      </c>
      <c r="F188" s="3">
        <v>359</v>
      </c>
      <c r="G188" s="1">
        <v>0.111</v>
      </c>
    </row>
    <row r="189" spans="1:7" x14ac:dyDescent="0.2">
      <c r="A189">
        <v>188</v>
      </c>
      <c r="B189" t="s">
        <v>194</v>
      </c>
      <c r="C189" s="3">
        <v>3254</v>
      </c>
      <c r="D189" s="3">
        <v>864</v>
      </c>
      <c r="E189" s="1">
        <v>0.26600000000000001</v>
      </c>
      <c r="F189" s="3">
        <v>337</v>
      </c>
      <c r="G189" s="1">
        <v>0.104</v>
      </c>
    </row>
    <row r="190" spans="1:7" x14ac:dyDescent="0.2">
      <c r="A190">
        <v>189</v>
      </c>
      <c r="B190" t="s">
        <v>195</v>
      </c>
      <c r="C190" s="3">
        <v>2000</v>
      </c>
      <c r="D190" s="3">
        <v>453</v>
      </c>
      <c r="E190" s="1">
        <v>0.22600000000000001</v>
      </c>
      <c r="F190" s="3">
        <v>135</v>
      </c>
      <c r="G190" s="1">
        <v>6.8000000000000005E-2</v>
      </c>
    </row>
    <row r="191" spans="1:7" x14ac:dyDescent="0.2">
      <c r="A191">
        <v>190</v>
      </c>
      <c r="B191" t="s">
        <v>196</v>
      </c>
      <c r="C191" s="3">
        <v>916</v>
      </c>
      <c r="D191" s="3">
        <v>231</v>
      </c>
      <c r="E191" s="1">
        <v>0.252</v>
      </c>
      <c r="F191" s="3">
        <v>98</v>
      </c>
      <c r="G191" s="1">
        <v>0.107</v>
      </c>
    </row>
    <row r="192" spans="1:7" x14ac:dyDescent="0.2">
      <c r="A192">
        <v>191</v>
      </c>
      <c r="B192" t="s">
        <v>197</v>
      </c>
      <c r="C192" s="3">
        <v>12304</v>
      </c>
      <c r="D192" s="3">
        <v>3354</v>
      </c>
      <c r="E192" s="1">
        <v>0.27300000000000002</v>
      </c>
      <c r="F192" s="3">
        <v>1188</v>
      </c>
      <c r="G192" s="1">
        <v>9.7000000000000003E-2</v>
      </c>
    </row>
    <row r="193" spans="1:7" x14ac:dyDescent="0.2">
      <c r="A193">
        <v>192</v>
      </c>
      <c r="B193" t="s">
        <v>198</v>
      </c>
      <c r="C193" s="3">
        <v>1331</v>
      </c>
      <c r="D193" s="3">
        <v>398</v>
      </c>
      <c r="E193" s="1">
        <v>0.29899999999999999</v>
      </c>
      <c r="F193" s="3">
        <v>159</v>
      </c>
      <c r="G193" s="1">
        <v>0.11899999999999999</v>
      </c>
    </row>
    <row r="194" spans="1:7" x14ac:dyDescent="0.2">
      <c r="A194">
        <v>193</v>
      </c>
      <c r="B194" t="s">
        <v>199</v>
      </c>
      <c r="C194" s="3">
        <v>4031</v>
      </c>
      <c r="D194" s="3">
        <v>944</v>
      </c>
      <c r="E194" s="1">
        <v>0.23400000000000001</v>
      </c>
      <c r="F194" s="3">
        <v>284</v>
      </c>
      <c r="G194" s="1">
        <v>7.0000000000000007E-2</v>
      </c>
    </row>
    <row r="195" spans="1:7" x14ac:dyDescent="0.2">
      <c r="A195">
        <v>194</v>
      </c>
      <c r="B195" t="s">
        <v>200</v>
      </c>
      <c r="C195" s="3">
        <v>17091</v>
      </c>
      <c r="D195" s="3">
        <v>3836</v>
      </c>
      <c r="E195" s="1">
        <v>0.224</v>
      </c>
      <c r="F195" s="3">
        <v>1223</v>
      </c>
      <c r="G195" s="1">
        <v>7.1999999999999995E-2</v>
      </c>
    </row>
    <row r="196" spans="1:7" x14ac:dyDescent="0.2">
      <c r="A196">
        <v>195</v>
      </c>
      <c r="B196" t="s">
        <v>201</v>
      </c>
      <c r="C196" s="3">
        <v>1485</v>
      </c>
      <c r="D196" s="3">
        <v>321</v>
      </c>
      <c r="E196" s="1">
        <v>0.216</v>
      </c>
      <c r="F196" s="3">
        <v>98</v>
      </c>
      <c r="G196" s="1">
        <v>6.6000000000000003E-2</v>
      </c>
    </row>
    <row r="197" spans="1:7" x14ac:dyDescent="0.2">
      <c r="A197">
        <v>196</v>
      </c>
      <c r="B197" t="s">
        <v>202</v>
      </c>
      <c r="C197" s="3">
        <v>4130</v>
      </c>
      <c r="D197" s="3">
        <v>975</v>
      </c>
      <c r="E197" s="1">
        <v>0.23599999999999999</v>
      </c>
      <c r="F197" s="3">
        <v>337</v>
      </c>
      <c r="G197" s="1">
        <v>8.2000000000000003E-2</v>
      </c>
    </row>
    <row r="198" spans="1:7" x14ac:dyDescent="0.2">
      <c r="A198">
        <v>197</v>
      </c>
      <c r="B198" t="s">
        <v>203</v>
      </c>
      <c r="C198" s="3">
        <v>1286</v>
      </c>
      <c r="D198" s="3">
        <v>344</v>
      </c>
      <c r="E198" s="1">
        <v>0.26700000000000002</v>
      </c>
      <c r="F198" s="3">
        <v>131</v>
      </c>
      <c r="G198" s="1">
        <v>0.10199999999999999</v>
      </c>
    </row>
    <row r="199" spans="1:7" x14ac:dyDescent="0.2">
      <c r="A199">
        <v>198</v>
      </c>
      <c r="B199" t="s">
        <v>204</v>
      </c>
      <c r="C199" s="3">
        <v>3108</v>
      </c>
      <c r="D199" s="3">
        <v>884</v>
      </c>
      <c r="E199" s="1">
        <v>0.28399999999999997</v>
      </c>
      <c r="F199" s="3">
        <v>319</v>
      </c>
      <c r="G199" s="1">
        <v>0.10299999999999999</v>
      </c>
    </row>
    <row r="200" spans="1:7" x14ac:dyDescent="0.2">
      <c r="A200">
        <v>199</v>
      </c>
      <c r="B200" t="s">
        <v>205</v>
      </c>
      <c r="C200" s="3">
        <v>4883</v>
      </c>
      <c r="D200" s="3">
        <v>1183</v>
      </c>
      <c r="E200" s="1">
        <v>0.24199999999999999</v>
      </c>
      <c r="F200" s="3">
        <v>364</v>
      </c>
      <c r="G200" s="1">
        <v>7.4999999999999997E-2</v>
      </c>
    </row>
    <row r="201" spans="1:7" x14ac:dyDescent="0.2">
      <c r="A201">
        <v>200</v>
      </c>
      <c r="B201" t="s">
        <v>206</v>
      </c>
      <c r="C201" s="3">
        <v>1361</v>
      </c>
      <c r="D201" s="3">
        <v>295</v>
      </c>
      <c r="E201" s="1">
        <v>0.217</v>
      </c>
      <c r="F201" s="3">
        <v>76</v>
      </c>
      <c r="G201" s="1">
        <v>5.6000000000000001E-2</v>
      </c>
    </row>
    <row r="202" spans="1:7" x14ac:dyDescent="0.2">
      <c r="A202">
        <v>201</v>
      </c>
      <c r="B202" t="s">
        <v>207</v>
      </c>
      <c r="C202" s="3">
        <v>7013</v>
      </c>
      <c r="D202" s="3">
        <v>1860</v>
      </c>
      <c r="E202" s="1">
        <v>0.26500000000000001</v>
      </c>
      <c r="F202" s="3">
        <v>658</v>
      </c>
      <c r="G202" s="1">
        <v>9.4E-2</v>
      </c>
    </row>
    <row r="203" spans="1:7" x14ac:dyDescent="0.2">
      <c r="A203">
        <v>202</v>
      </c>
      <c r="B203" t="s">
        <v>208</v>
      </c>
      <c r="C203" s="3">
        <v>430</v>
      </c>
      <c r="D203" s="3">
        <v>128</v>
      </c>
      <c r="E203" s="1">
        <v>0.29799999999999999</v>
      </c>
      <c r="F203" s="3">
        <v>54</v>
      </c>
      <c r="G203" s="1">
        <v>0.126</v>
      </c>
    </row>
    <row r="204" spans="1:7" x14ac:dyDescent="0.2">
      <c r="A204">
        <v>203</v>
      </c>
      <c r="B204" t="s">
        <v>209</v>
      </c>
      <c r="C204" s="3">
        <v>44330</v>
      </c>
      <c r="D204" s="3">
        <v>11104</v>
      </c>
      <c r="E204" s="1">
        <v>0.25</v>
      </c>
      <c r="F204" s="3">
        <v>3601</v>
      </c>
      <c r="G204" s="1">
        <v>8.1000000000000003E-2</v>
      </c>
    </row>
    <row r="205" spans="1:7" x14ac:dyDescent="0.2">
      <c r="A205">
        <v>204</v>
      </c>
      <c r="B205" t="s">
        <v>210</v>
      </c>
      <c r="C205" s="3">
        <v>2660</v>
      </c>
      <c r="D205" s="3">
        <v>717</v>
      </c>
      <c r="E205" s="1">
        <v>0.27</v>
      </c>
      <c r="F205" s="3">
        <v>277</v>
      </c>
      <c r="G205" s="1">
        <v>0.104</v>
      </c>
    </row>
    <row r="206" spans="1:7" x14ac:dyDescent="0.2">
      <c r="A206">
        <v>205</v>
      </c>
      <c r="B206" t="s">
        <v>211</v>
      </c>
      <c r="C206" s="3">
        <v>961</v>
      </c>
      <c r="D206" s="3">
        <v>312</v>
      </c>
      <c r="E206" s="1">
        <v>0.32500000000000001</v>
      </c>
      <c r="F206" s="3">
        <v>116</v>
      </c>
      <c r="G206" s="1">
        <v>0.121</v>
      </c>
    </row>
    <row r="207" spans="1:7" x14ac:dyDescent="0.2">
      <c r="A207">
        <v>206</v>
      </c>
      <c r="B207" t="s">
        <v>212</v>
      </c>
      <c r="C207" s="3">
        <v>3715</v>
      </c>
      <c r="D207" s="3">
        <v>884</v>
      </c>
      <c r="E207" s="1">
        <v>0.23799999999999999</v>
      </c>
      <c r="F207" s="3">
        <v>287</v>
      </c>
      <c r="G207" s="1">
        <v>7.6999999999999999E-2</v>
      </c>
    </row>
    <row r="208" spans="1:7" x14ac:dyDescent="0.2">
      <c r="A208">
        <v>207</v>
      </c>
      <c r="B208" t="s">
        <v>213</v>
      </c>
      <c r="C208" s="3">
        <v>913</v>
      </c>
      <c r="D208" s="3">
        <v>223</v>
      </c>
      <c r="E208" s="1">
        <v>0.24399999999999999</v>
      </c>
      <c r="F208" s="3">
        <v>74</v>
      </c>
      <c r="G208" s="1">
        <v>8.1000000000000003E-2</v>
      </c>
    </row>
    <row r="209" spans="1:7" x14ac:dyDescent="0.2">
      <c r="A209">
        <v>208</v>
      </c>
      <c r="B209" t="s">
        <v>214</v>
      </c>
      <c r="C209" s="3">
        <v>1042</v>
      </c>
      <c r="D209" s="3">
        <v>321</v>
      </c>
      <c r="E209" s="1">
        <v>0.308</v>
      </c>
      <c r="F209" s="3">
        <v>111</v>
      </c>
      <c r="G209" s="1">
        <v>0.107</v>
      </c>
    </row>
    <row r="210" spans="1:7" x14ac:dyDescent="0.2">
      <c r="A210">
        <v>209</v>
      </c>
      <c r="B210" t="s">
        <v>215</v>
      </c>
      <c r="C210" s="3">
        <v>2249</v>
      </c>
      <c r="D210" s="3">
        <v>554</v>
      </c>
      <c r="E210" s="1">
        <v>0.246</v>
      </c>
      <c r="F210" s="3">
        <v>213</v>
      </c>
      <c r="G210" s="1">
        <v>9.5000000000000001E-2</v>
      </c>
    </row>
    <row r="211" spans="1:7" x14ac:dyDescent="0.2">
      <c r="A211">
        <v>210</v>
      </c>
      <c r="B211" t="s">
        <v>216</v>
      </c>
      <c r="C211" s="3">
        <v>4082</v>
      </c>
      <c r="D211" s="3">
        <v>964</v>
      </c>
      <c r="E211" s="1">
        <v>0.23599999999999999</v>
      </c>
      <c r="F211" s="3">
        <v>293</v>
      </c>
      <c r="G211" s="1">
        <v>7.1999999999999995E-2</v>
      </c>
    </row>
    <row r="212" spans="1:7" x14ac:dyDescent="0.2">
      <c r="A212">
        <v>211</v>
      </c>
      <c r="B212" t="s">
        <v>217</v>
      </c>
      <c r="C212" s="3">
        <v>332</v>
      </c>
      <c r="D212" s="3">
        <v>89</v>
      </c>
      <c r="E212" s="1">
        <v>0.26800000000000002</v>
      </c>
      <c r="F212" s="3">
        <v>35</v>
      </c>
      <c r="G212" s="1">
        <v>0.105</v>
      </c>
    </row>
    <row r="213" spans="1:7" x14ac:dyDescent="0.2">
      <c r="A213">
        <v>212</v>
      </c>
      <c r="B213" t="s">
        <v>218</v>
      </c>
      <c r="C213" s="3">
        <v>7309</v>
      </c>
      <c r="D213" s="3">
        <v>1446</v>
      </c>
      <c r="E213" s="1">
        <v>0.19800000000000001</v>
      </c>
      <c r="F213" s="3">
        <v>419</v>
      </c>
      <c r="G213" s="1">
        <v>5.7000000000000002E-2</v>
      </c>
    </row>
    <row r="214" spans="1:7" x14ac:dyDescent="0.2">
      <c r="A214">
        <v>213</v>
      </c>
      <c r="B214" t="s">
        <v>219</v>
      </c>
      <c r="C214" s="3">
        <v>2174</v>
      </c>
      <c r="D214" s="3">
        <v>525</v>
      </c>
      <c r="E214" s="1">
        <v>0.24099999999999999</v>
      </c>
      <c r="F214" s="3">
        <v>202</v>
      </c>
      <c r="G214" s="1">
        <v>9.2999999999999999E-2</v>
      </c>
    </row>
    <row r="215" spans="1:7" x14ac:dyDescent="0.2">
      <c r="A215">
        <v>214</v>
      </c>
      <c r="B215" t="s">
        <v>220</v>
      </c>
      <c r="C215" s="3">
        <v>865</v>
      </c>
      <c r="D215" s="3">
        <v>212</v>
      </c>
      <c r="E215" s="1">
        <v>0.245</v>
      </c>
      <c r="F215" s="3">
        <v>73</v>
      </c>
      <c r="G215" s="1">
        <v>8.4000000000000005E-2</v>
      </c>
    </row>
    <row r="216" spans="1:7" x14ac:dyDescent="0.2">
      <c r="A216">
        <v>215</v>
      </c>
      <c r="B216" t="s">
        <v>221</v>
      </c>
      <c r="C216" s="3">
        <v>7909</v>
      </c>
      <c r="D216" s="3">
        <v>1241</v>
      </c>
      <c r="E216" s="1">
        <v>0.157</v>
      </c>
      <c r="F216" s="3">
        <v>329</v>
      </c>
      <c r="G216" s="1">
        <v>4.2000000000000003E-2</v>
      </c>
    </row>
    <row r="217" spans="1:7" x14ac:dyDescent="0.2">
      <c r="A217">
        <v>216</v>
      </c>
      <c r="B217" t="s">
        <v>222</v>
      </c>
      <c r="C217" s="3">
        <v>5226</v>
      </c>
      <c r="D217" s="3">
        <v>1318</v>
      </c>
      <c r="E217" s="1">
        <v>0.252</v>
      </c>
      <c r="F217" s="3">
        <v>452</v>
      </c>
      <c r="G217" s="1">
        <v>8.5999999999999993E-2</v>
      </c>
    </row>
    <row r="218" spans="1:7" x14ac:dyDescent="0.2">
      <c r="A218">
        <v>217</v>
      </c>
      <c r="B218" t="s">
        <v>223</v>
      </c>
      <c r="C218" s="3">
        <v>18772</v>
      </c>
      <c r="D218" s="3">
        <v>4805</v>
      </c>
      <c r="E218" s="1">
        <v>0.25600000000000001</v>
      </c>
      <c r="F218" s="3">
        <v>1686</v>
      </c>
      <c r="G218" s="1">
        <v>0.09</v>
      </c>
    </row>
    <row r="219" spans="1:7" x14ac:dyDescent="0.2">
      <c r="A219">
        <v>218</v>
      </c>
      <c r="B219" t="s">
        <v>224</v>
      </c>
      <c r="C219" s="3">
        <v>1955</v>
      </c>
      <c r="D219" s="3">
        <v>542</v>
      </c>
      <c r="E219" s="1">
        <v>0.27700000000000002</v>
      </c>
      <c r="F219" s="3">
        <v>206</v>
      </c>
      <c r="G219" s="1">
        <v>0.105</v>
      </c>
    </row>
    <row r="220" spans="1:7" x14ac:dyDescent="0.2">
      <c r="A220">
        <v>219</v>
      </c>
      <c r="B220" t="s">
        <v>225</v>
      </c>
      <c r="C220" s="3">
        <v>7565</v>
      </c>
      <c r="D220" s="3">
        <v>1516</v>
      </c>
      <c r="E220" s="1">
        <v>0.2</v>
      </c>
      <c r="F220" s="3">
        <v>438</v>
      </c>
      <c r="G220" s="1">
        <v>5.8000000000000003E-2</v>
      </c>
    </row>
    <row r="221" spans="1:7" x14ac:dyDescent="0.2">
      <c r="A221">
        <v>220</v>
      </c>
      <c r="B221" t="s">
        <v>226</v>
      </c>
      <c r="C221" s="3">
        <v>9234</v>
      </c>
      <c r="D221" s="3">
        <v>2307</v>
      </c>
      <c r="E221" s="1">
        <v>0.25</v>
      </c>
      <c r="F221" s="3">
        <v>839</v>
      </c>
      <c r="G221" s="1">
        <v>9.0999999999999998E-2</v>
      </c>
    </row>
    <row r="222" spans="1:7" x14ac:dyDescent="0.2">
      <c r="A222">
        <v>221</v>
      </c>
      <c r="B222" t="s">
        <v>227</v>
      </c>
      <c r="C222" s="3">
        <v>6961</v>
      </c>
      <c r="D222" s="3">
        <v>1507</v>
      </c>
      <c r="E222" s="1">
        <v>0.216</v>
      </c>
      <c r="F222" s="3">
        <v>482</v>
      </c>
      <c r="G222" s="1">
        <v>6.9000000000000006E-2</v>
      </c>
    </row>
    <row r="223" spans="1:7" x14ac:dyDescent="0.2">
      <c r="A223">
        <v>222</v>
      </c>
      <c r="B223" t="s">
        <v>228</v>
      </c>
      <c r="C223" s="3">
        <v>13929</v>
      </c>
      <c r="D223" s="3">
        <v>3661</v>
      </c>
      <c r="E223" s="1">
        <v>0.26300000000000001</v>
      </c>
      <c r="F223" s="3">
        <v>1139</v>
      </c>
      <c r="G223" s="1">
        <v>8.2000000000000003E-2</v>
      </c>
    </row>
    <row r="224" spans="1:7" x14ac:dyDescent="0.2">
      <c r="A224">
        <v>223</v>
      </c>
      <c r="B224" t="s">
        <v>229</v>
      </c>
      <c r="C224" s="3">
        <v>2525</v>
      </c>
      <c r="D224" s="3">
        <v>628</v>
      </c>
      <c r="E224" s="1">
        <v>0.249</v>
      </c>
      <c r="F224" s="3">
        <v>240</v>
      </c>
      <c r="G224" s="1">
        <v>9.5000000000000001E-2</v>
      </c>
    </row>
    <row r="225" spans="1:7" x14ac:dyDescent="0.2">
      <c r="A225">
        <v>224</v>
      </c>
      <c r="B225" t="s">
        <v>230</v>
      </c>
      <c r="C225" s="3">
        <v>395</v>
      </c>
      <c r="D225" s="3">
        <v>111</v>
      </c>
      <c r="E225" s="1">
        <v>0.28100000000000003</v>
      </c>
      <c r="F225" s="3">
        <v>38</v>
      </c>
      <c r="G225" s="1">
        <v>9.6000000000000002E-2</v>
      </c>
    </row>
    <row r="226" spans="1:7" x14ac:dyDescent="0.2">
      <c r="A226">
        <v>225</v>
      </c>
      <c r="B226" t="s">
        <v>231</v>
      </c>
      <c r="C226" s="3">
        <v>956</v>
      </c>
      <c r="D226" s="3">
        <v>274</v>
      </c>
      <c r="E226" s="1">
        <v>0.28699999999999998</v>
      </c>
      <c r="F226" s="3">
        <v>115</v>
      </c>
      <c r="G226" s="1">
        <v>0.12</v>
      </c>
    </row>
    <row r="227" spans="1:7" x14ac:dyDescent="0.2">
      <c r="A227">
        <v>226</v>
      </c>
      <c r="B227" t="s">
        <v>232</v>
      </c>
      <c r="C227" s="3">
        <v>14969</v>
      </c>
      <c r="D227" s="3">
        <v>2574</v>
      </c>
      <c r="E227" s="1">
        <v>0.17199999999999999</v>
      </c>
      <c r="F227" s="3">
        <v>698</v>
      </c>
      <c r="G227" s="1">
        <v>4.7E-2</v>
      </c>
    </row>
    <row r="228" spans="1:7" x14ac:dyDescent="0.2">
      <c r="A228">
        <v>227</v>
      </c>
      <c r="B228" t="s">
        <v>233</v>
      </c>
      <c r="C228" s="3">
        <v>1977</v>
      </c>
      <c r="D228" s="3">
        <v>522</v>
      </c>
      <c r="E228" s="1">
        <v>0.26400000000000001</v>
      </c>
      <c r="F228" s="3">
        <v>162</v>
      </c>
      <c r="G228" s="1">
        <v>8.2000000000000003E-2</v>
      </c>
    </row>
    <row r="229" spans="1:7" x14ac:dyDescent="0.2">
      <c r="A229">
        <v>228</v>
      </c>
      <c r="B229" t="s">
        <v>234</v>
      </c>
      <c r="C229" s="3">
        <v>1024</v>
      </c>
      <c r="D229" s="3">
        <v>303</v>
      </c>
      <c r="E229" s="1">
        <v>0.29599999999999999</v>
      </c>
      <c r="F229" s="3">
        <v>109</v>
      </c>
      <c r="G229" s="1">
        <v>0.106</v>
      </c>
    </row>
    <row r="230" spans="1:7" x14ac:dyDescent="0.2">
      <c r="A230" t="s">
        <v>235</v>
      </c>
      <c r="C230" s="3">
        <f>SUBTOTAL(109,Table1[Popolazione])</f>
        <v>1512672</v>
      </c>
      <c r="D230" s="3">
        <f>SUBTOTAL(109,Table1[Anziani over 65])</f>
        <v>362330</v>
      </c>
      <c r="E230" s="1">
        <f>Table1[[#Totals],[Anziani over 65]]/Table1[[#Totals],[Popolazione]]</f>
        <v>0.23952978570370839</v>
      </c>
      <c r="F230" s="3">
        <f>SUBTOTAL(109,Table1[Anziani over 80])</f>
        <v>118299</v>
      </c>
      <c r="G230" s="2">
        <f>Table1[[#Totals],[Anziani over 80]]/Table1[[#Totals],[Popolazione]]</f>
        <v>7.8205321444437398E-2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4722-D09D-6445-878B-9C2EC56218EC}">
  <dimension ref="A1:G82"/>
  <sheetViews>
    <sheetView tabSelected="1" topLeftCell="A66" workbookViewId="0">
      <selection activeCell="D93" sqref="D93"/>
    </sheetView>
  </sheetViews>
  <sheetFormatPr baseColWidth="10" defaultRowHeight="15" x14ac:dyDescent="0.2"/>
  <cols>
    <col min="1" max="1" width="11.5" customWidth="1"/>
    <col min="3" max="3" width="12.83203125" style="3" customWidth="1"/>
    <col min="4" max="4" width="15" style="3" customWidth="1"/>
    <col min="5" max="5" width="18.83203125" style="1" customWidth="1"/>
    <col min="6" max="6" width="15" style="3" customWidth="1"/>
    <col min="7" max="7" width="18.83203125" style="1" customWidth="1"/>
  </cols>
  <sheetData>
    <row r="1" spans="1:7" x14ac:dyDescent="0.2">
      <c r="A1" t="s">
        <v>0</v>
      </c>
      <c r="B1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1" t="s">
        <v>6</v>
      </c>
    </row>
    <row r="2" spans="1:7" x14ac:dyDescent="0.2">
      <c r="A2">
        <v>1</v>
      </c>
      <c r="B2" t="s">
        <v>7</v>
      </c>
      <c r="C2" s="3">
        <v>4321</v>
      </c>
      <c r="D2" s="3">
        <v>955</v>
      </c>
      <c r="E2" s="1">
        <v>0.221</v>
      </c>
      <c r="F2" s="3">
        <v>299</v>
      </c>
      <c r="G2" s="1">
        <v>6.9000000000000006E-2</v>
      </c>
    </row>
    <row r="3" spans="1:7" x14ac:dyDescent="0.2">
      <c r="A3">
        <v>2</v>
      </c>
      <c r="B3" t="s">
        <v>8</v>
      </c>
      <c r="C3" s="3">
        <v>2646</v>
      </c>
      <c r="D3" s="3">
        <v>808</v>
      </c>
      <c r="E3" s="1">
        <v>0.30499999999999999</v>
      </c>
      <c r="F3" s="3">
        <v>266</v>
      </c>
      <c r="G3" s="1">
        <v>0.10100000000000001</v>
      </c>
    </row>
    <row r="4" spans="1:7" x14ac:dyDescent="0.2">
      <c r="A4">
        <v>3</v>
      </c>
      <c r="B4" t="s">
        <v>12</v>
      </c>
      <c r="C4" s="3">
        <v>3443</v>
      </c>
      <c r="D4" s="3">
        <v>898</v>
      </c>
      <c r="E4" s="1">
        <v>0.26100000000000001</v>
      </c>
      <c r="F4" s="3">
        <v>332</v>
      </c>
      <c r="G4" s="1">
        <v>9.6000000000000002E-2</v>
      </c>
    </row>
    <row r="5" spans="1:7" x14ac:dyDescent="0.2">
      <c r="A5">
        <v>4</v>
      </c>
      <c r="B5" t="s">
        <v>14</v>
      </c>
      <c r="C5" s="3">
        <v>1784</v>
      </c>
      <c r="D5" s="3">
        <v>518</v>
      </c>
      <c r="E5" s="1">
        <v>0.28999999999999998</v>
      </c>
      <c r="F5" s="3">
        <v>167</v>
      </c>
      <c r="G5" s="1">
        <v>9.4E-2</v>
      </c>
    </row>
    <row r="6" spans="1:7" x14ac:dyDescent="0.2">
      <c r="A6">
        <v>5</v>
      </c>
      <c r="B6" t="s">
        <v>15</v>
      </c>
      <c r="C6" s="3">
        <v>2129</v>
      </c>
      <c r="D6" s="3">
        <v>565</v>
      </c>
      <c r="E6" s="1">
        <v>0.26500000000000001</v>
      </c>
      <c r="F6" s="3">
        <v>217</v>
      </c>
      <c r="G6" s="1">
        <v>0.10199999999999999</v>
      </c>
    </row>
    <row r="7" spans="1:7" x14ac:dyDescent="0.2">
      <c r="A7">
        <v>6</v>
      </c>
      <c r="B7" t="s">
        <v>17</v>
      </c>
      <c r="C7" s="3">
        <v>1711</v>
      </c>
      <c r="D7" s="3">
        <v>454</v>
      </c>
      <c r="E7" s="1">
        <v>0.26500000000000001</v>
      </c>
      <c r="F7" s="3">
        <v>158</v>
      </c>
      <c r="G7" s="1">
        <v>9.1999999999999998E-2</v>
      </c>
    </row>
    <row r="8" spans="1:7" x14ac:dyDescent="0.2">
      <c r="A8">
        <v>7</v>
      </c>
      <c r="B8" t="s">
        <v>18</v>
      </c>
      <c r="C8" s="3">
        <v>4363</v>
      </c>
      <c r="D8" s="3">
        <v>1416</v>
      </c>
      <c r="E8" s="1">
        <v>0.32500000000000001</v>
      </c>
      <c r="F8" s="3">
        <v>510</v>
      </c>
      <c r="G8" s="1">
        <v>0.11700000000000001</v>
      </c>
    </row>
    <row r="9" spans="1:7" x14ac:dyDescent="0.2">
      <c r="A9">
        <v>8</v>
      </c>
      <c r="B9" t="s">
        <v>19</v>
      </c>
      <c r="C9" s="3">
        <v>1061</v>
      </c>
      <c r="D9" s="3">
        <v>355</v>
      </c>
      <c r="E9" s="1">
        <v>0.33500000000000002</v>
      </c>
      <c r="F9" s="3">
        <v>133</v>
      </c>
      <c r="G9" s="1">
        <v>0.125</v>
      </c>
    </row>
    <row r="10" spans="1:7" x14ac:dyDescent="0.2">
      <c r="A10">
        <v>9</v>
      </c>
      <c r="B10" t="s">
        <v>22</v>
      </c>
      <c r="C10" s="3">
        <v>732</v>
      </c>
      <c r="D10" s="3">
        <v>168</v>
      </c>
      <c r="E10" s="1">
        <v>0.23</v>
      </c>
      <c r="F10" s="3">
        <v>58</v>
      </c>
      <c r="G10" s="1">
        <v>7.9000000000000001E-2</v>
      </c>
    </row>
    <row r="11" spans="1:7" x14ac:dyDescent="0.2">
      <c r="A11">
        <v>10</v>
      </c>
      <c r="B11" t="s">
        <v>26</v>
      </c>
      <c r="C11" s="3">
        <v>143</v>
      </c>
      <c r="D11" s="3">
        <v>39</v>
      </c>
      <c r="E11" s="1">
        <v>0.27300000000000002</v>
      </c>
      <c r="F11" s="3">
        <v>8</v>
      </c>
      <c r="G11" s="1">
        <v>5.6000000000000001E-2</v>
      </c>
    </row>
    <row r="12" spans="1:7" x14ac:dyDescent="0.2">
      <c r="A12">
        <v>11</v>
      </c>
      <c r="B12" t="s">
        <v>27</v>
      </c>
      <c r="C12" s="3">
        <v>551</v>
      </c>
      <c r="D12" s="3">
        <v>186</v>
      </c>
      <c r="E12" s="1">
        <v>0.33800000000000002</v>
      </c>
      <c r="F12" s="3">
        <v>78</v>
      </c>
      <c r="G12" s="1">
        <v>0.14199999999999999</v>
      </c>
    </row>
    <row r="13" spans="1:7" x14ac:dyDescent="0.2">
      <c r="A13">
        <v>12</v>
      </c>
      <c r="B13" t="s">
        <v>28</v>
      </c>
      <c r="C13" s="3">
        <v>8376</v>
      </c>
      <c r="D13" s="3">
        <v>2268</v>
      </c>
      <c r="E13" s="1">
        <v>0.27100000000000002</v>
      </c>
      <c r="F13" s="3">
        <v>791</v>
      </c>
      <c r="G13" s="1">
        <v>9.4E-2</v>
      </c>
    </row>
    <row r="14" spans="1:7" x14ac:dyDescent="0.2">
      <c r="A14">
        <v>13</v>
      </c>
      <c r="B14" t="s">
        <v>35</v>
      </c>
      <c r="C14" s="3">
        <v>2112</v>
      </c>
      <c r="D14" s="3">
        <v>704</v>
      </c>
      <c r="E14" s="1">
        <v>0.33300000000000002</v>
      </c>
      <c r="F14" s="3">
        <v>259</v>
      </c>
      <c r="G14" s="1">
        <v>0.123</v>
      </c>
    </row>
    <row r="15" spans="1:7" x14ac:dyDescent="0.2">
      <c r="A15">
        <v>14</v>
      </c>
      <c r="B15" t="s">
        <v>36</v>
      </c>
      <c r="C15" s="3">
        <v>1004</v>
      </c>
      <c r="D15" s="3">
        <v>307</v>
      </c>
      <c r="E15" s="1">
        <v>0.30599999999999999</v>
      </c>
      <c r="F15" s="3">
        <v>99</v>
      </c>
      <c r="G15" s="1">
        <v>9.9000000000000005E-2</v>
      </c>
    </row>
    <row r="16" spans="1:7" x14ac:dyDescent="0.2">
      <c r="A16">
        <v>15</v>
      </c>
      <c r="B16" t="s">
        <v>37</v>
      </c>
      <c r="C16" s="3">
        <v>1644</v>
      </c>
      <c r="D16" s="3">
        <v>386</v>
      </c>
      <c r="E16" s="1">
        <v>0.23499999999999999</v>
      </c>
      <c r="F16" s="3">
        <v>127</v>
      </c>
      <c r="G16" s="1">
        <v>7.6999999999999999E-2</v>
      </c>
    </row>
    <row r="17" spans="1:7" x14ac:dyDescent="0.2">
      <c r="A17">
        <v>16</v>
      </c>
      <c r="B17" t="s">
        <v>44</v>
      </c>
      <c r="C17" s="3">
        <v>4442</v>
      </c>
      <c r="D17" s="3">
        <v>1116</v>
      </c>
      <c r="E17" s="1">
        <v>0.251</v>
      </c>
      <c r="F17" s="3">
        <v>349</v>
      </c>
      <c r="G17" s="1">
        <v>7.9000000000000001E-2</v>
      </c>
    </row>
    <row r="18" spans="1:7" x14ac:dyDescent="0.2">
      <c r="A18">
        <v>17</v>
      </c>
      <c r="B18" t="s">
        <v>45</v>
      </c>
      <c r="C18" s="3">
        <v>248</v>
      </c>
      <c r="D18" s="3">
        <v>91</v>
      </c>
      <c r="E18" s="1">
        <v>0.36699999999999999</v>
      </c>
      <c r="F18" s="3">
        <v>35</v>
      </c>
      <c r="G18" s="1">
        <v>0.14099999999999999</v>
      </c>
    </row>
    <row r="19" spans="1:7" x14ac:dyDescent="0.2">
      <c r="A19">
        <v>18</v>
      </c>
      <c r="B19" t="s">
        <v>46</v>
      </c>
      <c r="C19" s="3">
        <v>2684</v>
      </c>
      <c r="D19" s="3">
        <v>715</v>
      </c>
      <c r="E19" s="1">
        <v>0.26600000000000001</v>
      </c>
      <c r="F19" s="3">
        <v>257</v>
      </c>
      <c r="G19" s="1">
        <v>9.6000000000000002E-2</v>
      </c>
    </row>
    <row r="20" spans="1:7" x14ac:dyDescent="0.2">
      <c r="A20">
        <v>19</v>
      </c>
      <c r="B20" t="s">
        <v>49</v>
      </c>
      <c r="C20" s="3">
        <v>457</v>
      </c>
      <c r="D20" s="3">
        <v>124</v>
      </c>
      <c r="E20" s="1">
        <v>0.27100000000000002</v>
      </c>
      <c r="F20" s="3">
        <v>53</v>
      </c>
      <c r="G20" s="1">
        <v>0.11600000000000001</v>
      </c>
    </row>
    <row r="21" spans="1:7" x14ac:dyDescent="0.2">
      <c r="A21">
        <v>20</v>
      </c>
      <c r="B21" t="s">
        <v>51</v>
      </c>
      <c r="C21" s="3">
        <v>9912</v>
      </c>
      <c r="D21" s="3">
        <v>2437</v>
      </c>
      <c r="E21" s="1">
        <v>0.246</v>
      </c>
      <c r="F21" s="3">
        <v>831</v>
      </c>
      <c r="G21" s="1">
        <v>8.4000000000000005E-2</v>
      </c>
    </row>
    <row r="22" spans="1:7" x14ac:dyDescent="0.2">
      <c r="A22">
        <v>21</v>
      </c>
      <c r="B22" t="s">
        <v>56</v>
      </c>
      <c r="C22" s="3">
        <v>3010</v>
      </c>
      <c r="D22" s="3">
        <v>676</v>
      </c>
      <c r="E22" s="1">
        <v>0.22500000000000001</v>
      </c>
      <c r="F22" s="3">
        <v>235</v>
      </c>
      <c r="G22" s="1">
        <v>7.8E-2</v>
      </c>
    </row>
    <row r="23" spans="1:7" x14ac:dyDescent="0.2">
      <c r="A23">
        <v>22</v>
      </c>
      <c r="B23" t="s">
        <v>59</v>
      </c>
      <c r="C23" s="3">
        <v>908</v>
      </c>
      <c r="D23" s="3">
        <v>264</v>
      </c>
      <c r="E23" s="1">
        <v>0.29099999999999998</v>
      </c>
      <c r="F23" s="3">
        <v>105</v>
      </c>
      <c r="G23" s="1">
        <v>0.11600000000000001</v>
      </c>
    </row>
    <row r="24" spans="1:7" x14ac:dyDescent="0.2">
      <c r="A24">
        <v>23</v>
      </c>
      <c r="B24" t="s">
        <v>62</v>
      </c>
      <c r="C24" s="3">
        <v>1934</v>
      </c>
      <c r="D24" s="3">
        <v>524</v>
      </c>
      <c r="E24" s="1">
        <v>0.27100000000000002</v>
      </c>
      <c r="F24" s="3">
        <v>189</v>
      </c>
      <c r="G24" s="1">
        <v>9.8000000000000004E-2</v>
      </c>
    </row>
    <row r="25" spans="1:7" x14ac:dyDescent="0.2">
      <c r="A25">
        <v>24</v>
      </c>
      <c r="B25" t="s">
        <v>69</v>
      </c>
      <c r="C25" s="3">
        <v>646</v>
      </c>
      <c r="D25" s="3">
        <v>210</v>
      </c>
      <c r="E25" s="1">
        <v>0.32500000000000001</v>
      </c>
      <c r="F25" s="3">
        <v>83</v>
      </c>
      <c r="G25" s="1">
        <v>0.128</v>
      </c>
    </row>
    <row r="26" spans="1:7" x14ac:dyDescent="0.2">
      <c r="A26">
        <v>25</v>
      </c>
      <c r="B26" t="s">
        <v>71</v>
      </c>
      <c r="C26" s="3">
        <v>1311</v>
      </c>
      <c r="D26" s="3">
        <v>435</v>
      </c>
      <c r="E26" s="1">
        <v>0.33200000000000002</v>
      </c>
      <c r="F26" s="3">
        <v>147</v>
      </c>
      <c r="G26" s="1">
        <v>0.112</v>
      </c>
    </row>
    <row r="27" spans="1:7" x14ac:dyDescent="0.2">
      <c r="A27">
        <v>26</v>
      </c>
      <c r="B27" t="s">
        <v>73</v>
      </c>
      <c r="C27" s="3">
        <v>1235</v>
      </c>
      <c r="D27" s="3">
        <v>336</v>
      </c>
      <c r="E27" s="1">
        <v>0.27200000000000002</v>
      </c>
      <c r="F27" s="3">
        <v>104</v>
      </c>
      <c r="G27" s="1">
        <v>8.4000000000000005E-2</v>
      </c>
    </row>
    <row r="28" spans="1:7" x14ac:dyDescent="0.2">
      <c r="A28">
        <v>27</v>
      </c>
      <c r="B28" t="s">
        <v>77</v>
      </c>
      <c r="C28" s="3">
        <v>287</v>
      </c>
      <c r="D28" s="3">
        <v>79</v>
      </c>
      <c r="E28" s="1">
        <v>0.27500000000000002</v>
      </c>
      <c r="F28" s="3">
        <v>25</v>
      </c>
      <c r="G28" s="1">
        <v>8.6999999999999994E-2</v>
      </c>
    </row>
    <row r="29" spans="1:7" x14ac:dyDescent="0.2">
      <c r="A29">
        <v>28</v>
      </c>
      <c r="B29" t="s">
        <v>78</v>
      </c>
      <c r="C29" s="3">
        <v>1237</v>
      </c>
      <c r="D29" s="3">
        <v>337</v>
      </c>
      <c r="E29" s="1">
        <v>0.27200000000000002</v>
      </c>
      <c r="F29" s="3">
        <v>109</v>
      </c>
      <c r="G29" s="1">
        <v>8.7999999999999995E-2</v>
      </c>
    </row>
    <row r="30" spans="1:7" x14ac:dyDescent="0.2">
      <c r="A30">
        <v>29</v>
      </c>
      <c r="B30" t="s">
        <v>80</v>
      </c>
      <c r="C30" s="3">
        <v>585</v>
      </c>
      <c r="D30" s="3">
        <v>142</v>
      </c>
      <c r="E30" s="1">
        <v>0.24299999999999999</v>
      </c>
      <c r="F30" s="3">
        <v>44</v>
      </c>
      <c r="G30" s="1">
        <v>7.4999999999999997E-2</v>
      </c>
    </row>
    <row r="31" spans="1:7" x14ac:dyDescent="0.2">
      <c r="A31">
        <v>30</v>
      </c>
      <c r="B31" t="s">
        <v>85</v>
      </c>
      <c r="C31" s="3">
        <v>750</v>
      </c>
      <c r="D31" s="3">
        <v>277</v>
      </c>
      <c r="E31" s="1">
        <v>0.36899999999999999</v>
      </c>
      <c r="F31" s="3">
        <v>99</v>
      </c>
      <c r="G31" s="1">
        <v>0.13200000000000001</v>
      </c>
    </row>
    <row r="32" spans="1:7" x14ac:dyDescent="0.2">
      <c r="A32">
        <v>31</v>
      </c>
      <c r="B32" t="s">
        <v>91</v>
      </c>
      <c r="C32" s="3">
        <v>1474</v>
      </c>
      <c r="D32" s="3">
        <v>273</v>
      </c>
      <c r="E32" s="1">
        <v>0.185</v>
      </c>
      <c r="F32" s="3">
        <v>79</v>
      </c>
      <c r="G32" s="1">
        <v>5.3999999999999999E-2</v>
      </c>
    </row>
    <row r="33" spans="1:7" x14ac:dyDescent="0.2">
      <c r="A33">
        <v>32</v>
      </c>
      <c r="B33" t="s">
        <v>93</v>
      </c>
      <c r="C33" s="3">
        <v>1979</v>
      </c>
      <c r="D33" s="3">
        <v>534</v>
      </c>
      <c r="E33" s="1">
        <v>0.27</v>
      </c>
      <c r="F33" s="3">
        <v>180</v>
      </c>
      <c r="G33" s="1">
        <v>9.0999999999999998E-2</v>
      </c>
    </row>
    <row r="34" spans="1:7" x14ac:dyDescent="0.2">
      <c r="A34">
        <v>33</v>
      </c>
      <c r="B34" t="s">
        <v>99</v>
      </c>
      <c r="C34" s="3">
        <v>9538</v>
      </c>
      <c r="D34" s="3">
        <v>2559</v>
      </c>
      <c r="E34" s="1">
        <v>0.26800000000000002</v>
      </c>
      <c r="F34" s="3">
        <v>808</v>
      </c>
      <c r="G34" s="1">
        <v>8.5000000000000006E-2</v>
      </c>
    </row>
    <row r="35" spans="1:7" x14ac:dyDescent="0.2">
      <c r="A35">
        <v>34</v>
      </c>
      <c r="B35" t="s">
        <v>100</v>
      </c>
      <c r="C35" s="3">
        <v>1321</v>
      </c>
      <c r="D35" s="3">
        <v>364</v>
      </c>
      <c r="E35" s="1">
        <v>0.27600000000000002</v>
      </c>
      <c r="F35" s="3">
        <v>126</v>
      </c>
      <c r="G35" s="1">
        <v>9.5000000000000001E-2</v>
      </c>
    </row>
    <row r="36" spans="1:7" x14ac:dyDescent="0.2">
      <c r="A36">
        <v>35</v>
      </c>
      <c r="B36" t="s">
        <v>101</v>
      </c>
      <c r="C36" s="3">
        <v>1016</v>
      </c>
      <c r="D36" s="3">
        <v>257</v>
      </c>
      <c r="E36" s="1">
        <v>0.253</v>
      </c>
      <c r="F36" s="3">
        <v>78</v>
      </c>
      <c r="G36" s="1">
        <v>7.6999999999999999E-2</v>
      </c>
    </row>
    <row r="37" spans="1:7" x14ac:dyDescent="0.2">
      <c r="A37">
        <v>36</v>
      </c>
      <c r="B37" t="s">
        <v>110</v>
      </c>
      <c r="C37" s="3">
        <v>1977</v>
      </c>
      <c r="D37" s="3">
        <v>601</v>
      </c>
      <c r="E37" s="1">
        <v>0.30399999999999999</v>
      </c>
      <c r="F37" s="3">
        <v>227</v>
      </c>
      <c r="G37" s="1">
        <v>0.115</v>
      </c>
    </row>
    <row r="38" spans="1:7" x14ac:dyDescent="0.2">
      <c r="A38">
        <v>37</v>
      </c>
      <c r="B38" t="s">
        <v>112</v>
      </c>
      <c r="C38" s="3">
        <v>111</v>
      </c>
      <c r="D38" s="3">
        <v>45</v>
      </c>
      <c r="E38" s="1">
        <v>0.40500000000000003</v>
      </c>
      <c r="F38" s="3">
        <v>19</v>
      </c>
      <c r="G38" s="1">
        <v>0.17100000000000001</v>
      </c>
    </row>
    <row r="39" spans="1:7" x14ac:dyDescent="0.2">
      <c r="A39">
        <v>38</v>
      </c>
      <c r="B39" t="s">
        <v>113</v>
      </c>
      <c r="C39" s="3">
        <v>655</v>
      </c>
      <c r="D39" s="3">
        <v>190</v>
      </c>
      <c r="E39" s="1">
        <v>0.28999999999999998</v>
      </c>
      <c r="F39" s="3">
        <v>67</v>
      </c>
      <c r="G39" s="1">
        <v>0.10199999999999999</v>
      </c>
    </row>
    <row r="40" spans="1:7" x14ac:dyDescent="0.2">
      <c r="A40">
        <v>39</v>
      </c>
      <c r="B40" t="s">
        <v>115</v>
      </c>
      <c r="C40" s="3">
        <v>1086</v>
      </c>
      <c r="D40" s="3">
        <v>289</v>
      </c>
      <c r="E40" s="1">
        <v>0.26600000000000001</v>
      </c>
      <c r="F40" s="3">
        <v>112</v>
      </c>
      <c r="G40" s="1">
        <v>0.10299999999999999</v>
      </c>
    </row>
    <row r="41" spans="1:7" x14ac:dyDescent="0.2">
      <c r="A41">
        <v>40</v>
      </c>
      <c r="B41" t="s">
        <v>117</v>
      </c>
      <c r="C41" s="3">
        <v>337</v>
      </c>
      <c r="D41" s="3">
        <v>107</v>
      </c>
      <c r="E41" s="1">
        <v>0.318</v>
      </c>
      <c r="F41" s="3">
        <v>43</v>
      </c>
      <c r="G41" s="1">
        <v>0.128</v>
      </c>
    </row>
    <row r="42" spans="1:7" x14ac:dyDescent="0.2">
      <c r="A42">
        <v>41</v>
      </c>
      <c r="B42" t="s">
        <v>120</v>
      </c>
      <c r="C42" s="3">
        <v>712</v>
      </c>
      <c r="D42" s="3">
        <v>176</v>
      </c>
      <c r="E42" s="1">
        <v>0.247</v>
      </c>
      <c r="F42" s="3">
        <v>48</v>
      </c>
      <c r="G42" s="1">
        <v>6.7000000000000004E-2</v>
      </c>
    </row>
    <row r="43" spans="1:7" x14ac:dyDescent="0.2">
      <c r="A43">
        <v>42</v>
      </c>
      <c r="B43" t="s">
        <v>132</v>
      </c>
      <c r="C43" s="3">
        <v>507</v>
      </c>
      <c r="D43" s="3">
        <v>145</v>
      </c>
      <c r="E43" s="1">
        <v>0.28599999999999998</v>
      </c>
      <c r="F43" s="3">
        <v>41</v>
      </c>
      <c r="G43" s="1">
        <v>8.1000000000000003E-2</v>
      </c>
    </row>
    <row r="44" spans="1:7" x14ac:dyDescent="0.2">
      <c r="A44">
        <v>43</v>
      </c>
      <c r="B44" t="s">
        <v>133</v>
      </c>
      <c r="C44" s="3">
        <v>395</v>
      </c>
      <c r="D44" s="3">
        <v>125</v>
      </c>
      <c r="E44" s="1">
        <v>0.316</v>
      </c>
      <c r="F44" s="3">
        <v>47</v>
      </c>
      <c r="G44" s="1">
        <v>0.11899999999999999</v>
      </c>
    </row>
    <row r="45" spans="1:7" x14ac:dyDescent="0.2">
      <c r="A45">
        <v>44</v>
      </c>
      <c r="B45" t="s">
        <v>137</v>
      </c>
      <c r="C45" s="3">
        <v>1114</v>
      </c>
      <c r="D45" s="3">
        <v>295</v>
      </c>
      <c r="E45" s="1">
        <v>0.26500000000000001</v>
      </c>
      <c r="F45" s="3">
        <v>98</v>
      </c>
      <c r="G45" s="1">
        <v>8.7999999999999995E-2</v>
      </c>
    </row>
    <row r="46" spans="1:7" x14ac:dyDescent="0.2">
      <c r="A46">
        <v>45</v>
      </c>
      <c r="B46" t="s">
        <v>138</v>
      </c>
      <c r="C46" s="3">
        <v>463</v>
      </c>
      <c r="D46" s="3">
        <v>180</v>
      </c>
      <c r="E46" s="1">
        <v>0.38900000000000001</v>
      </c>
      <c r="F46" s="3">
        <v>66</v>
      </c>
      <c r="G46" s="1">
        <v>0.14299999999999999</v>
      </c>
    </row>
    <row r="47" spans="1:7" x14ac:dyDescent="0.2">
      <c r="A47">
        <v>46</v>
      </c>
      <c r="B47" t="s">
        <v>143</v>
      </c>
      <c r="C47" s="3">
        <v>732</v>
      </c>
      <c r="D47" s="3">
        <v>228</v>
      </c>
      <c r="E47" s="1">
        <v>0.311</v>
      </c>
      <c r="F47" s="3">
        <v>85</v>
      </c>
      <c r="G47" s="1">
        <v>0.11600000000000001</v>
      </c>
    </row>
    <row r="48" spans="1:7" x14ac:dyDescent="0.2">
      <c r="A48">
        <v>47</v>
      </c>
      <c r="B48" t="s">
        <v>146</v>
      </c>
      <c r="C48" s="3">
        <v>558</v>
      </c>
      <c r="D48" s="3">
        <v>161</v>
      </c>
      <c r="E48" s="1">
        <v>0.28899999999999998</v>
      </c>
      <c r="F48" s="3">
        <v>47</v>
      </c>
      <c r="G48" s="1">
        <v>8.4000000000000005E-2</v>
      </c>
    </row>
    <row r="49" spans="1:7" x14ac:dyDescent="0.2">
      <c r="A49">
        <v>48</v>
      </c>
      <c r="B49" t="s">
        <v>153</v>
      </c>
      <c r="C49" s="3">
        <v>863</v>
      </c>
      <c r="D49" s="3">
        <v>217</v>
      </c>
      <c r="E49" s="1">
        <v>0.251</v>
      </c>
      <c r="F49" s="3">
        <v>75</v>
      </c>
      <c r="G49" s="1">
        <v>8.6999999999999994E-2</v>
      </c>
    </row>
    <row r="50" spans="1:7" x14ac:dyDescent="0.2">
      <c r="A50">
        <v>49</v>
      </c>
      <c r="B50" t="s">
        <v>156</v>
      </c>
      <c r="C50" s="3">
        <v>4895</v>
      </c>
      <c r="D50" s="3">
        <v>1407</v>
      </c>
      <c r="E50" s="1">
        <v>0.28699999999999998</v>
      </c>
      <c r="F50" s="3">
        <v>555</v>
      </c>
      <c r="G50" s="1">
        <v>0.113</v>
      </c>
    </row>
    <row r="51" spans="1:7" x14ac:dyDescent="0.2">
      <c r="A51">
        <v>50</v>
      </c>
      <c r="B51" t="s">
        <v>161</v>
      </c>
      <c r="C51" s="3">
        <v>171</v>
      </c>
      <c r="D51" s="3">
        <v>42</v>
      </c>
      <c r="E51" s="1">
        <v>0.246</v>
      </c>
      <c r="F51" s="3">
        <v>19</v>
      </c>
      <c r="G51" s="1">
        <v>0.111</v>
      </c>
    </row>
    <row r="52" spans="1:7" x14ac:dyDescent="0.2">
      <c r="A52">
        <v>51</v>
      </c>
      <c r="B52" t="s">
        <v>163</v>
      </c>
      <c r="C52" s="3">
        <v>665</v>
      </c>
      <c r="D52" s="3">
        <v>137</v>
      </c>
      <c r="E52" s="1">
        <v>0.20599999999999999</v>
      </c>
      <c r="F52" s="3">
        <v>39</v>
      </c>
      <c r="G52" s="1">
        <v>5.8999999999999997E-2</v>
      </c>
    </row>
    <row r="53" spans="1:7" x14ac:dyDescent="0.2">
      <c r="A53">
        <v>52</v>
      </c>
      <c r="B53" t="s">
        <v>164</v>
      </c>
      <c r="C53" s="3">
        <v>988</v>
      </c>
      <c r="D53" s="3">
        <v>319</v>
      </c>
      <c r="E53" s="1">
        <v>0.32300000000000001</v>
      </c>
      <c r="F53" s="3">
        <v>128</v>
      </c>
      <c r="G53" s="1">
        <v>0.13</v>
      </c>
    </row>
    <row r="54" spans="1:7" x14ac:dyDescent="0.2">
      <c r="A54">
        <v>53</v>
      </c>
      <c r="B54" t="s">
        <v>165</v>
      </c>
      <c r="C54" s="3">
        <v>6049</v>
      </c>
      <c r="D54" s="3">
        <v>1809</v>
      </c>
      <c r="E54" s="1">
        <v>0.29899999999999999</v>
      </c>
      <c r="F54" s="3">
        <v>633</v>
      </c>
      <c r="G54" s="1">
        <v>0.105</v>
      </c>
    </row>
    <row r="55" spans="1:7" x14ac:dyDescent="0.2">
      <c r="A55">
        <v>54</v>
      </c>
      <c r="B55" t="s">
        <v>170</v>
      </c>
      <c r="C55" s="3">
        <v>2088</v>
      </c>
      <c r="D55" s="3">
        <v>465</v>
      </c>
      <c r="E55" s="1">
        <v>0.223</v>
      </c>
      <c r="F55" s="3">
        <v>160</v>
      </c>
      <c r="G55" s="1">
        <v>7.6999999999999999E-2</v>
      </c>
    </row>
    <row r="56" spans="1:7" x14ac:dyDescent="0.2">
      <c r="A56">
        <v>55</v>
      </c>
      <c r="B56" t="s">
        <v>171</v>
      </c>
      <c r="C56" s="3">
        <v>622</v>
      </c>
      <c r="D56" s="3">
        <v>158</v>
      </c>
      <c r="E56" s="1">
        <v>0.254</v>
      </c>
      <c r="F56" s="3">
        <v>63</v>
      </c>
      <c r="G56" s="1">
        <v>0.10100000000000001</v>
      </c>
    </row>
    <row r="57" spans="1:7" x14ac:dyDescent="0.2">
      <c r="A57">
        <v>56</v>
      </c>
      <c r="B57" t="s">
        <v>172</v>
      </c>
      <c r="C57" s="3">
        <v>1352</v>
      </c>
      <c r="D57" s="3">
        <v>376</v>
      </c>
      <c r="E57" s="1">
        <v>0.27800000000000002</v>
      </c>
      <c r="F57" s="3">
        <v>131</v>
      </c>
      <c r="G57" s="1">
        <v>9.7000000000000003E-2</v>
      </c>
    </row>
    <row r="58" spans="1:7" x14ac:dyDescent="0.2">
      <c r="A58">
        <v>57</v>
      </c>
      <c r="B58" t="s">
        <v>173</v>
      </c>
      <c r="C58" s="3">
        <v>1879</v>
      </c>
      <c r="D58" s="3">
        <v>493</v>
      </c>
      <c r="E58" s="1">
        <v>0.26200000000000001</v>
      </c>
      <c r="F58" s="3">
        <v>180</v>
      </c>
      <c r="G58" s="1">
        <v>9.6000000000000002E-2</v>
      </c>
    </row>
    <row r="59" spans="1:7" x14ac:dyDescent="0.2">
      <c r="A59">
        <v>58</v>
      </c>
      <c r="B59" t="s">
        <v>174</v>
      </c>
      <c r="C59" s="3">
        <v>1031</v>
      </c>
      <c r="D59" s="3">
        <v>292</v>
      </c>
      <c r="E59" s="1">
        <v>0.28299999999999997</v>
      </c>
      <c r="F59" s="3">
        <v>106</v>
      </c>
      <c r="G59" s="1">
        <v>0.10299999999999999</v>
      </c>
    </row>
    <row r="60" spans="1:7" x14ac:dyDescent="0.2">
      <c r="A60">
        <v>59</v>
      </c>
      <c r="B60" t="s">
        <v>176</v>
      </c>
      <c r="C60" s="3">
        <v>232</v>
      </c>
      <c r="D60" s="3">
        <v>86</v>
      </c>
      <c r="E60" s="1">
        <v>0.371</v>
      </c>
      <c r="F60" s="3">
        <v>40</v>
      </c>
      <c r="G60" s="1">
        <v>0.17199999999999999</v>
      </c>
    </row>
    <row r="61" spans="1:7" x14ac:dyDescent="0.2">
      <c r="A61">
        <v>60</v>
      </c>
      <c r="B61" t="s">
        <v>188</v>
      </c>
      <c r="C61" s="3">
        <v>1959</v>
      </c>
      <c r="D61" s="3">
        <v>496</v>
      </c>
      <c r="E61" s="1">
        <v>0.253</v>
      </c>
      <c r="F61" s="3">
        <v>136</v>
      </c>
      <c r="G61" s="1">
        <v>6.9000000000000006E-2</v>
      </c>
    </row>
    <row r="62" spans="1:7" x14ac:dyDescent="0.2">
      <c r="A62">
        <v>61</v>
      </c>
      <c r="B62" t="s">
        <v>190</v>
      </c>
      <c r="C62" s="3">
        <v>846</v>
      </c>
      <c r="D62" s="3">
        <v>251</v>
      </c>
      <c r="E62" s="1">
        <v>0.29699999999999999</v>
      </c>
      <c r="F62" s="3">
        <v>96</v>
      </c>
      <c r="G62" s="1">
        <v>0.113</v>
      </c>
    </row>
    <row r="63" spans="1:7" x14ac:dyDescent="0.2">
      <c r="A63">
        <v>62</v>
      </c>
      <c r="B63" t="s">
        <v>193</v>
      </c>
      <c r="C63" s="3">
        <v>3236</v>
      </c>
      <c r="D63" s="3">
        <v>968</v>
      </c>
      <c r="E63" s="1">
        <v>0.29899999999999999</v>
      </c>
      <c r="F63" s="3">
        <v>359</v>
      </c>
      <c r="G63" s="1">
        <v>0.111</v>
      </c>
    </row>
    <row r="64" spans="1:7" x14ac:dyDescent="0.2">
      <c r="A64">
        <v>63</v>
      </c>
      <c r="B64" t="s">
        <v>197</v>
      </c>
      <c r="C64" s="3">
        <v>12304</v>
      </c>
      <c r="D64" s="3">
        <v>3354</v>
      </c>
      <c r="E64" s="1">
        <v>0.27300000000000002</v>
      </c>
      <c r="F64" s="3">
        <v>1188</v>
      </c>
      <c r="G64" s="1">
        <v>9.7000000000000003E-2</v>
      </c>
    </row>
    <row r="65" spans="1:7" x14ac:dyDescent="0.2">
      <c r="A65">
        <v>64</v>
      </c>
      <c r="B65" t="s">
        <v>198</v>
      </c>
      <c r="C65" s="3">
        <v>1331</v>
      </c>
      <c r="D65" s="3">
        <v>398</v>
      </c>
      <c r="E65" s="1">
        <v>0.29899999999999999</v>
      </c>
      <c r="F65" s="3">
        <v>159</v>
      </c>
      <c r="G65" s="1">
        <v>0.11899999999999999</v>
      </c>
    </row>
    <row r="66" spans="1:7" x14ac:dyDescent="0.2">
      <c r="A66">
        <v>65</v>
      </c>
      <c r="B66" t="s">
        <v>199</v>
      </c>
      <c r="C66" s="3">
        <v>4031</v>
      </c>
      <c r="D66" s="3">
        <v>944</v>
      </c>
      <c r="E66" s="1">
        <v>0.23400000000000001</v>
      </c>
      <c r="F66" s="3">
        <v>284</v>
      </c>
      <c r="G66" s="1">
        <v>7.0000000000000007E-2</v>
      </c>
    </row>
    <row r="67" spans="1:7" x14ac:dyDescent="0.2">
      <c r="A67">
        <v>66</v>
      </c>
      <c r="B67" t="s">
        <v>203</v>
      </c>
      <c r="C67" s="3">
        <v>1286</v>
      </c>
      <c r="D67" s="3">
        <v>344</v>
      </c>
      <c r="E67" s="1">
        <v>0.26700000000000002</v>
      </c>
      <c r="F67" s="3">
        <v>131</v>
      </c>
      <c r="G67" s="1">
        <v>0.10199999999999999</v>
      </c>
    </row>
    <row r="68" spans="1:7" x14ac:dyDescent="0.2">
      <c r="A68">
        <v>67</v>
      </c>
      <c r="B68" t="s">
        <v>204</v>
      </c>
      <c r="C68" s="3">
        <v>3108</v>
      </c>
      <c r="D68" s="3">
        <v>884</v>
      </c>
      <c r="E68" s="1">
        <v>0.28399999999999997</v>
      </c>
      <c r="F68" s="3">
        <v>319</v>
      </c>
      <c r="G68" s="1">
        <v>0.10299999999999999</v>
      </c>
    </row>
    <row r="69" spans="1:7" x14ac:dyDescent="0.2">
      <c r="A69">
        <v>68</v>
      </c>
      <c r="B69" t="s">
        <v>205</v>
      </c>
      <c r="C69" s="3">
        <v>4883</v>
      </c>
      <c r="D69" s="3">
        <v>1183</v>
      </c>
      <c r="E69" s="1">
        <v>0.24199999999999999</v>
      </c>
      <c r="F69" s="3">
        <v>364</v>
      </c>
      <c r="G69" s="1">
        <v>7.4999999999999997E-2</v>
      </c>
    </row>
    <row r="70" spans="1:7" x14ac:dyDescent="0.2">
      <c r="A70">
        <v>69</v>
      </c>
      <c r="B70" t="s">
        <v>207</v>
      </c>
      <c r="C70" s="3">
        <v>7013</v>
      </c>
      <c r="D70" s="3">
        <v>1860</v>
      </c>
      <c r="E70" s="1">
        <v>0.26500000000000001</v>
      </c>
      <c r="F70" s="3">
        <v>658</v>
      </c>
      <c r="G70" s="1">
        <v>9.4E-2</v>
      </c>
    </row>
    <row r="71" spans="1:7" x14ac:dyDescent="0.2">
      <c r="A71">
        <v>70</v>
      </c>
      <c r="B71" t="s">
        <v>208</v>
      </c>
      <c r="C71" s="3">
        <v>430</v>
      </c>
      <c r="D71" s="3">
        <v>128</v>
      </c>
      <c r="E71" s="1">
        <v>0.29799999999999999</v>
      </c>
      <c r="F71" s="3">
        <v>54</v>
      </c>
      <c r="G71" s="1">
        <v>0.126</v>
      </c>
    </row>
    <row r="72" spans="1:7" x14ac:dyDescent="0.2">
      <c r="A72">
        <v>71</v>
      </c>
      <c r="B72" t="s">
        <v>211</v>
      </c>
      <c r="C72" s="3">
        <v>961</v>
      </c>
      <c r="D72" s="3">
        <v>312</v>
      </c>
      <c r="E72" s="1">
        <v>0.32500000000000001</v>
      </c>
      <c r="F72" s="3">
        <v>116</v>
      </c>
      <c r="G72" s="1">
        <v>0.121</v>
      </c>
    </row>
    <row r="73" spans="1:7" x14ac:dyDescent="0.2">
      <c r="A73">
        <v>72</v>
      </c>
      <c r="B73" t="s">
        <v>214</v>
      </c>
      <c r="C73" s="3">
        <v>1042</v>
      </c>
      <c r="D73" s="3">
        <v>321</v>
      </c>
      <c r="E73" s="1">
        <v>0.308</v>
      </c>
      <c r="F73" s="3">
        <v>111</v>
      </c>
      <c r="G73" s="1">
        <v>0.107</v>
      </c>
    </row>
    <row r="74" spans="1:7" x14ac:dyDescent="0.2">
      <c r="A74">
        <v>73</v>
      </c>
      <c r="B74" t="s">
        <v>217</v>
      </c>
      <c r="C74" s="3">
        <v>332</v>
      </c>
      <c r="D74" s="3">
        <v>89</v>
      </c>
      <c r="E74" s="1">
        <v>0.26800000000000002</v>
      </c>
      <c r="F74" s="3">
        <v>35</v>
      </c>
      <c r="G74" s="1">
        <v>0.105</v>
      </c>
    </row>
    <row r="75" spans="1:7" x14ac:dyDescent="0.2">
      <c r="A75">
        <v>74</v>
      </c>
      <c r="B75" t="s">
        <v>220</v>
      </c>
      <c r="C75" s="3">
        <v>865</v>
      </c>
      <c r="D75" s="3">
        <v>212</v>
      </c>
      <c r="E75" s="1">
        <v>0.245</v>
      </c>
      <c r="F75" s="3">
        <v>73</v>
      </c>
      <c r="G75" s="1">
        <v>8.4000000000000005E-2</v>
      </c>
    </row>
    <row r="76" spans="1:7" x14ac:dyDescent="0.2">
      <c r="A76">
        <v>75</v>
      </c>
      <c r="B76" t="s">
        <v>226</v>
      </c>
      <c r="C76" s="3">
        <v>9234</v>
      </c>
      <c r="D76" s="3">
        <v>2307</v>
      </c>
      <c r="E76" s="1">
        <v>0.25</v>
      </c>
      <c r="F76" s="3">
        <v>839</v>
      </c>
      <c r="G76" s="1">
        <v>9.0999999999999998E-2</v>
      </c>
    </row>
    <row r="77" spans="1:7" x14ac:dyDescent="0.2">
      <c r="A77">
        <v>76</v>
      </c>
      <c r="B77" t="s">
        <v>227</v>
      </c>
      <c r="C77" s="3">
        <v>6961</v>
      </c>
      <c r="D77" s="3">
        <v>1507</v>
      </c>
      <c r="E77" s="1">
        <v>0.216</v>
      </c>
      <c r="F77" s="3">
        <v>482</v>
      </c>
      <c r="G77" s="1">
        <v>6.9000000000000006E-2</v>
      </c>
    </row>
    <row r="78" spans="1:7" x14ac:dyDescent="0.2">
      <c r="A78">
        <v>77</v>
      </c>
      <c r="B78" t="s">
        <v>230</v>
      </c>
      <c r="C78" s="3">
        <v>395</v>
      </c>
      <c r="D78" s="3">
        <v>111</v>
      </c>
      <c r="E78" s="1">
        <v>0.28100000000000003</v>
      </c>
      <c r="F78" s="3">
        <v>38</v>
      </c>
      <c r="G78" s="1">
        <v>9.6000000000000002E-2</v>
      </c>
    </row>
    <row r="79" spans="1:7" x14ac:dyDescent="0.2">
      <c r="A79">
        <v>78</v>
      </c>
      <c r="B79" t="s">
        <v>231</v>
      </c>
      <c r="C79" s="3">
        <v>956</v>
      </c>
      <c r="D79" s="3">
        <v>274</v>
      </c>
      <c r="E79" s="1">
        <v>0.28699999999999998</v>
      </c>
      <c r="F79" s="3">
        <v>115</v>
      </c>
      <c r="G79" s="1">
        <v>0.12</v>
      </c>
    </row>
    <row r="80" spans="1:7" x14ac:dyDescent="0.2">
      <c r="A80">
        <v>79</v>
      </c>
      <c r="B80" t="s">
        <v>233</v>
      </c>
      <c r="C80" s="3">
        <v>1977</v>
      </c>
      <c r="D80" s="3">
        <v>522</v>
      </c>
      <c r="E80" s="1">
        <v>0.26400000000000001</v>
      </c>
      <c r="F80" s="3">
        <v>162</v>
      </c>
      <c r="G80" s="1">
        <v>8.2000000000000003E-2</v>
      </c>
    </row>
    <row r="81" spans="1:7" x14ac:dyDescent="0.2">
      <c r="A81">
        <v>80</v>
      </c>
      <c r="B81" t="s">
        <v>234</v>
      </c>
      <c r="C81" s="3">
        <v>1024</v>
      </c>
      <c r="D81" s="3">
        <v>303</v>
      </c>
      <c r="E81" s="1">
        <v>0.29599999999999999</v>
      </c>
      <c r="F81" s="3">
        <v>109</v>
      </c>
      <c r="G81" s="1">
        <v>0.106</v>
      </c>
    </row>
    <row r="82" spans="1:7" x14ac:dyDescent="0.2">
      <c r="A82" t="s">
        <v>235</v>
      </c>
      <c r="C82" s="4">
        <f>SUBTOTAL(109,Table2[Popolazione])</f>
        <v>174650</v>
      </c>
      <c r="D82" s="4">
        <f>SUBTOTAL(109,Table2[Anziani over 65])</f>
        <v>46888</v>
      </c>
      <c r="E82" s="1">
        <f>Table2[[#Totals],[Anziani over 65]]/Table2[[#Totals],[Popolazione]]</f>
        <v>0.26846836530203266</v>
      </c>
      <c r="F82" s="4">
        <f>SUBTOTAL(109,Table2[Anziani over 80])</f>
        <v>16295</v>
      </c>
      <c r="G82" s="2">
        <f>Table2[[#Totals],[Anziani over 80]]/Table2[[#Totals],[Popolazione]]</f>
        <v>9.3300887489264239E-2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Comuni</vt:lpstr>
      <vt:lpstr>SNAI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stefanolaptop</dc:creator>
  <cp:lastModifiedBy>Microsoft Office User</cp:lastModifiedBy>
  <dcterms:created xsi:type="dcterms:W3CDTF">2023-08-10T22:57:27Z</dcterms:created>
  <dcterms:modified xsi:type="dcterms:W3CDTF">2023-08-10T21:02:37Z</dcterms:modified>
</cp:coreProperties>
</file>