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75a55917014348/Desktop/bakalarka/"/>
    </mc:Choice>
  </mc:AlternateContent>
  <xr:revisionPtr revIDLastSave="1713" documentId="8_{BE3E68FC-0BCD-49A6-9D79-EB778FD7412E}" xr6:coauthVersionLast="47" xr6:coauthVersionMax="47" xr10:uidLastSave="{B0759D99-FAB2-4D22-ADE1-F97F841E0502}"/>
  <bookViews>
    <workbookView xWindow="-120" yWindow="-120" windowWidth="38640" windowHeight="21120" activeTab="2" xr2:uid="{EC50F4EA-C447-47CC-B6F2-DF478986B29A}"/>
  </bookViews>
  <sheets>
    <sheet name="TABULKA" sheetId="1" r:id="rId1"/>
    <sheet name="List4" sheetId="4" r:id="rId2"/>
    <sheet name="List2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4" l="1"/>
  <c r="W5" i="4"/>
</calcChain>
</file>

<file path=xl/sharedStrings.xml><?xml version="1.0" encoding="utf-8"?>
<sst xmlns="http://schemas.openxmlformats.org/spreadsheetml/2006/main" count="429" uniqueCount="351">
  <si>
    <t>⌀ vzdálenost přes hlavu (m)</t>
  </si>
  <si>
    <t>⌀ čas levá noha (s)</t>
  </si>
  <si>
    <t>⌀ čas pravá noha (s)</t>
  </si>
  <si>
    <t>⌀ vzdálenost do prava (cm)</t>
  </si>
  <si>
    <t>⌀ vzdálenost na střed (cm)</t>
  </si>
  <si>
    <t>⌀ vzdálenost do leva (cm)</t>
  </si>
  <si>
    <t>⌀ nejrychlejší čas (s)</t>
  </si>
  <si>
    <t>⌀ celkový čas (s)</t>
  </si>
  <si>
    <t>Repeated sprint T – test</t>
  </si>
  <si>
    <t>⌀ dálka five-jump test (m)</t>
  </si>
  <si>
    <t>⌀ dálka CMJA-stoj (cm)</t>
  </si>
  <si>
    <t>Horizontal jumps</t>
  </si>
  <si>
    <t>⌀ výška CMJA (cm)</t>
  </si>
  <si>
    <t>⌀ výška CMJ (cm)</t>
  </si>
  <si>
    <t>⌀ výška SJ (cm)</t>
  </si>
  <si>
    <t>Vertical jumps</t>
  </si>
  <si>
    <t>⌀ čas (s)</t>
  </si>
  <si>
    <t>Illinois modified test</t>
  </si>
  <si>
    <t>⌀ čas na 30 m (s)</t>
  </si>
  <si>
    <t>⌀ čas na 20 m (s)</t>
  </si>
  <si>
    <t>⌀ čas na 10 m (s)</t>
  </si>
  <si>
    <t>⌀ čas na 5 m (s)</t>
  </si>
  <si>
    <t>Studie 20</t>
  </si>
  <si>
    <t>Studie 19</t>
  </si>
  <si>
    <t>Studie 18</t>
  </si>
  <si>
    <t>Studie 17</t>
  </si>
  <si>
    <t>Studie 16</t>
  </si>
  <si>
    <t>Studie 15</t>
  </si>
  <si>
    <t>Studie 14</t>
  </si>
  <si>
    <t>Studie 13</t>
  </si>
  <si>
    <t>Studie 12</t>
  </si>
  <si>
    <t>Studie 11</t>
  </si>
  <si>
    <t>Studie 10</t>
  </si>
  <si>
    <t>Studie 9</t>
  </si>
  <si>
    <t>Studie 8</t>
  </si>
  <si>
    <t>Studie 7</t>
  </si>
  <si>
    <t>Studie 6</t>
  </si>
  <si>
    <t>Studie 5</t>
  </si>
  <si>
    <t>Studie 4</t>
  </si>
  <si>
    <t>Studie 3</t>
  </si>
  <si>
    <t>Studie 2</t>
  </si>
  <si>
    <t>Studie 1</t>
  </si>
  <si>
    <t>Studie --&gt;</t>
  </si>
  <si>
    <t>⌀ věk --&gt;</t>
  </si>
  <si>
    <t>⌀ počet účastníků --&gt;</t>
  </si>
  <si>
    <t>16,6 ± 0,6</t>
  </si>
  <si>
    <t>1,175 ± 0,051</t>
  </si>
  <si>
    <t>2,045 ± 0,065</t>
  </si>
  <si>
    <t>3,549 ± 0,212</t>
  </si>
  <si>
    <t>4,825 ± 0,351</t>
  </si>
  <si>
    <t>7,055 ± 0,274</t>
  </si>
  <si>
    <t>13,038 ± 0,251</t>
  </si>
  <si>
    <t>28,431 ± 3,656</t>
  </si>
  <si>
    <t>30,244 ± 4,038</t>
  </si>
  <si>
    <t>81 ± 3,588</t>
  </si>
  <si>
    <t>11,6 ± 0,513</t>
  </si>
  <si>
    <t>11,253 ± 0,559</t>
  </si>
  <si>
    <t>48,081 ± 2,688</t>
  </si>
  <si>
    <t>14,894 ± 0,647</t>
  </si>
  <si>
    <t>4,50 ± 0,2</t>
  </si>
  <si>
    <t>218,89 ± 18,9</t>
  </si>
  <si>
    <t>12,15 ± 0,9</t>
  </si>
  <si>
    <t>74,46 ± 6,8</t>
  </si>
  <si>
    <t>32,42 ± 6,3</t>
  </si>
  <si>
    <t>14,55 ± 0,25</t>
  </si>
  <si>
    <t>1,21 ± 0,05</t>
  </si>
  <si>
    <t>2,095 ± 0,065</t>
  </si>
  <si>
    <t>3,62 ± 0,215</t>
  </si>
  <si>
    <t>4,955 ± 0,355</t>
  </si>
  <si>
    <t>7,155 ± 0,285</t>
  </si>
  <si>
    <t>13,2 ± 0,25</t>
  </si>
  <si>
    <t>28,45 ± 3,95</t>
  </si>
  <si>
    <t>32,5 ± 3,45</t>
  </si>
  <si>
    <t>8,65 ± 0,95</t>
  </si>
  <si>
    <t>83,4 ± 3,85</t>
  </si>
  <si>
    <t>11,95 ± 0,65</t>
  </si>
  <si>
    <t>11,15 ± 0,45</t>
  </si>
  <si>
    <t>48,15 ± 2,7</t>
  </si>
  <si>
    <t>14,95 ± 0,7</t>
  </si>
  <si>
    <t>82 ± 7</t>
  </si>
  <si>
    <t>105,5 ± 6,5</t>
  </si>
  <si>
    <t>53,5 ± 11</t>
  </si>
  <si>
    <t>52,5 ± 9,5</t>
  </si>
  <si>
    <t>109,9 ± 8</t>
  </si>
  <si>
    <t>82,5 ± 8,5</t>
  </si>
  <si>
    <t>2,2 ± 0,65</t>
  </si>
  <si>
    <t>1,8 ± 0,5</t>
  </si>
  <si>
    <t>14,83 ± 0,64</t>
  </si>
  <si>
    <t>4,29 ± 0,32</t>
  </si>
  <si>
    <t>6,55 ± 0,64</t>
  </si>
  <si>
    <t>25,45 ± 4,72</t>
  </si>
  <si>
    <t>29,87 ± 5,2</t>
  </si>
  <si>
    <t>45,99 ± 3,53</t>
  </si>
  <si>
    <t>6,26 ± 1,13</t>
  </si>
  <si>
    <t>15,7 ± 0,7</t>
  </si>
  <si>
    <t>26,8 ± 0, ± 3,6</t>
  </si>
  <si>
    <t>⌀ stisk pravé ruky (kg)</t>
  </si>
  <si>
    <t>⌀ stisk levé ruky (kg)</t>
  </si>
  <si>
    <t>Sit-ups test</t>
  </si>
  <si>
    <t>Handgrip strenght test</t>
  </si>
  <si>
    <t>Ball throwing velocity test</t>
  </si>
  <si>
    <t>30 – metr sprint test</t>
  </si>
  <si>
    <t>24,8 ± 6,8</t>
  </si>
  <si>
    <t>30,7 ± 5,5</t>
  </si>
  <si>
    <t>37,2 ± 7,0</t>
  </si>
  <si>
    <t xml:space="preserve">194,4±16,5	</t>
  </si>
  <si>
    <t>21,1 ± 6,3</t>
  </si>
  <si>
    <t xml:space="preserve">42,8 ± 7,7	</t>
  </si>
  <si>
    <t xml:space="preserve">25,6 ± 3,5	</t>
  </si>
  <si>
    <t xml:space="preserve">51,6 ± 3,2	</t>
  </si>
  <si>
    <t>Medicine ball throw test (3 kg)</t>
  </si>
  <si>
    <t>⌀ vzdálenost trčením (m)</t>
  </si>
  <si>
    <t>1,22 ± 0,15</t>
  </si>
  <si>
    <t>3,67 ± 0,62</t>
  </si>
  <si>
    <t>7,57 ± 0,29</t>
  </si>
  <si>
    <t>25,90 ± 3,85</t>
  </si>
  <si>
    <t>26,04 ± 3,70</t>
  </si>
  <si>
    <t>10,10 ± 0,97</t>
  </si>
  <si>
    <t>47,92 ± 5,60</t>
  </si>
  <si>
    <t>11,75 ± 1,00</t>
  </si>
  <si>
    <t>3,23 ± 6,60</t>
  </si>
  <si>
    <t>4,03 ± 0,61</t>
  </si>
  <si>
    <t>6,51 ± 0,3</t>
  </si>
  <si>
    <t>14,7 ± 0,3</t>
  </si>
  <si>
    <t>1,21 ± 0,06</t>
  </si>
  <si>
    <t>2,08 ± 0,09</t>
  </si>
  <si>
    <t>3,73 ± 0,19</t>
  </si>
  <si>
    <t>5,03 ± 0,41</t>
  </si>
  <si>
    <t>7,16 ± 0,39</t>
  </si>
  <si>
    <t>13,21 ± 0,22</t>
  </si>
  <si>
    <t>26,1 ± 3,6</t>
  </si>
  <si>
    <t>27,8 ± 3,5</t>
  </si>
  <si>
    <t>32,1 ± 3,5</t>
  </si>
  <si>
    <t>8,4 ± 0,7</t>
  </si>
  <si>
    <t>3,7 ± 0,2</t>
  </si>
  <si>
    <t>Back extensor force</t>
  </si>
  <si>
    <t>⌀ síla (N)</t>
  </si>
  <si>
    <t>1241 ± 84</t>
  </si>
  <si>
    <t xml:space="preserve">15,1 ± 0,32	</t>
  </si>
  <si>
    <t>1,06 ± 0,08</t>
  </si>
  <si>
    <t>4,52 ± 0,40</t>
  </si>
  <si>
    <t>9,11 ± 0,74</t>
  </si>
  <si>
    <t>26,4 ± 4,28</t>
  </si>
  <si>
    <t>29,0 ± 4,75</t>
  </si>
  <si>
    <t>32,2 ± 5,50</t>
  </si>
  <si>
    <t xml:space="preserve">43,5 ± 3,29	</t>
  </si>
  <si>
    <t>34,3 ± 5,41</t>
  </si>
  <si>
    <t xml:space="preserve">31,0 ± 6,19 </t>
  </si>
  <si>
    <t>14,7 ± 0,4</t>
  </si>
  <si>
    <t>⌀ počet opakování za 30 s</t>
  </si>
  <si>
    <t>Handball-specific shuttle run</t>
  </si>
  <si>
    <t>Shuttle run test (10 x 5 m)</t>
  </si>
  <si>
    <t>Cross-hopping</t>
  </si>
  <si>
    <t>Slalom dribble test</t>
  </si>
  <si>
    <t>⌀ počet cyklů za 30 s</t>
  </si>
  <si>
    <t>19,04 ± 1,19</t>
  </si>
  <si>
    <t xml:space="preserve"> 1,118 ± 0,054</t>
  </si>
  <si>
    <t>1,913 ± 0,077</t>
  </si>
  <si>
    <t xml:space="preserve"> 3,306 ± 0,135</t>
  </si>
  <si>
    <t>4,647 ± 0,208</t>
  </si>
  <si>
    <t>37,3 ± 3,8</t>
  </si>
  <si>
    <t>11,2 ± 0,8</t>
  </si>
  <si>
    <t xml:space="preserve"> 18,8 ± 7,5</t>
  </si>
  <si>
    <t>43,6 ± 8,9</t>
  </si>
  <si>
    <t>30,4 ± 3,5</t>
  </si>
  <si>
    <t xml:space="preserve"> 17,404 ± 0,986</t>
  </si>
  <si>
    <t>12,9 ± 1,1</t>
  </si>
  <si>
    <t>12,0 ± 1,5</t>
  </si>
  <si>
    <t>8,2 ± 0,5</t>
  </si>
  <si>
    <t>14,4 ± 0,5</t>
  </si>
  <si>
    <t>⌀ rychlost odhodu z výskoku (km/h)</t>
  </si>
  <si>
    <t>⌀ rychlost odhodu ze stoje (km/h)</t>
  </si>
  <si>
    <t>⌀ rychlost odhodu ze 3 kroků (km/h)</t>
  </si>
  <si>
    <t>1,89 ± 0,07</t>
  </si>
  <si>
    <t>3,25 ± 0,11</t>
  </si>
  <si>
    <t>31,1 ± 5,0</t>
  </si>
  <si>
    <t>72,72 ± 6,12</t>
  </si>
  <si>
    <t>72 ± 6,12</t>
  </si>
  <si>
    <t>188,16 ± 0,38</t>
  </si>
  <si>
    <t>31,55 ± 3,53</t>
  </si>
  <si>
    <t>3,91 ± 0,23</t>
  </si>
  <si>
    <t>76,4 ± 3,87</t>
  </si>
  <si>
    <t>72,24 ± 3,29</t>
  </si>
  <si>
    <t>U16</t>
  </si>
  <si>
    <t>1,92 ± 0,08</t>
  </si>
  <si>
    <t>4,49 ± 0,22</t>
  </si>
  <si>
    <t>28,10 ± 5,62</t>
  </si>
  <si>
    <t>29,94 ± 6,41</t>
  </si>
  <si>
    <t>Bench press test</t>
  </si>
  <si>
    <t>Squat test</t>
  </si>
  <si>
    <t>⌀ čas (s) - 6 x 15 m</t>
  </si>
  <si>
    <t>⌀ čas (s) - 7 x 30 m</t>
  </si>
  <si>
    <t>4,64 ± 0,25</t>
  </si>
  <si>
    <t>78,8 ± 14,7</t>
  </si>
  <si>
    <t>105,4 ± 14,4</t>
  </si>
  <si>
    <t>⌀ zvednutá váha (kg)</t>
  </si>
  <si>
    <t>13,26 ± 0,44</t>
  </si>
  <si>
    <t>16,36  ± 0,5</t>
  </si>
  <si>
    <t>3,66 ± 2,35</t>
  </si>
  <si>
    <t>106,38 ± 6,38</t>
  </si>
  <si>
    <t>84,40 ± 7,64</t>
  </si>
  <si>
    <t>1,04 ± 0,05</t>
  </si>
  <si>
    <t>1,8 ± 0,06</t>
  </si>
  <si>
    <t>4,36 ± 0,15</t>
  </si>
  <si>
    <t>229,4 ± 15,7</t>
  </si>
  <si>
    <t xml:space="preserve"> 78,8 ± 7,4 </t>
  </si>
  <si>
    <t xml:space="preserve">36,5 ± 5,8 </t>
  </si>
  <si>
    <t>15-15,9 (U16)</t>
  </si>
  <si>
    <t>Repeated Sprint Ability</t>
  </si>
  <si>
    <t>⌀ rozsah rotace v rameni (cm)</t>
  </si>
  <si>
    <t>⌀ dosah v sedě (sit and reach test (cm)</t>
  </si>
  <si>
    <t>⌀ dosash ve stoje (cm)</t>
  </si>
  <si>
    <t xml:space="preserve">Flexibility </t>
  </si>
  <si>
    <t>Stork Balance test</t>
  </si>
  <si>
    <t>Y – Balance test - Right support leg</t>
  </si>
  <si>
    <t>Y – Balance test - Left support leg</t>
  </si>
  <si>
    <t>⌀ celková vzdálenost (m)</t>
  </si>
  <si>
    <t>1142 ± 420</t>
  </si>
  <si>
    <t>1362 ± 453</t>
  </si>
  <si>
    <t>14,5 ± 0,3</t>
  </si>
  <si>
    <t>14,9 ± 0,7</t>
  </si>
  <si>
    <t>14,05 ± 0,35</t>
  </si>
  <si>
    <t>1,12 ± 0,04</t>
  </si>
  <si>
    <t>1,22 ± 0,07</t>
  </si>
  <si>
    <t xml:space="preserve"> 1,97 ± 0,11</t>
  </si>
  <si>
    <t xml:space="preserve"> 1,91 ± 0,05</t>
  </si>
  <si>
    <t xml:space="preserve"> 2,16 ± 0,12</t>
  </si>
  <si>
    <t>3,40 ± 0,19</t>
  </si>
  <si>
    <t>3,28 ± 0,10</t>
  </si>
  <si>
    <t>3,57 ± 0,22</t>
  </si>
  <si>
    <t xml:space="preserve"> 4,56 ± 0,15</t>
  </si>
  <si>
    <t>4,81 ± 0,27</t>
  </si>
  <si>
    <t xml:space="preserve"> 7,1 ± 0,35</t>
  </si>
  <si>
    <t>13,0 ± 0,3</t>
  </si>
  <si>
    <t>27,73  ± 3,61</t>
  </si>
  <si>
    <t xml:space="preserve"> 35,7 ± 4,5</t>
  </si>
  <si>
    <t xml:space="preserve"> 37,3 ± 2,7</t>
  </si>
  <si>
    <t xml:space="preserve"> 30,7 ± 3,4</t>
  </si>
  <si>
    <t xml:space="preserve">201,46 ± 23,49 </t>
  </si>
  <si>
    <t xml:space="preserve"> 11,0 ± 0,9</t>
  </si>
  <si>
    <t xml:space="preserve"> 11,6 ± 0,7</t>
  </si>
  <si>
    <t>10,11 ± 0,95</t>
  </si>
  <si>
    <t>87,15 ± 3,67</t>
  </si>
  <si>
    <t>12,44 ± 0,5</t>
  </si>
  <si>
    <t>12,2 ± 0,5</t>
  </si>
  <si>
    <t>50,41± 4,60</t>
  </si>
  <si>
    <t>70,72± 7,00</t>
  </si>
  <si>
    <t xml:space="preserve"> 22,1 ± 6,3</t>
  </si>
  <si>
    <t>33,03 7,76</t>
  </si>
  <si>
    <t>104,0 ± 18,3</t>
  </si>
  <si>
    <t xml:space="preserve"> 103,5 ± 18,1</t>
  </si>
  <si>
    <t xml:space="preserve"> 43,7 ± 13,4</t>
  </si>
  <si>
    <t xml:space="preserve"> 43,7 ± 13,5</t>
  </si>
  <si>
    <t>29,0 ± 2,4</t>
  </si>
  <si>
    <t>17,75 ± 0,94</t>
  </si>
  <si>
    <t xml:space="preserve"> 17,14 ± 0,74</t>
  </si>
  <si>
    <t>13,2 ± 1,1</t>
  </si>
  <si>
    <t xml:space="preserve"> 13,0 ± 0,4</t>
  </si>
  <si>
    <t>11,5 ± 1,1</t>
  </si>
  <si>
    <t xml:space="preserve"> 8,6 ± 0,8</t>
  </si>
  <si>
    <t xml:space="preserve"> 8,1 ± 0,3</t>
  </si>
  <si>
    <t>3,82 ± 2,66</t>
  </si>
  <si>
    <t>83,15 ± 6,86</t>
  </si>
  <si>
    <t>104,36 ± 5,85</t>
  </si>
  <si>
    <t>51,82 ± 10,9</t>
  </si>
  <si>
    <t>50,48 ± 10,5</t>
  </si>
  <si>
    <t xml:space="preserve"> 1577  ± 319</t>
  </si>
  <si>
    <r>
      <t>VO</t>
    </r>
    <r>
      <rPr>
        <vertAlign val="subscript"/>
        <sz val="11"/>
        <color theme="1"/>
        <rFont val="Calibri"/>
        <family val="2"/>
        <scheme val="minor"/>
      </rPr>
      <t>2max</t>
    </r>
    <r>
      <rPr>
        <sz val="11"/>
        <color theme="1"/>
        <rFont val="Calibri"/>
        <family val="2"/>
        <charset val="238"/>
        <scheme val="minor"/>
      </rPr>
      <t xml:space="preserve"> (odhadovaný maximální příjem kyslíku) (ml×min-1×kg-1)</t>
    </r>
  </si>
  <si>
    <t>50,64 ± 2,05</t>
  </si>
  <si>
    <t>T – half test</t>
  </si>
  <si>
    <t>⌀ čas na 1 opakování (s)</t>
  </si>
  <si>
    <t>48,1 ± 4,0</t>
  </si>
  <si>
    <t>18,45 ± 3,72</t>
  </si>
  <si>
    <t>⌀ dálka na dominatní končetině (cm)</t>
  </si>
  <si>
    <t>⌀ dálka na nedominantní končetině (cm)</t>
  </si>
  <si>
    <t>Lateral jumps</t>
  </si>
  <si>
    <t>⌀ dálka na 1 končetině (cm)</t>
  </si>
  <si>
    <t>⌀ výška CMJ na 1 končetině (cm)</t>
  </si>
  <si>
    <t>145,71 ± 21,81</t>
  </si>
  <si>
    <t>Studie 21</t>
  </si>
  <si>
    <t xml:space="preserve"> 43 ± 7</t>
  </si>
  <si>
    <t>221 ± 21</t>
  </si>
  <si>
    <t>Studie 22</t>
  </si>
  <si>
    <t>Studie 23</t>
  </si>
  <si>
    <t>19,89 ± 0,92</t>
  </si>
  <si>
    <t>Studie 24</t>
  </si>
  <si>
    <t>Studie 25</t>
  </si>
  <si>
    <t>14,1 ± 0,5</t>
  </si>
  <si>
    <t>40,39 ± 6,10</t>
  </si>
  <si>
    <t>31,81 ± 7,45</t>
  </si>
  <si>
    <t>69,04 ± 7,66</t>
  </si>
  <si>
    <t>200,94 ± 23,70</t>
  </si>
  <si>
    <t>50,09 ± 5,38</t>
  </si>
  <si>
    <t>4,80 ± 0,30</t>
  </si>
  <si>
    <t>14,8 ± 3,6</t>
  </si>
  <si>
    <t>134,85 ± 21</t>
  </si>
  <si>
    <t>16,2 ± 0,9</t>
  </si>
  <si>
    <t>14,11 ± 0,58</t>
  </si>
  <si>
    <t xml:space="preserve"> 16,408 ± 0,843</t>
  </si>
  <si>
    <t>14,6 ± 0,4</t>
  </si>
  <si>
    <t>16,5 ± 0,8</t>
  </si>
  <si>
    <t>16,0 ± 1,3</t>
  </si>
  <si>
    <t>14,9±1,4</t>
  </si>
  <si>
    <t>1,094 ± 0,074</t>
  </si>
  <si>
    <t>1,95 ± 0,09</t>
  </si>
  <si>
    <t>3,13 ± 0,25</t>
  </si>
  <si>
    <t xml:space="preserve">3,1 ± 0,3 </t>
  </si>
  <si>
    <t>5,05 ± 0,44</t>
  </si>
  <si>
    <t>4,426 ± 0,179</t>
  </si>
  <si>
    <t>4,55 ± 0,21</t>
  </si>
  <si>
    <t>22,4 ± 5,9</t>
  </si>
  <si>
    <t>27,8 ± 5,5</t>
  </si>
  <si>
    <t>27,6 ± 5,5</t>
  </si>
  <si>
    <t>36,7 ± 4,5</t>
  </si>
  <si>
    <t>28,3 ± 4,9</t>
  </si>
  <si>
    <t>31,3 ± 6,0</t>
  </si>
  <si>
    <t>28,6 ± 5,6</t>
  </si>
  <si>
    <t>33,3 ± 5,9</t>
  </si>
  <si>
    <t>34,7 ± 6,8</t>
  </si>
  <si>
    <t>178,80 ± 28,75</t>
  </si>
  <si>
    <t>181,8 ± 21,8</t>
  </si>
  <si>
    <t>168,77 ± 24,12</t>
  </si>
  <si>
    <t>143,2 ± 25,3</t>
  </si>
  <si>
    <t xml:space="preserve"> 162,58 ± 23,51</t>
  </si>
  <si>
    <t>134,0 ± 24,3</t>
  </si>
  <si>
    <t>44,55 ± 6,43</t>
  </si>
  <si>
    <t>45,5 ± 5,3</t>
  </si>
  <si>
    <t>30,69 ± 7,23</t>
  </si>
  <si>
    <t>26,5 ± 7,5</t>
  </si>
  <si>
    <t>17,1 ± 7,5</t>
  </si>
  <si>
    <t>18,4 ± 8,5</t>
  </si>
  <si>
    <t xml:space="preserve"> 110,5 ± 18,0</t>
  </si>
  <si>
    <t>38,1 ± 6,9</t>
  </si>
  <si>
    <t>82,4 ± 18,8</t>
  </si>
  <si>
    <t>23,6 ± 3,6</t>
  </si>
  <si>
    <t xml:space="preserve"> 17,953 ± 0,786</t>
  </si>
  <si>
    <t>4,62 ± 0,66</t>
  </si>
  <si>
    <t>75,3 ± 15,7</t>
  </si>
  <si>
    <t>99,3 ± 25,2</t>
  </si>
  <si>
    <t>37,0 ± 3,0</t>
  </si>
  <si>
    <t>38,6 ± 2,5</t>
  </si>
  <si>
    <t>Yo-Yo test (20 – meter shuttle run)</t>
  </si>
  <si>
    <t>MAR (maximální aerobní rychlost) (km/h)</t>
  </si>
  <si>
    <t>15-15,9</t>
  </si>
  <si>
    <t xml:space="preserve">⌀ věk </t>
  </si>
  <si>
    <t xml:space="preserve">⌀ počet účastníků </t>
  </si>
  <si>
    <t>Studie</t>
  </si>
  <si>
    <t>úsek 10 metrů</t>
  </si>
  <si>
    <t>úsek 30 metrů</t>
  </si>
  <si>
    <t>Mé výsledky</t>
  </si>
  <si>
    <t>Výsledky studií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</si>
</sst>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0" xfId="0" applyBorder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202B-7148-46E5-915C-6F5F12744654}">
  <dimension ref="A1:AA58"/>
  <sheetViews>
    <sheetView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7"/>
    </sheetView>
  </sheetViews>
  <sheetFormatPr defaultColWidth="9.28515625" defaultRowHeight="15" x14ac:dyDescent="0.25"/>
  <cols>
    <col min="1" max="1" width="31.42578125" style="6" customWidth="1"/>
    <col min="2" max="2" width="36.28515625" style="6" customWidth="1"/>
    <col min="3" max="27" width="13.7109375" style="6" customWidth="1"/>
    <col min="28" max="16384" width="9.28515625" style="6"/>
  </cols>
  <sheetData>
    <row r="1" spans="1:27" x14ac:dyDescent="0.25">
      <c r="B1" s="1" t="s">
        <v>42</v>
      </c>
      <c r="C1" s="3" t="s">
        <v>41</v>
      </c>
      <c r="D1" s="3" t="s">
        <v>40</v>
      </c>
      <c r="E1" s="3" t="s">
        <v>39</v>
      </c>
      <c r="F1" s="3" t="s">
        <v>38</v>
      </c>
      <c r="G1" s="3" t="s">
        <v>37</v>
      </c>
      <c r="H1" s="3" t="s">
        <v>36</v>
      </c>
      <c r="I1" s="3" t="s">
        <v>35</v>
      </c>
      <c r="J1" s="3" t="s">
        <v>34</v>
      </c>
      <c r="K1" s="3" t="s">
        <v>33</v>
      </c>
      <c r="L1" s="3" t="s">
        <v>32</v>
      </c>
      <c r="M1" s="3" t="s">
        <v>31</v>
      </c>
      <c r="N1" s="3" t="s">
        <v>30</v>
      </c>
      <c r="O1" s="3" t="s">
        <v>29</v>
      </c>
      <c r="P1" s="3" t="s">
        <v>28</v>
      </c>
      <c r="Q1" s="3" t="s">
        <v>27</v>
      </c>
      <c r="R1" s="3" t="s">
        <v>26</v>
      </c>
      <c r="S1" s="3" t="s">
        <v>25</v>
      </c>
      <c r="T1" s="3" t="s">
        <v>24</v>
      </c>
      <c r="U1" s="3" t="s">
        <v>23</v>
      </c>
      <c r="V1" s="3" t="s">
        <v>22</v>
      </c>
      <c r="W1" s="3" t="s">
        <v>279</v>
      </c>
      <c r="X1" s="3" t="s">
        <v>282</v>
      </c>
      <c r="Y1" s="3" t="s">
        <v>283</v>
      </c>
      <c r="Z1" s="3" t="s">
        <v>285</v>
      </c>
      <c r="AA1" s="3" t="s">
        <v>286</v>
      </c>
    </row>
    <row r="2" spans="1:27" x14ac:dyDescent="0.25">
      <c r="B2" s="1" t="s">
        <v>44</v>
      </c>
      <c r="C2" s="4">
        <v>32</v>
      </c>
      <c r="D2" s="8">
        <v>60.2</v>
      </c>
      <c r="E2" s="4">
        <v>28</v>
      </c>
      <c r="F2" s="4">
        <v>46</v>
      </c>
      <c r="G2" s="4">
        <v>32</v>
      </c>
      <c r="H2" s="4">
        <v>45</v>
      </c>
      <c r="I2" s="4">
        <v>18</v>
      </c>
      <c r="J2" s="4">
        <v>18</v>
      </c>
      <c r="K2" s="19">
        <v>37</v>
      </c>
      <c r="L2" s="4">
        <v>79</v>
      </c>
      <c r="M2" s="4">
        <v>15</v>
      </c>
      <c r="N2" s="4">
        <v>11</v>
      </c>
      <c r="O2" s="4">
        <v>88</v>
      </c>
      <c r="P2" s="4">
        <v>25</v>
      </c>
      <c r="Q2" s="4">
        <v>14</v>
      </c>
      <c r="R2" s="4">
        <v>31</v>
      </c>
      <c r="S2" s="4">
        <v>20</v>
      </c>
      <c r="T2" s="4">
        <v>26</v>
      </c>
      <c r="U2" s="2">
        <v>74</v>
      </c>
      <c r="V2" s="4">
        <v>27</v>
      </c>
      <c r="W2" s="4">
        <v>44</v>
      </c>
      <c r="X2" s="4">
        <v>138</v>
      </c>
      <c r="Y2" s="4">
        <v>29</v>
      </c>
      <c r="Z2" s="4">
        <v>42</v>
      </c>
      <c r="AA2" s="4">
        <v>57</v>
      </c>
    </row>
    <row r="3" spans="1:27" ht="15.75" thickBot="1" x14ac:dyDescent="0.3">
      <c r="B3" s="1" t="s">
        <v>43</v>
      </c>
      <c r="C3" s="5" t="s">
        <v>45</v>
      </c>
      <c r="D3" s="9" t="s">
        <v>207</v>
      </c>
      <c r="E3" s="5" t="s">
        <v>64</v>
      </c>
      <c r="F3" s="5" t="s">
        <v>87</v>
      </c>
      <c r="G3" s="5" t="s">
        <v>94</v>
      </c>
      <c r="H3" s="5">
        <v>15</v>
      </c>
      <c r="I3" s="5" t="s">
        <v>123</v>
      </c>
      <c r="J3" s="5" t="s">
        <v>138</v>
      </c>
      <c r="K3" s="5" t="s">
        <v>148</v>
      </c>
      <c r="L3" s="5" t="s">
        <v>219</v>
      </c>
      <c r="M3" s="5" t="s">
        <v>169</v>
      </c>
      <c r="N3" s="5" t="s">
        <v>220</v>
      </c>
      <c r="O3" s="5" t="s">
        <v>221</v>
      </c>
      <c r="P3" s="5" t="s">
        <v>196</v>
      </c>
      <c r="Q3" s="9" t="s">
        <v>183</v>
      </c>
      <c r="R3" s="5" t="s">
        <v>197</v>
      </c>
      <c r="S3" s="9" t="s">
        <v>183</v>
      </c>
      <c r="T3" s="5" t="s">
        <v>296</v>
      </c>
      <c r="U3" s="5" t="s">
        <v>297</v>
      </c>
      <c r="V3" s="5" t="s">
        <v>298</v>
      </c>
      <c r="W3" s="5" t="s">
        <v>299</v>
      </c>
      <c r="X3" s="5" t="s">
        <v>287</v>
      </c>
      <c r="Y3" s="5" t="s">
        <v>300</v>
      </c>
      <c r="Z3" s="5" t="s">
        <v>301</v>
      </c>
      <c r="AA3" s="5" t="s">
        <v>302</v>
      </c>
    </row>
    <row r="4" spans="1:27" x14ac:dyDescent="0.25">
      <c r="A4" s="6" t="s">
        <v>101</v>
      </c>
      <c r="B4" s="6" t="s">
        <v>21</v>
      </c>
      <c r="C4" s="10" t="s">
        <v>46</v>
      </c>
      <c r="D4" s="14"/>
      <c r="E4" s="2" t="s">
        <v>65</v>
      </c>
      <c r="F4" s="14"/>
      <c r="G4" s="14"/>
      <c r="H4" s="2" t="s">
        <v>112</v>
      </c>
      <c r="I4" s="2" t="s">
        <v>124</v>
      </c>
      <c r="J4" s="2" t="s">
        <v>139</v>
      </c>
      <c r="K4" s="2" t="s">
        <v>156</v>
      </c>
      <c r="L4" s="7"/>
      <c r="M4" s="7"/>
      <c r="N4" s="2" t="s">
        <v>222</v>
      </c>
      <c r="O4" s="7"/>
      <c r="P4" s="7"/>
      <c r="Q4" s="7"/>
      <c r="R4" s="2" t="s">
        <v>223</v>
      </c>
      <c r="S4" s="2" t="s">
        <v>201</v>
      </c>
      <c r="T4" s="7"/>
      <c r="U4" s="7"/>
      <c r="V4" s="2" t="s">
        <v>303</v>
      </c>
      <c r="W4" s="7"/>
      <c r="X4" s="7"/>
      <c r="Y4" s="7"/>
      <c r="Z4" s="7"/>
      <c r="AA4" s="14"/>
    </row>
    <row r="5" spans="1:27" x14ac:dyDescent="0.25">
      <c r="B5" s="6" t="s">
        <v>20</v>
      </c>
      <c r="C5" s="15" t="s">
        <v>47</v>
      </c>
      <c r="D5" s="13"/>
      <c r="E5" s="15" t="s">
        <v>66</v>
      </c>
      <c r="F5" s="13"/>
      <c r="G5" s="13"/>
      <c r="H5" s="13"/>
      <c r="I5" s="15" t="s">
        <v>125</v>
      </c>
      <c r="J5" s="13"/>
      <c r="K5" s="15" t="s">
        <v>157</v>
      </c>
      <c r="L5" s="15" t="s">
        <v>224</v>
      </c>
      <c r="M5" s="15" t="s">
        <v>173</v>
      </c>
      <c r="N5" s="15" t="s">
        <v>225</v>
      </c>
      <c r="O5" s="13"/>
      <c r="P5" s="13"/>
      <c r="Q5" s="15" t="s">
        <v>184</v>
      </c>
      <c r="R5" s="15" t="s">
        <v>226</v>
      </c>
      <c r="S5" s="15" t="s">
        <v>202</v>
      </c>
      <c r="T5" s="13"/>
      <c r="U5" s="13"/>
      <c r="V5" s="13"/>
      <c r="W5" s="13"/>
      <c r="X5" s="13"/>
      <c r="Y5" s="15" t="s">
        <v>304</v>
      </c>
      <c r="Z5" s="13"/>
      <c r="AA5" s="11"/>
    </row>
    <row r="6" spans="1:27" x14ac:dyDescent="0.25">
      <c r="B6" s="6" t="s">
        <v>19</v>
      </c>
      <c r="C6" s="15" t="s">
        <v>48</v>
      </c>
      <c r="D6" s="13"/>
      <c r="E6" s="15" t="s">
        <v>67</v>
      </c>
      <c r="F6" s="13"/>
      <c r="G6" s="13"/>
      <c r="H6" s="13"/>
      <c r="I6" s="15" t="s">
        <v>126</v>
      </c>
      <c r="J6" s="13"/>
      <c r="K6" s="15" t="s">
        <v>158</v>
      </c>
      <c r="L6" s="15" t="s">
        <v>227</v>
      </c>
      <c r="M6" s="15" t="s">
        <v>174</v>
      </c>
      <c r="N6" s="15" t="s">
        <v>228</v>
      </c>
      <c r="O6" s="13"/>
      <c r="P6" s="13"/>
      <c r="Q6" s="13"/>
      <c r="R6" s="15" t="s">
        <v>229</v>
      </c>
      <c r="S6" s="13"/>
      <c r="T6" s="2" t="s">
        <v>305</v>
      </c>
      <c r="U6" s="13"/>
      <c r="V6" s="13"/>
      <c r="W6" s="13"/>
      <c r="X6" s="13"/>
      <c r="Y6" s="13"/>
      <c r="Z6" s="15" t="s">
        <v>306</v>
      </c>
      <c r="AA6" s="11"/>
    </row>
    <row r="7" spans="1:27" x14ac:dyDescent="0.25">
      <c r="B7" s="6" t="s">
        <v>18</v>
      </c>
      <c r="C7" s="15" t="s">
        <v>49</v>
      </c>
      <c r="D7" s="15" t="s">
        <v>59</v>
      </c>
      <c r="E7" s="2" t="s">
        <v>68</v>
      </c>
      <c r="F7" s="15" t="s">
        <v>88</v>
      </c>
      <c r="G7" s="13"/>
      <c r="H7" s="15" t="s">
        <v>113</v>
      </c>
      <c r="I7" s="15" t="s">
        <v>127</v>
      </c>
      <c r="J7" s="15" t="s">
        <v>140</v>
      </c>
      <c r="K7" s="15" t="s">
        <v>159</v>
      </c>
      <c r="L7" s="13"/>
      <c r="M7" s="13"/>
      <c r="N7" s="15" t="s">
        <v>230</v>
      </c>
      <c r="O7" t="s">
        <v>231</v>
      </c>
      <c r="P7" s="13"/>
      <c r="Q7" s="15" t="s">
        <v>185</v>
      </c>
      <c r="R7" s="13"/>
      <c r="S7" s="15" t="s">
        <v>203</v>
      </c>
      <c r="T7" s="13"/>
      <c r="U7" s="15" t="s">
        <v>307</v>
      </c>
      <c r="V7" s="15" t="s">
        <v>308</v>
      </c>
      <c r="W7" s="13"/>
      <c r="X7" s="15" t="s">
        <v>293</v>
      </c>
      <c r="Y7" s="15" t="s">
        <v>309</v>
      </c>
      <c r="Z7" s="13"/>
      <c r="AA7" s="11"/>
    </row>
    <row r="8" spans="1:27" x14ac:dyDescent="0.25">
      <c r="A8" s="6" t="s">
        <v>269</v>
      </c>
      <c r="B8" s="6" t="s">
        <v>16</v>
      </c>
      <c r="C8" s="15" t="s">
        <v>50</v>
      </c>
      <c r="D8" s="13"/>
      <c r="E8" s="15" t="s">
        <v>69</v>
      </c>
      <c r="F8" s="15" t="s">
        <v>89</v>
      </c>
      <c r="G8" s="13"/>
      <c r="H8" s="15" t="s">
        <v>114</v>
      </c>
      <c r="I8" s="15" t="s">
        <v>128</v>
      </c>
      <c r="J8" s="15" t="s">
        <v>141</v>
      </c>
      <c r="K8" s="13"/>
      <c r="L8" s="13"/>
      <c r="M8" s="13"/>
      <c r="N8" s="13"/>
      <c r="O8" s="13"/>
      <c r="P8" s="13"/>
      <c r="Q8" s="13"/>
      <c r="R8" s="15" t="s">
        <v>232</v>
      </c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25">
      <c r="A9" s="6" t="s">
        <v>17</v>
      </c>
      <c r="B9" s="6" t="s">
        <v>16</v>
      </c>
      <c r="C9" s="15" t="s">
        <v>51</v>
      </c>
      <c r="D9" s="13"/>
      <c r="E9" s="2" t="s">
        <v>70</v>
      </c>
      <c r="F9" s="13"/>
      <c r="G9" s="13"/>
      <c r="H9" s="13"/>
      <c r="I9" s="15" t="s">
        <v>129</v>
      </c>
      <c r="J9" s="13"/>
      <c r="K9" s="13"/>
      <c r="L9" s="13"/>
      <c r="M9" s="13"/>
      <c r="N9" s="13"/>
      <c r="O9" s="13"/>
      <c r="P9" s="13"/>
      <c r="Q9" s="13"/>
      <c r="R9" s="15" t="s">
        <v>233</v>
      </c>
      <c r="S9" s="13"/>
      <c r="T9" s="13"/>
      <c r="U9" s="13"/>
      <c r="V9" s="13"/>
      <c r="W9" s="13"/>
      <c r="X9" s="13"/>
      <c r="Y9" s="13"/>
      <c r="Z9" s="13"/>
      <c r="AA9" s="7"/>
    </row>
    <row r="10" spans="1:27" x14ac:dyDescent="0.25">
      <c r="A10" s="6" t="s">
        <v>152</v>
      </c>
      <c r="B10" s="6" t="s">
        <v>154</v>
      </c>
      <c r="C10" s="13"/>
      <c r="D10" s="13"/>
      <c r="E10" s="13"/>
      <c r="F10" s="13"/>
      <c r="G10" s="13"/>
      <c r="H10" s="13"/>
      <c r="I10" s="13"/>
      <c r="J10" s="13"/>
      <c r="K10" s="15" t="s">
        <v>167</v>
      </c>
      <c r="L10" s="13"/>
      <c r="M10" s="13"/>
      <c r="N10" s="15" t="s">
        <v>258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25">
      <c r="A11" s="6" t="s">
        <v>15</v>
      </c>
      <c r="B11" s="6" t="s">
        <v>14</v>
      </c>
      <c r="C11" s="15" t="s">
        <v>52</v>
      </c>
      <c r="D11" s="13"/>
      <c r="E11" s="15" t="s">
        <v>95</v>
      </c>
      <c r="F11" s="15" t="s">
        <v>90</v>
      </c>
      <c r="G11" s="15" t="s">
        <v>102</v>
      </c>
      <c r="H11" s="15" t="s">
        <v>115</v>
      </c>
      <c r="I11" s="15" t="s">
        <v>130</v>
      </c>
      <c r="J11" s="15" t="s">
        <v>142</v>
      </c>
      <c r="K11" s="13"/>
      <c r="L11" s="13"/>
      <c r="M11" s="13"/>
      <c r="N11" s="13"/>
      <c r="O11" s="13"/>
      <c r="P11" s="13"/>
      <c r="Q11" s="15" t="s">
        <v>186</v>
      </c>
      <c r="R11" s="15" t="s">
        <v>234</v>
      </c>
      <c r="S11" s="13"/>
      <c r="T11" s="13"/>
      <c r="U11" s="13"/>
      <c r="V11" s="13"/>
      <c r="W11" s="15" t="s">
        <v>310</v>
      </c>
      <c r="X11" s="13"/>
      <c r="Y11" s="15" t="s">
        <v>311</v>
      </c>
      <c r="Z11" s="13"/>
      <c r="AA11" s="15" t="s">
        <v>312</v>
      </c>
    </row>
    <row r="12" spans="1:27" x14ac:dyDescent="0.25">
      <c r="B12" s="6" t="s">
        <v>13</v>
      </c>
      <c r="C12" s="12" t="s">
        <v>53</v>
      </c>
      <c r="D12" s="13"/>
      <c r="E12" s="2" t="s">
        <v>71</v>
      </c>
      <c r="F12" s="15" t="s">
        <v>91</v>
      </c>
      <c r="G12" s="15" t="s">
        <v>103</v>
      </c>
      <c r="H12" s="12" t="s">
        <v>116</v>
      </c>
      <c r="I12" s="15" t="s">
        <v>131</v>
      </c>
      <c r="J12" s="15" t="s">
        <v>143</v>
      </c>
      <c r="K12" s="15" t="s">
        <v>160</v>
      </c>
      <c r="L12" s="15" t="s">
        <v>235</v>
      </c>
      <c r="M12" s="15" t="s">
        <v>175</v>
      </c>
      <c r="N12" s="18" t="s">
        <v>236</v>
      </c>
      <c r="O12" s="13"/>
      <c r="P12" s="13"/>
      <c r="Q12" s="15" t="s">
        <v>187</v>
      </c>
      <c r="R12" s="15" t="s">
        <v>237</v>
      </c>
      <c r="S12" s="13"/>
      <c r="T12" s="13"/>
      <c r="U12" s="13"/>
      <c r="V12" s="2" t="s">
        <v>313</v>
      </c>
      <c r="W12" s="15" t="s">
        <v>314</v>
      </c>
      <c r="X12" s="13"/>
      <c r="Y12" s="15" t="s">
        <v>315</v>
      </c>
      <c r="Z12" s="13"/>
      <c r="AA12" s="15" t="s">
        <v>316</v>
      </c>
    </row>
    <row r="13" spans="1:27" x14ac:dyDescent="0.25">
      <c r="B13" s="6" t="s">
        <v>12</v>
      </c>
      <c r="C13" s="11"/>
      <c r="D13" s="13"/>
      <c r="E13" s="15" t="s">
        <v>72</v>
      </c>
      <c r="F13" s="13"/>
      <c r="G13" s="15" t="s">
        <v>104</v>
      </c>
      <c r="H13" s="13"/>
      <c r="I13" s="15" t="s">
        <v>132</v>
      </c>
      <c r="J13" s="15" t="s">
        <v>144</v>
      </c>
      <c r="K13" s="13"/>
      <c r="L13" s="13"/>
      <c r="M13" s="13"/>
      <c r="N13" s="13"/>
      <c r="O13" s="13"/>
      <c r="P13" s="15" t="s">
        <v>179</v>
      </c>
      <c r="Q13" s="13"/>
      <c r="R13" s="13"/>
      <c r="S13" s="13"/>
      <c r="T13" s="13"/>
      <c r="U13" s="13"/>
      <c r="V13" s="13"/>
      <c r="W13" s="15" t="s">
        <v>317</v>
      </c>
      <c r="X13" s="13"/>
      <c r="Y13" s="13"/>
      <c r="Z13" s="13"/>
      <c r="AA13" s="15" t="s">
        <v>318</v>
      </c>
    </row>
    <row r="14" spans="1:27" x14ac:dyDescent="0.25">
      <c r="B14" s="6" t="s">
        <v>277</v>
      </c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5" t="s">
        <v>272</v>
      </c>
      <c r="U14" s="13"/>
      <c r="V14" s="13"/>
      <c r="W14" s="13"/>
      <c r="X14" s="13"/>
      <c r="Y14" s="13"/>
      <c r="Z14" s="15" t="s">
        <v>294</v>
      </c>
      <c r="AA14" s="13"/>
    </row>
    <row r="15" spans="1:27" x14ac:dyDescent="0.25">
      <c r="A15" s="6" t="s">
        <v>11</v>
      </c>
      <c r="B15" s="6" t="s">
        <v>10</v>
      </c>
      <c r="C15" s="13"/>
      <c r="D15" s="15" t="s">
        <v>60</v>
      </c>
      <c r="E15" s="7"/>
      <c r="F15" s="13"/>
      <c r="G15" s="15" t="s">
        <v>105</v>
      </c>
      <c r="H15" s="13"/>
      <c r="I15" s="13"/>
      <c r="J15" s="13"/>
      <c r="K15" s="13"/>
      <c r="L15" s="13"/>
      <c r="M15" s="13"/>
      <c r="N15" s="13"/>
      <c r="O15" s="15" t="s">
        <v>238</v>
      </c>
      <c r="P15" s="15" t="s">
        <v>178</v>
      </c>
      <c r="Q15" s="13"/>
      <c r="R15" s="13"/>
      <c r="S15" s="15" t="s">
        <v>204</v>
      </c>
      <c r="T15" s="13"/>
      <c r="U15" s="15" t="s">
        <v>319</v>
      </c>
      <c r="V15" s="15" t="s">
        <v>281</v>
      </c>
      <c r="W15" s="15" t="s">
        <v>320</v>
      </c>
      <c r="X15" s="15" t="s">
        <v>291</v>
      </c>
      <c r="Y15" s="13"/>
      <c r="Z15" s="13"/>
      <c r="AA15" s="13"/>
    </row>
    <row r="16" spans="1:27" x14ac:dyDescent="0.25">
      <c r="B16" s="6" t="s">
        <v>9</v>
      </c>
      <c r="C16" s="13"/>
      <c r="D16" s="13"/>
      <c r="E16" s="15" t="s">
        <v>73</v>
      </c>
      <c r="F16" s="13"/>
      <c r="G16" s="13"/>
      <c r="H16" s="15" t="s">
        <v>117</v>
      </c>
      <c r="I16" s="15" t="s">
        <v>133</v>
      </c>
      <c r="J16" s="13"/>
      <c r="K16" s="15" t="s">
        <v>161</v>
      </c>
      <c r="L16" s="15" t="s">
        <v>239</v>
      </c>
      <c r="M16" s="13"/>
      <c r="N16" s="18" t="s">
        <v>240</v>
      </c>
      <c r="O16" s="13"/>
      <c r="P16" s="13"/>
      <c r="Q16" s="13"/>
      <c r="R16" s="15" t="s">
        <v>241</v>
      </c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25">
      <c r="B17" s="6" t="s">
        <v>273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0"/>
      <c r="O17" s="13"/>
      <c r="P17" s="13"/>
      <c r="Q17" s="13"/>
      <c r="R17" s="13"/>
      <c r="S17" s="13"/>
      <c r="T17" s="15" t="s">
        <v>321</v>
      </c>
      <c r="U17" s="13"/>
      <c r="V17" s="13"/>
      <c r="W17" s="13"/>
      <c r="X17" s="13"/>
      <c r="Y17" s="13"/>
      <c r="Z17" s="15" t="s">
        <v>322</v>
      </c>
      <c r="AA17" s="13"/>
    </row>
    <row r="18" spans="1:27" x14ac:dyDescent="0.25">
      <c r="B18" s="6" t="s">
        <v>274</v>
      </c>
      <c r="C18" s="13"/>
      <c r="D18" s="13"/>
      <c r="E18" s="11"/>
      <c r="F18" s="13"/>
      <c r="G18" s="13"/>
      <c r="H18" s="13"/>
      <c r="I18" s="11"/>
      <c r="J18" s="13"/>
      <c r="K18" s="13"/>
      <c r="L18" s="13"/>
      <c r="M18" s="13"/>
      <c r="N18" s="20"/>
      <c r="O18" s="13"/>
      <c r="P18" s="13"/>
      <c r="Q18" s="13"/>
      <c r="R18" s="13"/>
      <c r="S18" s="13"/>
      <c r="T18" s="15" t="s">
        <v>323</v>
      </c>
      <c r="U18" s="13"/>
      <c r="V18" s="13"/>
      <c r="W18" s="13"/>
      <c r="X18" s="13"/>
      <c r="Y18" s="13"/>
      <c r="Z18" s="15" t="s">
        <v>324</v>
      </c>
      <c r="AA18" s="13"/>
    </row>
    <row r="19" spans="1:27" x14ac:dyDescent="0.25">
      <c r="A19" s="6" t="s">
        <v>275</v>
      </c>
      <c r="B19" s="6" t="s">
        <v>276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0"/>
      <c r="O19" s="13"/>
      <c r="P19" s="13"/>
      <c r="Q19" s="13"/>
      <c r="R19" s="13"/>
      <c r="S19" s="13"/>
      <c r="T19" s="15" t="s">
        <v>278</v>
      </c>
      <c r="U19" s="13"/>
      <c r="V19" s="13"/>
      <c r="W19" s="13"/>
      <c r="X19" s="13"/>
      <c r="Y19" s="13"/>
      <c r="Z19" s="15" t="s">
        <v>295</v>
      </c>
      <c r="AA19" s="13"/>
    </row>
    <row r="20" spans="1:27" x14ac:dyDescent="0.25">
      <c r="A20" s="6" t="s">
        <v>100</v>
      </c>
      <c r="B20" s="6" t="s">
        <v>171</v>
      </c>
      <c r="C20" s="11"/>
      <c r="D20" s="15" t="s">
        <v>62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5" t="s">
        <v>246</v>
      </c>
      <c r="P20" s="15" t="s">
        <v>182</v>
      </c>
      <c r="Q20" s="13"/>
      <c r="R20" s="13"/>
      <c r="S20" s="15" t="s">
        <v>205</v>
      </c>
      <c r="T20" s="13"/>
      <c r="U20" s="13"/>
      <c r="V20" s="13"/>
      <c r="W20" s="13"/>
      <c r="X20" s="15" t="s">
        <v>290</v>
      </c>
      <c r="Y20" s="13"/>
      <c r="Z20" s="13"/>
      <c r="AA20" s="13"/>
    </row>
    <row r="21" spans="1:27" x14ac:dyDescent="0.25">
      <c r="B21" s="6" t="s">
        <v>172</v>
      </c>
      <c r="C21" s="11"/>
      <c r="D21" s="13"/>
      <c r="E21" s="13"/>
      <c r="F21" s="13"/>
      <c r="G21" s="13"/>
      <c r="H21" s="13"/>
      <c r="I21" s="13"/>
      <c r="J21" s="13"/>
      <c r="K21" s="13"/>
      <c r="L21" s="13"/>
      <c r="M21" s="15" t="s">
        <v>176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5">
      <c r="B22" s="6" t="s">
        <v>170</v>
      </c>
      <c r="C22" s="11"/>
      <c r="D22" s="13"/>
      <c r="E22" s="13"/>
      <c r="F22" s="13"/>
      <c r="G22" s="13"/>
      <c r="H22" s="13"/>
      <c r="I22" s="13"/>
      <c r="J22" s="13"/>
      <c r="K22" s="13"/>
      <c r="L22" s="13"/>
      <c r="M22" s="15" t="s">
        <v>177</v>
      </c>
      <c r="N22" s="13"/>
      <c r="O22" s="13"/>
      <c r="P22" s="15" t="s">
        <v>181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5">
      <c r="A23" s="6" t="s">
        <v>110</v>
      </c>
      <c r="B23" s="6" t="s">
        <v>0</v>
      </c>
      <c r="C23" s="11"/>
      <c r="D23" s="13"/>
      <c r="E23" s="13"/>
      <c r="F23" s="15" t="s">
        <v>93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5">
      <c r="B24" s="6" t="s">
        <v>111</v>
      </c>
      <c r="C24" s="11"/>
      <c r="D24" s="13"/>
      <c r="E24" s="13"/>
      <c r="F24" s="13"/>
      <c r="G24" s="13"/>
      <c r="H24" s="15" t="s">
        <v>121</v>
      </c>
      <c r="I24" s="15" t="s">
        <v>134</v>
      </c>
      <c r="J24" s="13"/>
      <c r="K24" s="13"/>
      <c r="L24" s="13"/>
      <c r="M24" s="13"/>
      <c r="N24" s="13"/>
      <c r="O24" s="13"/>
      <c r="P24" s="15" t="s">
        <v>180</v>
      </c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5">
      <c r="A25" s="6" t="s">
        <v>99</v>
      </c>
      <c r="B25" s="6" t="s">
        <v>96</v>
      </c>
      <c r="C25" s="13"/>
      <c r="D25" s="13"/>
      <c r="E25" s="13"/>
      <c r="F25" s="13"/>
      <c r="G25" s="15" t="s">
        <v>107</v>
      </c>
      <c r="H25" s="13"/>
      <c r="I25" s="21" t="s">
        <v>340</v>
      </c>
      <c r="J25" s="15" t="s">
        <v>146</v>
      </c>
      <c r="K25" s="15" t="s">
        <v>163</v>
      </c>
      <c r="L25" s="13"/>
      <c r="M25" s="13"/>
      <c r="N25" s="15" t="s">
        <v>251</v>
      </c>
      <c r="O25" s="13"/>
      <c r="P25" s="13"/>
      <c r="Q25" s="13"/>
      <c r="R25" s="13"/>
      <c r="S25" s="13"/>
      <c r="T25" s="13"/>
      <c r="U25" s="13"/>
      <c r="V25" s="13"/>
      <c r="W25" s="15" t="s">
        <v>332</v>
      </c>
      <c r="X25" s="15" t="s">
        <v>288</v>
      </c>
      <c r="Y25" s="13"/>
      <c r="Z25" s="13"/>
      <c r="AA25" s="15" t="s">
        <v>333</v>
      </c>
    </row>
    <row r="26" spans="1:27" x14ac:dyDescent="0.25">
      <c r="B26" s="6" t="s">
        <v>97</v>
      </c>
      <c r="C26" s="13"/>
      <c r="D26" s="13"/>
      <c r="E26" s="13"/>
      <c r="F26" s="13"/>
      <c r="G26" s="15" t="s">
        <v>107</v>
      </c>
      <c r="H26" s="13"/>
      <c r="I26" s="21" t="s">
        <v>339</v>
      </c>
      <c r="J26" s="15" t="s">
        <v>147</v>
      </c>
      <c r="K26" s="15" t="s">
        <v>163</v>
      </c>
      <c r="L26" s="13"/>
      <c r="M26" s="13"/>
      <c r="N26" s="15" t="s">
        <v>252</v>
      </c>
      <c r="O26" s="13"/>
      <c r="P26" s="13"/>
      <c r="Q26" s="13"/>
      <c r="R26" s="13"/>
      <c r="S26" s="13"/>
      <c r="T26" s="13"/>
      <c r="U26" s="13"/>
      <c r="V26" s="13"/>
      <c r="W26" s="15" t="s">
        <v>332</v>
      </c>
      <c r="X26" s="15" t="s">
        <v>288</v>
      </c>
      <c r="Y26" s="13"/>
      <c r="Z26" s="13"/>
      <c r="AA26" s="15" t="s">
        <v>333</v>
      </c>
    </row>
    <row r="27" spans="1:27" x14ac:dyDescent="0.25">
      <c r="A27" s="6" t="s">
        <v>188</v>
      </c>
      <c r="B27" s="6" t="s">
        <v>195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5" t="s">
        <v>193</v>
      </c>
      <c r="R27" s="13"/>
      <c r="S27" s="13"/>
      <c r="T27" s="13"/>
      <c r="U27" s="13"/>
      <c r="V27" s="13"/>
      <c r="W27" s="13"/>
      <c r="X27" s="13"/>
      <c r="Y27" s="2" t="s">
        <v>337</v>
      </c>
      <c r="Z27" s="13"/>
      <c r="AA27" s="13"/>
    </row>
    <row r="28" spans="1:27" x14ac:dyDescent="0.25">
      <c r="A28" s="6" t="s">
        <v>189</v>
      </c>
      <c r="B28" s="6" t="s">
        <v>195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5" t="s">
        <v>194</v>
      </c>
      <c r="R28" s="13"/>
      <c r="S28" s="13"/>
      <c r="T28" s="13"/>
      <c r="U28" s="13"/>
      <c r="V28" s="13"/>
      <c r="W28" s="13"/>
      <c r="X28" s="13"/>
      <c r="Y28" s="15" t="s">
        <v>338</v>
      </c>
      <c r="Z28" s="13"/>
      <c r="AA28" s="13"/>
    </row>
    <row r="29" spans="1:27" x14ac:dyDescent="0.25">
      <c r="A29" s="6" t="s">
        <v>135</v>
      </c>
      <c r="B29" s="6" t="s">
        <v>136</v>
      </c>
      <c r="C29" s="13"/>
      <c r="D29" s="13"/>
      <c r="E29" s="13"/>
      <c r="F29" s="13"/>
      <c r="G29" s="13"/>
      <c r="H29" s="13"/>
      <c r="I29" s="15" t="s">
        <v>137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8" x14ac:dyDescent="0.35">
      <c r="A30" s="6" t="s">
        <v>341</v>
      </c>
      <c r="B30" s="6" t="s">
        <v>267</v>
      </c>
      <c r="C30" s="15" t="s">
        <v>57</v>
      </c>
      <c r="D30" s="13"/>
      <c r="E30" s="15" t="s">
        <v>77</v>
      </c>
      <c r="F30" s="15" t="s">
        <v>92</v>
      </c>
      <c r="G30" s="15" t="s">
        <v>109</v>
      </c>
      <c r="H30" s="15" t="s">
        <v>118</v>
      </c>
      <c r="I30" s="13"/>
      <c r="J30" s="15" t="s">
        <v>145</v>
      </c>
      <c r="K30" s="13"/>
      <c r="L30" s="13"/>
      <c r="M30" s="13"/>
      <c r="N30" s="13"/>
      <c r="O30" s="15" t="s">
        <v>245</v>
      </c>
      <c r="P30" s="15" t="s">
        <v>268</v>
      </c>
      <c r="Q30" s="13"/>
      <c r="R30" s="13"/>
      <c r="S30" s="15" t="s">
        <v>271</v>
      </c>
      <c r="T30" s="13"/>
      <c r="U30" s="15" t="s">
        <v>325</v>
      </c>
      <c r="V30" s="13"/>
      <c r="W30" s="15" t="s">
        <v>326</v>
      </c>
      <c r="X30" s="15" t="s">
        <v>292</v>
      </c>
      <c r="Y30" s="13"/>
      <c r="Z30" s="13"/>
      <c r="AA30" s="13"/>
    </row>
    <row r="31" spans="1:27" x14ac:dyDescent="0.25">
      <c r="B31" s="6" t="s">
        <v>342</v>
      </c>
      <c r="C31" s="15" t="s">
        <v>58</v>
      </c>
      <c r="D31" s="15" t="s">
        <v>61</v>
      </c>
      <c r="E31" s="15" t="s">
        <v>78</v>
      </c>
      <c r="F31" s="13"/>
      <c r="G31" s="13"/>
      <c r="H31" s="15" t="s">
        <v>119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5">
      <c r="B32" s="6" t="s">
        <v>216</v>
      </c>
      <c r="C32" s="11"/>
      <c r="D32" s="13"/>
      <c r="E32" s="13"/>
      <c r="F32" s="21" t="s">
        <v>217</v>
      </c>
      <c r="G32" s="13"/>
      <c r="H32" s="13"/>
      <c r="I32" s="13"/>
      <c r="J32" s="13"/>
      <c r="K32" s="21" t="s">
        <v>218</v>
      </c>
      <c r="L32" s="13"/>
      <c r="M32" s="13"/>
      <c r="N32" s="22" t="s">
        <v>266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5">
      <c r="A33" s="6" t="s">
        <v>8</v>
      </c>
      <c r="B33" s="6" t="s">
        <v>7</v>
      </c>
      <c r="C33" s="15" t="s">
        <v>54</v>
      </c>
      <c r="D33" s="13"/>
      <c r="E33" s="2" t="s">
        <v>74</v>
      </c>
      <c r="F33" s="13"/>
      <c r="G33" s="13"/>
      <c r="H33" s="13"/>
      <c r="I33" s="16"/>
      <c r="J33" s="13"/>
      <c r="K33" s="13"/>
      <c r="L33" s="13"/>
      <c r="M33" s="13"/>
      <c r="N33" s="13"/>
      <c r="O33" s="13"/>
      <c r="P33" s="13"/>
      <c r="Q33" s="13"/>
      <c r="R33" s="15" t="s">
        <v>242</v>
      </c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5">
      <c r="B34" s="6" t="s">
        <v>270</v>
      </c>
      <c r="C34" s="15" t="s">
        <v>55</v>
      </c>
      <c r="D34" s="13"/>
      <c r="E34" s="15" t="s">
        <v>75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5" t="s">
        <v>243</v>
      </c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5">
      <c r="B35" s="6" t="s">
        <v>6</v>
      </c>
      <c r="C35" s="2" t="s">
        <v>56</v>
      </c>
      <c r="D35" s="13"/>
      <c r="E35" s="2" t="s">
        <v>76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5" t="s">
        <v>244</v>
      </c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5">
      <c r="A36" s="6" t="s">
        <v>151</v>
      </c>
      <c r="B36" s="6" t="s">
        <v>7</v>
      </c>
      <c r="C36" s="13"/>
      <c r="D36" s="13"/>
      <c r="E36" s="13"/>
      <c r="F36" s="13"/>
      <c r="G36" s="15" t="s">
        <v>155</v>
      </c>
      <c r="H36" s="13"/>
      <c r="I36" s="13"/>
      <c r="J36" s="13"/>
      <c r="K36" s="15" t="s">
        <v>165</v>
      </c>
      <c r="L36" s="15" t="s">
        <v>254</v>
      </c>
      <c r="M36" s="13"/>
      <c r="N36" s="18" t="s">
        <v>255</v>
      </c>
      <c r="O36" s="13"/>
      <c r="P36" s="13"/>
      <c r="Q36" s="13"/>
      <c r="R36" s="13"/>
      <c r="S36" s="13"/>
      <c r="T36" s="13"/>
      <c r="U36" s="13"/>
      <c r="V36" s="15" t="s">
        <v>335</v>
      </c>
      <c r="W36" s="15" t="s">
        <v>284</v>
      </c>
      <c r="X36" s="13"/>
      <c r="Y36" s="13"/>
      <c r="Z36" s="13"/>
      <c r="AA36" s="13"/>
    </row>
    <row r="37" spans="1:27" x14ac:dyDescent="0.25">
      <c r="A37" s="6" t="s">
        <v>98</v>
      </c>
      <c r="B37" s="6" t="s">
        <v>149</v>
      </c>
      <c r="C37" s="13"/>
      <c r="D37" s="13"/>
      <c r="E37" s="13"/>
      <c r="F37" s="13"/>
      <c r="G37" s="15" t="s">
        <v>108</v>
      </c>
      <c r="H37" s="13"/>
      <c r="I37" s="13"/>
      <c r="J37" s="13"/>
      <c r="K37" s="15" t="s">
        <v>164</v>
      </c>
      <c r="L37" s="13"/>
      <c r="M37" s="13"/>
      <c r="N37" s="2" t="s">
        <v>253</v>
      </c>
      <c r="O37" s="13"/>
      <c r="P37" s="13"/>
      <c r="Q37" s="13"/>
      <c r="R37" s="13"/>
      <c r="S37" s="13"/>
      <c r="T37" s="13"/>
      <c r="U37" s="13"/>
      <c r="V37" s="15" t="s">
        <v>280</v>
      </c>
      <c r="W37" s="15" t="s">
        <v>334</v>
      </c>
      <c r="X37" s="13"/>
      <c r="Y37" s="13"/>
      <c r="Z37" s="13"/>
      <c r="AA37" s="13"/>
    </row>
    <row r="38" spans="1:27" x14ac:dyDescent="0.25">
      <c r="A38" s="6" t="s">
        <v>212</v>
      </c>
      <c r="B38" s="6" t="s">
        <v>210</v>
      </c>
      <c r="C38" s="11"/>
      <c r="D38" s="15" t="s">
        <v>63</v>
      </c>
      <c r="E38" s="13"/>
      <c r="F38" s="13"/>
      <c r="G38" s="15" t="s">
        <v>106</v>
      </c>
      <c r="H38" s="13"/>
      <c r="I38" s="13"/>
      <c r="J38" s="13"/>
      <c r="K38" s="15" t="s">
        <v>162</v>
      </c>
      <c r="L38" s="13"/>
      <c r="M38" s="13"/>
      <c r="N38" s="18" t="s">
        <v>247</v>
      </c>
      <c r="O38" s="15" t="s">
        <v>248</v>
      </c>
      <c r="P38" s="13"/>
      <c r="Q38" s="13"/>
      <c r="R38" s="13"/>
      <c r="S38" s="15" t="s">
        <v>206</v>
      </c>
      <c r="T38" s="13"/>
      <c r="U38" s="21" t="s">
        <v>327</v>
      </c>
      <c r="V38" s="15" t="s">
        <v>328</v>
      </c>
      <c r="W38" s="15" t="s">
        <v>329</v>
      </c>
      <c r="X38" s="15" t="s">
        <v>289</v>
      </c>
      <c r="Y38" s="13"/>
      <c r="Z38" s="13"/>
      <c r="AA38" s="15" t="s">
        <v>330</v>
      </c>
    </row>
    <row r="39" spans="1:27" x14ac:dyDescent="0.25">
      <c r="B39" s="6" t="s">
        <v>211</v>
      </c>
      <c r="C39" s="11"/>
      <c r="D39" s="13"/>
      <c r="E39" s="13"/>
      <c r="F39" s="13"/>
      <c r="G39" s="13"/>
      <c r="H39" s="21" t="s">
        <v>120</v>
      </c>
      <c r="I39" s="13"/>
      <c r="J39" s="13"/>
      <c r="K39" s="13"/>
      <c r="L39" s="13"/>
      <c r="M39" s="13"/>
      <c r="N39" s="2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5">
      <c r="B40" s="6" t="s">
        <v>209</v>
      </c>
      <c r="C40" s="11"/>
      <c r="D40" s="13"/>
      <c r="E40" s="7"/>
      <c r="F40" s="13"/>
      <c r="G40" s="13"/>
      <c r="H40" s="13"/>
      <c r="I40" s="13"/>
      <c r="J40" s="13"/>
      <c r="K40" s="17" t="s">
        <v>249</v>
      </c>
      <c r="L40" s="13"/>
      <c r="M40" s="13"/>
      <c r="N40" s="18" t="s">
        <v>250</v>
      </c>
      <c r="O40" s="13"/>
      <c r="P40" s="13"/>
      <c r="Q40" s="13"/>
      <c r="R40" s="13"/>
      <c r="S40" s="13"/>
      <c r="T40" s="13"/>
      <c r="U40" s="13"/>
      <c r="V40" s="15" t="s">
        <v>331</v>
      </c>
      <c r="W40" s="13"/>
      <c r="X40" s="13"/>
      <c r="Y40" s="13"/>
      <c r="Z40" s="13"/>
      <c r="AA40" s="13"/>
    </row>
    <row r="41" spans="1:27" x14ac:dyDescent="0.25">
      <c r="A41" s="6" t="s">
        <v>150</v>
      </c>
      <c r="B41" s="6" t="s">
        <v>16</v>
      </c>
      <c r="C41" s="13"/>
      <c r="D41" s="13"/>
      <c r="E41" s="13"/>
      <c r="F41" s="13"/>
      <c r="G41" s="13"/>
      <c r="H41" s="13"/>
      <c r="I41" s="13"/>
      <c r="J41" s="13"/>
      <c r="K41" s="15" t="s">
        <v>166</v>
      </c>
      <c r="L41" s="15" t="s">
        <v>256</v>
      </c>
      <c r="M41" s="13"/>
      <c r="N41" s="15" t="s">
        <v>257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5">
      <c r="A42" s="6" t="s">
        <v>153</v>
      </c>
      <c r="B42" s="6" t="s">
        <v>16</v>
      </c>
      <c r="C42" s="13"/>
      <c r="D42" s="13"/>
      <c r="E42" s="13"/>
      <c r="F42" s="13"/>
      <c r="G42" s="13"/>
      <c r="H42" s="13"/>
      <c r="I42" s="13"/>
      <c r="J42" s="13"/>
      <c r="K42" s="15" t="s">
        <v>168</v>
      </c>
      <c r="L42" s="15" t="s">
        <v>259</v>
      </c>
      <c r="M42" s="13"/>
      <c r="N42" s="15" t="s">
        <v>260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6" t="s">
        <v>213</v>
      </c>
      <c r="B43" s="6" t="s">
        <v>2</v>
      </c>
      <c r="C43" s="11"/>
      <c r="D43" s="13"/>
      <c r="E43" s="15" t="s">
        <v>85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5" t="s">
        <v>261</v>
      </c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5">
      <c r="B44" s="6" t="s">
        <v>1</v>
      </c>
      <c r="C44" s="11"/>
      <c r="D44" s="7"/>
      <c r="E44" s="15" t="s">
        <v>86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5" t="s">
        <v>198</v>
      </c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5">
      <c r="A45" s="6" t="s">
        <v>214</v>
      </c>
      <c r="B45" s="6" t="s">
        <v>5</v>
      </c>
      <c r="C45" s="11"/>
      <c r="D45" s="13"/>
      <c r="E45" s="2" t="s">
        <v>79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5" t="s">
        <v>262</v>
      </c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B46" s="6" t="s">
        <v>4</v>
      </c>
      <c r="C46" s="11"/>
      <c r="D46" s="7"/>
      <c r="E46" s="15" t="s">
        <v>80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5" t="s">
        <v>263</v>
      </c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5">
      <c r="B47" s="6" t="s">
        <v>3</v>
      </c>
      <c r="C47" s="11"/>
      <c r="D47" s="13"/>
      <c r="E47" s="2" t="s">
        <v>81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5" t="s">
        <v>264</v>
      </c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5">
      <c r="A48" s="6" t="s">
        <v>215</v>
      </c>
      <c r="B48" s="6" t="s">
        <v>5</v>
      </c>
      <c r="C48" s="11"/>
      <c r="D48" s="7"/>
      <c r="E48" s="15" t="s">
        <v>82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5" t="s">
        <v>265</v>
      </c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5">
      <c r="B49" s="6" t="s">
        <v>4</v>
      </c>
      <c r="C49" s="11"/>
      <c r="D49" s="13"/>
      <c r="E49" s="2" t="s">
        <v>83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5" t="s">
        <v>199</v>
      </c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5">
      <c r="B50" s="6" t="s">
        <v>3</v>
      </c>
      <c r="C50" s="11"/>
      <c r="D50" s="13"/>
      <c r="E50" s="15" t="s">
        <v>84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5" t="s">
        <v>200</v>
      </c>
      <c r="S50" s="13"/>
      <c r="T50" s="13"/>
      <c r="U50" s="13"/>
      <c r="V50" s="13"/>
      <c r="W50" s="13"/>
      <c r="X50" s="13"/>
      <c r="Y50" s="13"/>
      <c r="Z50" s="13"/>
      <c r="AA50" s="13"/>
    </row>
    <row r="51" spans="1:27" s="23" customFormat="1" x14ac:dyDescent="0.25">
      <c r="A51" s="23" t="s">
        <v>208</v>
      </c>
      <c r="B51" s="23" t="s">
        <v>190</v>
      </c>
      <c r="C51" s="24"/>
      <c r="D51" s="24"/>
      <c r="E51" s="24"/>
      <c r="F51" s="24"/>
      <c r="G51" s="24"/>
      <c r="H51" s="24" t="s">
        <v>122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s="23" customFormat="1" x14ac:dyDescent="0.25">
      <c r="B52" s="23" t="s">
        <v>191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 t="s">
        <v>192</v>
      </c>
      <c r="R52" s="24"/>
      <c r="S52" s="24"/>
      <c r="T52" s="24"/>
      <c r="U52" s="24"/>
      <c r="V52" s="24"/>
      <c r="W52" s="24"/>
      <c r="X52" s="24"/>
      <c r="Y52" s="24" t="s">
        <v>336</v>
      </c>
      <c r="Z52" s="24"/>
      <c r="AA52" s="24"/>
    </row>
    <row r="53" spans="1:2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</sheetData>
  <phoneticPr fontId="1" type="noConversion"/>
  <pageMargins left="0.7" right="0.7" top="0.78740157499999996" bottom="0.78740157499999996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F58E0-11A9-4DD4-BEA4-AFCB0DF15156}">
  <dimension ref="A1:AM11"/>
  <sheetViews>
    <sheetView zoomScaleNormal="100" workbookViewId="0">
      <selection activeCell="C54" sqref="C54"/>
    </sheetView>
  </sheetViews>
  <sheetFormatPr defaultColWidth="9.28515625" defaultRowHeight="15" x14ac:dyDescent="0.25"/>
  <cols>
    <col min="1" max="1" width="19.28515625" customWidth="1"/>
    <col min="2" max="22" width="13.7109375" customWidth="1"/>
    <col min="23" max="23" width="11.85546875" bestFit="1" customWidth="1"/>
    <col min="26" max="39" width="9.28515625" style="39"/>
  </cols>
  <sheetData>
    <row r="1" spans="1:39" s="26" customFormat="1" ht="15.75" customHeight="1" thickBot="1" x14ac:dyDescent="0.3">
      <c r="A1" s="34" t="s">
        <v>346</v>
      </c>
      <c r="B1" s="30" t="s">
        <v>41</v>
      </c>
      <c r="C1" s="30" t="s">
        <v>40</v>
      </c>
      <c r="D1" s="30" t="s">
        <v>39</v>
      </c>
      <c r="E1" s="30" t="s">
        <v>38</v>
      </c>
      <c r="F1" s="30" t="s">
        <v>36</v>
      </c>
      <c r="G1" s="30" t="s">
        <v>35</v>
      </c>
      <c r="H1" s="30" t="s">
        <v>34</v>
      </c>
      <c r="I1" s="30" t="s">
        <v>33</v>
      </c>
      <c r="J1" s="30" t="s">
        <v>32</v>
      </c>
      <c r="K1" s="30" t="s">
        <v>31</v>
      </c>
      <c r="L1" s="30" t="s">
        <v>30</v>
      </c>
      <c r="M1" s="30" t="s">
        <v>29</v>
      </c>
      <c r="N1" s="30" t="s">
        <v>27</v>
      </c>
      <c r="O1" s="30" t="s">
        <v>26</v>
      </c>
      <c r="P1" s="30" t="s">
        <v>25</v>
      </c>
      <c r="Q1" s="30" t="s">
        <v>24</v>
      </c>
      <c r="R1" s="30" t="s">
        <v>23</v>
      </c>
      <c r="S1" s="30" t="s">
        <v>22</v>
      </c>
      <c r="T1" s="30" t="s">
        <v>282</v>
      </c>
      <c r="U1" s="30" t="s">
        <v>283</v>
      </c>
      <c r="V1" s="36" t="s">
        <v>285</v>
      </c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</row>
    <row r="2" spans="1:39" s="26" customFormat="1" ht="15.75" customHeight="1" thickBot="1" x14ac:dyDescent="0.3">
      <c r="A2" s="34" t="s">
        <v>345</v>
      </c>
      <c r="B2" s="30">
        <v>32</v>
      </c>
      <c r="C2" s="33">
        <v>60</v>
      </c>
      <c r="D2" s="30">
        <v>28</v>
      </c>
      <c r="E2" s="30">
        <v>46</v>
      </c>
      <c r="F2" s="30">
        <v>45</v>
      </c>
      <c r="G2" s="30">
        <v>18</v>
      </c>
      <c r="H2" s="30">
        <v>18</v>
      </c>
      <c r="I2" s="33">
        <v>37</v>
      </c>
      <c r="J2" s="30">
        <v>79</v>
      </c>
      <c r="K2" s="30">
        <v>15</v>
      </c>
      <c r="L2" s="30">
        <v>11</v>
      </c>
      <c r="M2" s="30">
        <v>88</v>
      </c>
      <c r="N2" s="30">
        <v>14</v>
      </c>
      <c r="O2" s="30">
        <v>31</v>
      </c>
      <c r="P2" s="30">
        <v>20</v>
      </c>
      <c r="Q2" s="30">
        <v>26</v>
      </c>
      <c r="R2" s="30">
        <v>74</v>
      </c>
      <c r="S2" s="30">
        <v>27</v>
      </c>
      <c r="T2" s="30">
        <v>138</v>
      </c>
      <c r="U2" s="30">
        <v>29</v>
      </c>
      <c r="V2" s="38">
        <v>42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</row>
    <row r="3" spans="1:39" s="26" customFormat="1" ht="15.75" customHeight="1" thickBot="1" x14ac:dyDescent="0.3">
      <c r="A3" s="34" t="s">
        <v>344</v>
      </c>
      <c r="B3" s="30" t="s">
        <v>45</v>
      </c>
      <c r="C3" s="33" t="s">
        <v>343</v>
      </c>
      <c r="D3" s="30" t="s">
        <v>64</v>
      </c>
      <c r="E3" s="30" t="s">
        <v>87</v>
      </c>
      <c r="F3" s="30">
        <v>15</v>
      </c>
      <c r="G3" s="30" t="s">
        <v>123</v>
      </c>
      <c r="H3" s="30" t="s">
        <v>138</v>
      </c>
      <c r="I3" s="30" t="s">
        <v>148</v>
      </c>
      <c r="J3" s="30" t="s">
        <v>219</v>
      </c>
      <c r="K3" s="30" t="s">
        <v>169</v>
      </c>
      <c r="L3" s="30" t="s">
        <v>220</v>
      </c>
      <c r="M3" s="30" t="s">
        <v>221</v>
      </c>
      <c r="N3" s="33" t="s">
        <v>343</v>
      </c>
      <c r="O3" s="30" t="s">
        <v>197</v>
      </c>
      <c r="P3" s="33" t="s">
        <v>343</v>
      </c>
      <c r="Q3" s="30" t="s">
        <v>296</v>
      </c>
      <c r="R3" s="30" t="s">
        <v>297</v>
      </c>
      <c r="S3" s="30" t="s">
        <v>298</v>
      </c>
      <c r="T3" s="30" t="s">
        <v>287</v>
      </c>
      <c r="U3" s="30" t="s">
        <v>300</v>
      </c>
      <c r="V3" s="38" t="s">
        <v>301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spans="1:39" s="26" customFormat="1" ht="15.75" customHeight="1" thickBot="1" x14ac:dyDescent="0.3">
      <c r="A4" s="34" t="s">
        <v>21</v>
      </c>
      <c r="B4" s="35" t="s">
        <v>46</v>
      </c>
      <c r="C4" s="32"/>
      <c r="D4" s="29" t="s">
        <v>65</v>
      </c>
      <c r="E4" s="32"/>
      <c r="F4" s="29" t="s">
        <v>112</v>
      </c>
      <c r="G4" s="29" t="s">
        <v>124</v>
      </c>
      <c r="H4" s="29" t="s">
        <v>139</v>
      </c>
      <c r="I4" s="29" t="s">
        <v>156</v>
      </c>
      <c r="J4" s="32"/>
      <c r="K4" s="32"/>
      <c r="L4" s="29" t="s">
        <v>222</v>
      </c>
      <c r="M4" s="32"/>
      <c r="N4" s="32"/>
      <c r="O4" s="29" t="s">
        <v>223</v>
      </c>
      <c r="P4" s="29" t="s">
        <v>201</v>
      </c>
      <c r="Q4" s="32"/>
      <c r="R4" s="32"/>
      <c r="S4" s="29" t="s">
        <v>303</v>
      </c>
      <c r="T4" s="32"/>
      <c r="U4" s="32"/>
      <c r="V4" s="32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spans="1:39" s="26" customFormat="1" ht="15.75" customHeight="1" thickBot="1" x14ac:dyDescent="0.3">
      <c r="A5" s="34" t="s">
        <v>20</v>
      </c>
      <c r="B5" s="31">
        <v>2.0449999999999999</v>
      </c>
      <c r="C5" s="27"/>
      <c r="D5" s="25">
        <v>2.0950000000000002</v>
      </c>
      <c r="E5" s="27"/>
      <c r="F5" s="27"/>
      <c r="G5" s="25">
        <v>2.08</v>
      </c>
      <c r="H5" s="27"/>
      <c r="I5" s="25">
        <v>1.913</v>
      </c>
      <c r="J5" s="25">
        <v>1.97</v>
      </c>
      <c r="K5" s="25">
        <v>1.89</v>
      </c>
      <c r="L5" s="25">
        <v>1.91</v>
      </c>
      <c r="M5" s="27"/>
      <c r="N5" s="25">
        <v>1.92</v>
      </c>
      <c r="O5" s="25">
        <v>2.16</v>
      </c>
      <c r="P5" s="25">
        <v>1.8</v>
      </c>
      <c r="Q5" s="27"/>
      <c r="R5" s="27"/>
      <c r="S5" s="27"/>
      <c r="T5" s="27"/>
      <c r="U5" s="25">
        <v>1.95</v>
      </c>
      <c r="V5" s="27"/>
      <c r="W5" s="37">
        <f>((B5*B2)+(D5*D2)+(G5*G2)+(I5*I2)+(J5*J2)+(K5*K2)+(L5*L2)+(N5*N2)+(O5*O2)+(P5*P2)+(U5*U2))/(B2+D2+G2+I2+J2+K2+L2+N2+O2+P2+U2)</f>
        <v>1.9863089171974524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</row>
    <row r="6" spans="1:39" s="26" customFormat="1" ht="15.75" customHeight="1" thickBot="1" x14ac:dyDescent="0.3">
      <c r="A6" s="34" t="s">
        <v>19</v>
      </c>
      <c r="B6" s="31" t="s">
        <v>48</v>
      </c>
      <c r="C6" s="27"/>
      <c r="D6" s="25" t="s">
        <v>67</v>
      </c>
      <c r="E6" s="27"/>
      <c r="F6" s="27"/>
      <c r="G6" s="25" t="s">
        <v>126</v>
      </c>
      <c r="H6" s="27"/>
      <c r="I6" s="25" t="s">
        <v>158</v>
      </c>
      <c r="J6" s="25" t="s">
        <v>227</v>
      </c>
      <c r="K6" s="25" t="s">
        <v>174</v>
      </c>
      <c r="L6" s="25" t="s">
        <v>228</v>
      </c>
      <c r="M6" s="27"/>
      <c r="N6" s="27"/>
      <c r="O6" s="25" t="s">
        <v>229</v>
      </c>
      <c r="P6" s="27"/>
      <c r="Q6" s="25" t="s">
        <v>305</v>
      </c>
      <c r="R6" s="27"/>
      <c r="S6" s="27"/>
      <c r="T6" s="27"/>
      <c r="U6" s="27"/>
      <c r="V6" s="25" t="s">
        <v>306</v>
      </c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</row>
    <row r="7" spans="1:39" s="26" customFormat="1" ht="15.75" customHeight="1" thickBot="1" x14ac:dyDescent="0.3">
      <c r="A7" s="34" t="s">
        <v>18</v>
      </c>
      <c r="B7" s="31">
        <v>4.8250000000000002</v>
      </c>
      <c r="C7" s="25">
        <v>4.5</v>
      </c>
      <c r="D7" s="25">
        <v>4.9550000000000001</v>
      </c>
      <c r="E7" s="25">
        <v>4.29</v>
      </c>
      <c r="F7" s="25">
        <v>3.67</v>
      </c>
      <c r="G7" s="25">
        <v>5.03</v>
      </c>
      <c r="H7" s="25">
        <v>4.5199999999999996</v>
      </c>
      <c r="I7" s="25">
        <v>4.6470000000000002</v>
      </c>
      <c r="J7" s="27"/>
      <c r="K7" s="27"/>
      <c r="L7" s="25">
        <v>4.5599999999999996</v>
      </c>
      <c r="M7" s="28">
        <v>4.8099999999999996</v>
      </c>
      <c r="N7" s="25">
        <v>4.49</v>
      </c>
      <c r="O7" s="27"/>
      <c r="P7" s="25">
        <v>4.3600000000000003</v>
      </c>
      <c r="Q7" s="27"/>
      <c r="R7" s="25">
        <v>5.05</v>
      </c>
      <c r="S7" s="25">
        <v>4.4260000000000002</v>
      </c>
      <c r="T7" s="25">
        <v>4.8</v>
      </c>
      <c r="U7" s="25">
        <v>4.55</v>
      </c>
      <c r="V7" s="27"/>
      <c r="W7" s="37">
        <f>((B7*B2)+(C7*C2)+(D7*D2)+(E7*E2)+(F7*F2)+(G7*G2)+(H7*H2)+(I7*I2)+(L7*L2)+(M7*M2)+(N7*N2)+(P7*P2)+(R7*R2)+(S7*S2)+(T7*T2)+(U7*U2))/(B2+C2+D2+E2+F2+G2+H2+I2+L2+M2+N2+P2+R2+S2+T2+U2)</f>
        <v>4.6430963503649627</v>
      </c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</row>
    <row r="11" spans="1:39" x14ac:dyDescent="0.25">
      <c r="C11" s="40"/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AB502-DC3F-4544-AC59-7F12867491CB}">
  <dimension ref="A1:C3"/>
  <sheetViews>
    <sheetView tabSelected="1" workbookViewId="0">
      <selection activeCell="E5" sqref="E5"/>
    </sheetView>
  </sheetViews>
  <sheetFormatPr defaultColWidth="14.5703125" defaultRowHeight="15" x14ac:dyDescent="0.25"/>
  <sheetData>
    <row r="1" spans="1:3" x14ac:dyDescent="0.25">
      <c r="A1" s="28"/>
      <c r="B1" s="28" t="s">
        <v>347</v>
      </c>
      <c r="C1" s="28" t="s">
        <v>348</v>
      </c>
    </row>
    <row r="2" spans="1:3" x14ac:dyDescent="0.25">
      <c r="A2" s="28" t="s">
        <v>349</v>
      </c>
      <c r="B2" s="28"/>
      <c r="C2" s="28"/>
    </row>
    <row r="3" spans="1:3" x14ac:dyDescent="0.25">
      <c r="A3" s="28" t="s">
        <v>350</v>
      </c>
      <c r="B3" s="28"/>
      <c r="C3" s="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TABULKA</vt:lpstr>
      <vt:lpstr>List4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Brabec</dc:creator>
  <cp:lastModifiedBy>Štěpán Brabec</cp:lastModifiedBy>
  <dcterms:created xsi:type="dcterms:W3CDTF">2024-02-29T12:57:10Z</dcterms:created>
  <dcterms:modified xsi:type="dcterms:W3CDTF">2024-03-31T14:14:39Z</dcterms:modified>
</cp:coreProperties>
</file>