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ernovPL\УчебныеДела\Курсы\СДиМП\2023\А-18-21\"/>
    </mc:Choice>
  </mc:AlternateContent>
  <bookViews>
    <workbookView xWindow="-110" yWindow="-110" windowWidth="19420" windowHeight="10420"/>
  </bookViews>
  <sheets>
    <sheet name="Лаб" sheetId="1" r:id="rId1"/>
    <sheet name="КР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" i="1" l="1"/>
  <c r="AB7" i="1" l="1"/>
  <c r="I7" i="2"/>
  <c r="M7" i="2"/>
  <c r="M26" i="2" l="1"/>
  <c r="I26" i="2"/>
  <c r="E26" i="2"/>
  <c r="M25" i="2"/>
  <c r="I25" i="2"/>
  <c r="E25" i="2"/>
  <c r="M24" i="2"/>
  <c r="I24" i="2"/>
  <c r="M23" i="2"/>
  <c r="I23" i="2"/>
  <c r="E23" i="2"/>
  <c r="M22" i="2"/>
  <c r="I22" i="2"/>
  <c r="E22" i="2"/>
  <c r="M21" i="2"/>
  <c r="I21" i="2"/>
  <c r="E21" i="2"/>
  <c r="M20" i="2"/>
  <c r="I20" i="2"/>
  <c r="E20" i="2"/>
  <c r="M19" i="2"/>
  <c r="I19" i="2"/>
  <c r="E19" i="2"/>
  <c r="M18" i="2"/>
  <c r="I18" i="2"/>
  <c r="M17" i="2"/>
  <c r="I17" i="2"/>
  <c r="E17" i="2"/>
  <c r="M16" i="2"/>
  <c r="I16" i="2"/>
  <c r="E16" i="2"/>
  <c r="M15" i="2"/>
  <c r="I15" i="2"/>
  <c r="E15" i="2"/>
  <c r="M14" i="2"/>
  <c r="I14" i="2"/>
  <c r="E14" i="2"/>
  <c r="M13" i="2"/>
  <c r="I13" i="2"/>
  <c r="E13" i="2"/>
  <c r="M12" i="2"/>
  <c r="I12" i="2"/>
  <c r="E12" i="2"/>
  <c r="M11" i="2"/>
  <c r="I11" i="2"/>
  <c r="E11" i="2"/>
  <c r="I10" i="2"/>
  <c r="E10" i="2"/>
  <c r="M9" i="2"/>
  <c r="I9" i="2"/>
  <c r="E9" i="2"/>
  <c r="M8" i="2"/>
  <c r="I8" i="2"/>
  <c r="E8" i="2"/>
  <c r="M6" i="2"/>
  <c r="I6" i="2"/>
  <c r="E6" i="2"/>
  <c r="M5" i="2"/>
  <c r="I5" i="2"/>
  <c r="E5" i="2"/>
  <c r="M4" i="2"/>
  <c r="I4" i="2"/>
  <c r="E4" i="2"/>
  <c r="AB26" i="1"/>
  <c r="F26" i="1"/>
  <c r="AB5" i="1" l="1"/>
  <c r="AB6" i="1"/>
  <c r="AB8" i="1"/>
  <c r="AB9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4" i="1"/>
  <c r="AB3" i="1"/>
  <c r="S6" i="1"/>
  <c r="S8" i="1"/>
  <c r="S9" i="1"/>
  <c r="S12" i="1"/>
  <c r="S16" i="1"/>
  <c r="S21" i="1"/>
  <c r="S4" i="1"/>
  <c r="M3" i="1" l="1"/>
  <c r="M6" i="1" s="1"/>
  <c r="F5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4" i="1"/>
  <c r="M26" i="1" l="1"/>
  <c r="M16" i="1"/>
  <c r="M19" i="1"/>
  <c r="M17" i="1"/>
  <c r="M24" i="1"/>
  <c r="M21" i="1"/>
  <c r="M8" i="1"/>
  <c r="M10" i="1"/>
  <c r="M12" i="1"/>
  <c r="M15" i="1"/>
  <c r="M18" i="1"/>
  <c r="M22" i="1"/>
  <c r="M11" i="1"/>
  <c r="M20" i="1"/>
  <c r="M13" i="1"/>
  <c r="M5" i="1"/>
  <c r="M14" i="1"/>
  <c r="M23" i="1"/>
  <c r="M25" i="1"/>
  <c r="M9" i="1"/>
  <c r="S3" i="1"/>
  <c r="S7" i="1" l="1"/>
  <c r="S26" i="1"/>
  <c r="S22" i="1"/>
  <c r="S23" i="1"/>
  <c r="S24" i="1"/>
  <c r="S14" i="1"/>
  <c r="S5" i="1"/>
  <c r="S10" i="1"/>
  <c r="S11" i="1"/>
  <c r="S25" i="1"/>
  <c r="S13" i="1"/>
  <c r="S17" i="1"/>
  <c r="S19" i="1"/>
  <c r="S20" i="1"/>
  <c r="S18" i="1"/>
  <c r="S15" i="1"/>
  <c r="F3" i="1"/>
</calcChain>
</file>

<file path=xl/sharedStrings.xml><?xml version="1.0" encoding="utf-8"?>
<sst xmlns="http://schemas.openxmlformats.org/spreadsheetml/2006/main" count="86" uniqueCount="54">
  <si>
    <t>ЛР 1</t>
  </si>
  <si>
    <t>ЛР 2</t>
  </si>
  <si>
    <t>КМ-1</t>
  </si>
  <si>
    <t>ЛР 3</t>
  </si>
  <si>
    <t>ЛР 4</t>
  </si>
  <si>
    <t>ЛР 5</t>
  </si>
  <si>
    <t>ЛР 6</t>
  </si>
  <si>
    <t>КМ-2</t>
  </si>
  <si>
    <t>ЛР 7</t>
  </si>
  <si>
    <t>ЛР 8</t>
  </si>
  <si>
    <t>ЛР 9</t>
  </si>
  <si>
    <t>ЛР 10</t>
  </si>
  <si>
    <t>КМ-3</t>
  </si>
  <si>
    <t>ЛР 11</t>
  </si>
  <si>
    <t>ЛР 12</t>
  </si>
  <si>
    <t>ЛР 13</t>
  </si>
  <si>
    <t>ЛР 14</t>
  </si>
  <si>
    <t>ЛР 15</t>
  </si>
  <si>
    <t>ЛР 16</t>
  </si>
  <si>
    <t>КМ-4</t>
  </si>
  <si>
    <t>Задание КР</t>
  </si>
  <si>
    <t>Контр.</t>
  </si>
  <si>
    <t>КР ЛИСП</t>
  </si>
  <si>
    <t>Защита</t>
  </si>
  <si>
    <t>КР ФРЛ</t>
  </si>
  <si>
    <t>КР ПРОЛОГ</t>
  </si>
  <si>
    <t>Колосова Анастасия Евгеньевна</t>
  </si>
  <si>
    <t>Кривцов Сергей Евгеньевич</t>
  </si>
  <si>
    <t>Липкин Григорий Михайлович</t>
  </si>
  <si>
    <t>Махов Сергей Сергеевич</t>
  </si>
  <si>
    <t>Полякова Ирина Александровна</t>
  </si>
  <si>
    <t>Попова Мария Александровна</t>
  </si>
  <si>
    <t>Рудаков Андрей Сергеевич</t>
  </si>
  <si>
    <t>Смирнов Степан Филиппович</t>
  </si>
  <si>
    <t>Сушко Виталий Сергеевич</t>
  </si>
  <si>
    <t>Цыба Иван Дмитриевич</t>
  </si>
  <si>
    <t>Якушева Валерия Александровна</t>
  </si>
  <si>
    <t xml:space="preserve">Бакулин Андрей Дмитриевич </t>
  </si>
  <si>
    <t xml:space="preserve">Бахаровская Екатерина Дмитриевна </t>
  </si>
  <si>
    <t xml:space="preserve">Вершинин Роман Алексеевич </t>
  </si>
  <si>
    <t xml:space="preserve">Дождев Артём Михайлович </t>
  </si>
  <si>
    <t xml:space="preserve">Зиновьев Андрей Олегович </t>
  </si>
  <si>
    <t xml:space="preserve">Ларин Анатолий Николаевич </t>
  </si>
  <si>
    <t xml:space="preserve">Майорова Елена Алексеевна </t>
  </si>
  <si>
    <t xml:space="preserve">Осипов Иван Андреевич </t>
  </si>
  <si>
    <t xml:space="preserve">Перьков Александр Михайлович </t>
  </si>
  <si>
    <t xml:space="preserve">Шапошникова Мария Сергеевна </t>
  </si>
  <si>
    <t>А-18-21 СДиМП</t>
  </si>
  <si>
    <t xml:space="preserve">Скосарев Иван Алексеевич </t>
  </si>
  <si>
    <t>Гильманшина Вероника Маратовна</t>
  </si>
  <si>
    <t>2/3</t>
  </si>
  <si>
    <t>1/4</t>
  </si>
  <si>
    <t>2/4</t>
  </si>
  <si>
    <t>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</si>
</sst>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4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8"/>
  <sheetViews>
    <sheetView tabSelected="1" zoomScale="120" zoomScaleNormal="120" workbookViewId="0">
      <pane xSplit="6200" ySplit="1620" topLeftCell="J4" activePane="bottomRight"/>
      <selection activeCell="AG10" sqref="AG10"/>
      <selection pane="topRight" activeCell="I3" sqref="I3"/>
      <selection pane="bottomLeft" activeCell="B23" sqref="B23"/>
      <selection pane="bottomRight" activeCell="R12" sqref="R12"/>
    </sheetView>
  </sheetViews>
  <sheetFormatPr defaultRowHeight="14.5" x14ac:dyDescent="0.35"/>
  <cols>
    <col min="1" max="1" width="4.453125" customWidth="1"/>
    <col min="2" max="2" width="40.81640625" customWidth="1"/>
    <col min="7" max="7" width="4.1796875" customWidth="1"/>
    <col min="14" max="14" width="5.81640625" customWidth="1"/>
    <col min="20" max="20" width="6.1796875" customWidth="1"/>
  </cols>
  <sheetData>
    <row r="2" spans="1:28" ht="18.75" customHeight="1" x14ac:dyDescent="0.45">
      <c r="B2" s="26" t="s">
        <v>47</v>
      </c>
      <c r="C2" s="4" t="s">
        <v>0</v>
      </c>
      <c r="D2" s="4" t="s">
        <v>1</v>
      </c>
      <c r="E2" s="24" t="s">
        <v>20</v>
      </c>
      <c r="F2" s="2" t="s">
        <v>2</v>
      </c>
      <c r="G2" s="7"/>
      <c r="H2" s="3" t="s">
        <v>3</v>
      </c>
      <c r="I2" s="1" t="s">
        <v>4</v>
      </c>
      <c r="J2" s="1" t="s">
        <v>5</v>
      </c>
      <c r="K2" s="1" t="s">
        <v>6</v>
      </c>
      <c r="L2" s="1" t="s">
        <v>21</v>
      </c>
      <c r="M2" s="2" t="s">
        <v>7</v>
      </c>
      <c r="N2" s="7"/>
      <c r="O2" s="3" t="s">
        <v>8</v>
      </c>
      <c r="P2" s="1" t="s">
        <v>9</v>
      </c>
      <c r="Q2" s="1" t="s">
        <v>10</v>
      </c>
      <c r="R2" s="1" t="s">
        <v>11</v>
      </c>
      <c r="S2" s="2" t="s">
        <v>12</v>
      </c>
      <c r="T2" s="25"/>
      <c r="U2" s="9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21</v>
      </c>
      <c r="AB2" s="2" t="s">
        <v>19</v>
      </c>
    </row>
    <row r="3" spans="1:28" ht="18.5" x14ac:dyDescent="0.45">
      <c r="B3" s="26"/>
      <c r="C3" s="4">
        <v>5</v>
      </c>
      <c r="D3" s="4">
        <v>5</v>
      </c>
      <c r="E3" s="24"/>
      <c r="F3" s="2">
        <f>SUM(C3:D3)</f>
        <v>10</v>
      </c>
      <c r="G3" s="7"/>
      <c r="H3" s="3">
        <v>5</v>
      </c>
      <c r="I3" s="1">
        <v>5</v>
      </c>
      <c r="J3" s="1">
        <v>6</v>
      </c>
      <c r="K3" s="1">
        <v>5</v>
      </c>
      <c r="L3" s="1">
        <v>5</v>
      </c>
      <c r="M3" s="2">
        <f>SUM(H3:L3)</f>
        <v>26</v>
      </c>
      <c r="N3" s="7"/>
      <c r="O3" s="3">
        <v>4</v>
      </c>
      <c r="P3" s="1">
        <v>3</v>
      </c>
      <c r="Q3" s="1">
        <v>4</v>
      </c>
      <c r="R3" s="1">
        <v>4</v>
      </c>
      <c r="S3" s="2">
        <f>SUM(O3:R3)</f>
        <v>15</v>
      </c>
      <c r="T3" s="25"/>
      <c r="U3" s="9">
        <v>4</v>
      </c>
      <c r="V3" s="1">
        <v>4</v>
      </c>
      <c r="W3" s="1">
        <v>2</v>
      </c>
      <c r="X3" s="1">
        <v>3</v>
      </c>
      <c r="Y3" s="1">
        <v>2</v>
      </c>
      <c r="Z3" s="1">
        <v>2</v>
      </c>
      <c r="AA3" s="1">
        <v>5</v>
      </c>
      <c r="AB3" s="2">
        <f>SUM(U3:AA3)</f>
        <v>22</v>
      </c>
    </row>
    <row r="4" spans="1:28" ht="18.5" x14ac:dyDescent="0.45">
      <c r="A4">
        <v>1</v>
      </c>
      <c r="B4" s="6" t="s">
        <v>37</v>
      </c>
      <c r="C4" s="4">
        <v>4</v>
      </c>
      <c r="D4" s="4">
        <v>4</v>
      </c>
      <c r="E4" s="4">
        <v>2</v>
      </c>
      <c r="F4" s="2">
        <f>ROUND(SUM(C4:D4)*0.3+E4,0)</f>
        <v>4</v>
      </c>
      <c r="G4" s="7"/>
      <c r="H4" s="5"/>
      <c r="I4" s="4"/>
      <c r="J4" s="4"/>
      <c r="K4" s="4"/>
      <c r="L4" s="4">
        <v>-2.5</v>
      </c>
      <c r="M4" s="14">
        <f>IF(SUM(H4:L4)&lt;=0,0,IF(SUM(H4:L4)/M$3&lt;=0.25,2,IF(SUM(H4:L4)/M$3&lt;=0.5,3,IF(SUM(H4:L4)/M$3&lt;=0.75,4,5))))</f>
        <v>0</v>
      </c>
      <c r="N4" s="15"/>
      <c r="O4" s="5"/>
      <c r="P4" s="4"/>
      <c r="Q4" s="4"/>
      <c r="R4" s="4"/>
      <c r="S4" s="14">
        <f>IF(SUM(O4:R4)=0,0,IF(SUM(O4:R4)/S$3&lt;=0.25,2,IF(SUM(O4:R4)/S$3&lt;=0.5,3,IF(SUM(O4:R4)/S$3&lt;=0.75,4,5))))</f>
        <v>0</v>
      </c>
      <c r="T4" s="16"/>
      <c r="U4" s="10"/>
      <c r="V4" s="4"/>
      <c r="W4" s="4"/>
      <c r="X4" s="4"/>
      <c r="Y4" s="4"/>
      <c r="Z4" s="4"/>
      <c r="AA4" s="4"/>
      <c r="AB4" s="14">
        <f>IF(SUM(U4:AA4)=0,0,IF(SUM(U4:AA4)/AB$3&lt;=0.25,2,IF(SUM(U4:AA4)/AB$3&lt;=0.5,3,IF(SUM(U4:AA4)/AB$3&lt;=0.75,4,5))))</f>
        <v>0</v>
      </c>
    </row>
    <row r="5" spans="1:28" ht="18.5" x14ac:dyDescent="0.45">
      <c r="A5">
        <v>2</v>
      </c>
      <c r="B5" s="6" t="s">
        <v>38</v>
      </c>
      <c r="C5" s="4">
        <v>5</v>
      </c>
      <c r="D5" s="4"/>
      <c r="E5" s="4">
        <v>2</v>
      </c>
      <c r="F5" s="2">
        <f t="shared" ref="F5:F25" si="0">ROUND(SUM(C5:D5)*0.3+E5,0)</f>
        <v>4</v>
      </c>
      <c r="G5" s="7"/>
      <c r="H5" s="5">
        <v>4</v>
      </c>
      <c r="I5" s="4">
        <v>3</v>
      </c>
      <c r="J5" s="4">
        <v>4</v>
      </c>
      <c r="K5" s="4"/>
      <c r="L5" s="4">
        <v>0.9</v>
      </c>
      <c r="M5" s="14">
        <f t="shared" ref="M5:M26" si="1">IF(SUM(H5:L5)=0,0,IF(SUM(H5:L5)/M$3&lt;=0.25,2,IF(SUM(H5:L5)/M$3&lt;=0.5,3,IF(SUM(H5:L5)/M$3&lt;=0.75,4,5))))</f>
        <v>3</v>
      </c>
      <c r="N5" s="17"/>
      <c r="O5" s="5">
        <v>4</v>
      </c>
      <c r="P5" s="4"/>
      <c r="Q5" s="4"/>
      <c r="R5" s="4"/>
      <c r="S5" s="14">
        <f t="shared" ref="S5:S26" si="2">IF(SUM(O5:R5)=0,0,IF(SUM(O5:R5)/S$3&lt;=0.25,2,IF(SUM(O5:R5)/S$3&lt;=0.5,3,IF(SUM(O5:R5)/S$3&lt;=0.75,4,5))))</f>
        <v>3</v>
      </c>
      <c r="T5" s="16"/>
      <c r="U5" s="10"/>
      <c r="V5" s="4"/>
      <c r="W5" s="4"/>
      <c r="X5" s="4"/>
      <c r="Y5" s="4"/>
      <c r="Z5" s="4"/>
      <c r="AA5" s="4"/>
      <c r="AB5" s="14">
        <f t="shared" ref="AB5:AB26" si="3">IF(SUM(U5:AA5)=0,0,IF(SUM(U5:AA5)/AB$3&lt;=0.25,2,IF(SUM(U5:AA5)/AB$3&lt;=0.5,3,IF(SUM(U5:AA5)/AB$3&lt;=0.75,4,5))))</f>
        <v>0</v>
      </c>
    </row>
    <row r="6" spans="1:28" ht="18.5" x14ac:dyDescent="0.45">
      <c r="A6">
        <v>3</v>
      </c>
      <c r="B6" s="6" t="s">
        <v>39</v>
      </c>
      <c r="C6" s="18">
        <v>4</v>
      </c>
      <c r="D6" s="18"/>
      <c r="E6" s="18">
        <v>2</v>
      </c>
      <c r="F6" s="19" t="s">
        <v>50</v>
      </c>
      <c r="G6" s="7"/>
      <c r="H6" s="5">
        <v>5</v>
      </c>
      <c r="I6" s="4">
        <v>3.5</v>
      </c>
      <c r="J6" s="4"/>
      <c r="K6" s="4"/>
      <c r="L6" s="4">
        <v>0</v>
      </c>
      <c r="M6" s="14">
        <f t="shared" si="1"/>
        <v>3</v>
      </c>
      <c r="N6" s="17"/>
      <c r="O6" s="5"/>
      <c r="P6" s="4"/>
      <c r="Q6" s="4"/>
      <c r="R6" s="4"/>
      <c r="S6" s="14">
        <f t="shared" si="2"/>
        <v>0</v>
      </c>
      <c r="T6" s="16"/>
      <c r="U6" s="10"/>
      <c r="V6" s="4"/>
      <c r="W6" s="4"/>
      <c r="X6" s="4"/>
      <c r="Y6" s="4"/>
      <c r="Z6" s="4"/>
      <c r="AA6" s="4"/>
      <c r="AB6" s="14">
        <f t="shared" si="3"/>
        <v>0</v>
      </c>
    </row>
    <row r="7" spans="1:28" ht="18.5" x14ac:dyDescent="0.45">
      <c r="A7">
        <v>4</v>
      </c>
      <c r="B7" s="6" t="s">
        <v>49</v>
      </c>
      <c r="C7" s="18">
        <v>5</v>
      </c>
      <c r="D7" s="18">
        <v>5</v>
      </c>
      <c r="E7" s="18">
        <v>1</v>
      </c>
      <c r="F7" s="19" t="s">
        <v>51</v>
      </c>
      <c r="G7" s="7"/>
      <c r="H7" s="21">
        <v>5</v>
      </c>
      <c r="I7" s="18">
        <v>4</v>
      </c>
      <c r="J7" s="18">
        <v>5</v>
      </c>
      <c r="K7" s="4"/>
      <c r="L7" s="4">
        <v>0</v>
      </c>
      <c r="M7" s="19" t="s">
        <v>53</v>
      </c>
      <c r="N7" s="17"/>
      <c r="O7" s="5">
        <v>4</v>
      </c>
      <c r="P7" s="4">
        <v>1</v>
      </c>
      <c r="Q7" s="4">
        <v>4</v>
      </c>
      <c r="R7" s="4">
        <v>3</v>
      </c>
      <c r="S7" s="14">
        <f t="shared" ref="S7" si="4">IF(SUM(O7:R7)=0,0,IF(SUM(O7:R7)/S$3&lt;=0.25,2,IF(SUM(O7:R7)/S$3&lt;=0.5,3,IF(SUM(O7:R7)/S$3&lt;=0.75,4,5))))</f>
        <v>5</v>
      </c>
      <c r="T7" s="16"/>
      <c r="U7" s="10"/>
      <c r="V7" s="4"/>
      <c r="W7" s="4"/>
      <c r="X7" s="4"/>
      <c r="Y7" s="4"/>
      <c r="Z7" s="4"/>
      <c r="AA7" s="4"/>
      <c r="AB7" s="14">
        <f t="shared" ref="AB7" si="5">IF(SUM(U7:AA7)=0,0,IF(SUM(U7:AA7)/AB$3&lt;=0.25,2,IF(SUM(U7:AA7)/AB$3&lt;=0.5,3,IF(SUM(U7:AA7)/AB$3&lt;=0.75,4,5))))</f>
        <v>0</v>
      </c>
    </row>
    <row r="8" spans="1:28" ht="18.5" x14ac:dyDescent="0.45">
      <c r="A8">
        <v>5</v>
      </c>
      <c r="B8" s="6" t="s">
        <v>40</v>
      </c>
      <c r="C8" s="4">
        <v>5</v>
      </c>
      <c r="D8" s="4">
        <v>1</v>
      </c>
      <c r="E8" s="4">
        <v>1</v>
      </c>
      <c r="F8" s="2">
        <f t="shared" si="0"/>
        <v>3</v>
      </c>
      <c r="G8" s="7"/>
      <c r="H8" s="5"/>
      <c r="I8" s="4"/>
      <c r="J8" s="4"/>
      <c r="K8" s="4"/>
      <c r="L8" s="4">
        <v>1.1000000000000001</v>
      </c>
      <c r="M8" s="14">
        <f t="shared" si="1"/>
        <v>2</v>
      </c>
      <c r="N8" s="17"/>
      <c r="O8" s="5"/>
      <c r="P8" s="4"/>
      <c r="Q8" s="4"/>
      <c r="R8" s="4"/>
      <c r="S8" s="14">
        <f t="shared" si="2"/>
        <v>0</v>
      </c>
      <c r="T8" s="16"/>
      <c r="U8" s="10"/>
      <c r="V8" s="4"/>
      <c r="W8" s="4"/>
      <c r="X8" s="4"/>
      <c r="Y8" s="4"/>
      <c r="Z8" s="4"/>
      <c r="AA8" s="4"/>
      <c r="AB8" s="14">
        <f t="shared" si="3"/>
        <v>0</v>
      </c>
    </row>
    <row r="9" spans="1:28" ht="18.5" x14ac:dyDescent="0.45">
      <c r="A9">
        <v>6</v>
      </c>
      <c r="B9" s="6" t="s">
        <v>41</v>
      </c>
      <c r="C9" s="4">
        <v>5</v>
      </c>
      <c r="D9" s="4"/>
      <c r="E9" s="4">
        <v>2</v>
      </c>
      <c r="F9" s="2">
        <f t="shared" si="0"/>
        <v>4</v>
      </c>
      <c r="G9" s="7"/>
      <c r="H9" s="5">
        <v>5</v>
      </c>
      <c r="I9" s="4">
        <v>4</v>
      </c>
      <c r="J9" s="4"/>
      <c r="K9" s="4"/>
      <c r="L9" s="4">
        <v>0.85</v>
      </c>
      <c r="M9" s="14">
        <f t="shared" si="1"/>
        <v>3</v>
      </c>
      <c r="N9" s="17"/>
      <c r="O9" s="5"/>
      <c r="P9" s="4"/>
      <c r="Q9" s="4"/>
      <c r="R9" s="4"/>
      <c r="S9" s="14">
        <f t="shared" si="2"/>
        <v>0</v>
      </c>
      <c r="T9" s="16"/>
      <c r="U9" s="10"/>
      <c r="V9" s="4"/>
      <c r="W9" s="4"/>
      <c r="X9" s="4"/>
      <c r="Y9" s="4"/>
      <c r="Z9" s="4"/>
      <c r="AA9" s="4"/>
      <c r="AB9" s="14">
        <f t="shared" si="3"/>
        <v>0</v>
      </c>
    </row>
    <row r="10" spans="1:28" ht="18.5" x14ac:dyDescent="0.45">
      <c r="A10">
        <v>7</v>
      </c>
      <c r="B10" s="6" t="s">
        <v>26</v>
      </c>
      <c r="C10" s="4">
        <v>5</v>
      </c>
      <c r="D10" s="4">
        <v>5</v>
      </c>
      <c r="E10" s="4">
        <v>2</v>
      </c>
      <c r="F10" s="2">
        <f t="shared" si="0"/>
        <v>5</v>
      </c>
      <c r="G10" s="7"/>
      <c r="H10" s="5">
        <v>5</v>
      </c>
      <c r="I10" s="4">
        <v>4</v>
      </c>
      <c r="J10" s="4">
        <v>4</v>
      </c>
      <c r="K10" s="4"/>
      <c r="L10" s="4">
        <v>1</v>
      </c>
      <c r="M10" s="14">
        <f t="shared" si="1"/>
        <v>4</v>
      </c>
      <c r="N10" s="17"/>
      <c r="O10" s="5">
        <v>4</v>
      </c>
      <c r="P10" s="4">
        <v>1</v>
      </c>
      <c r="Q10" s="4">
        <v>3</v>
      </c>
      <c r="R10" s="4"/>
      <c r="S10" s="14">
        <f t="shared" si="2"/>
        <v>4</v>
      </c>
      <c r="T10" s="16"/>
      <c r="U10" s="10"/>
      <c r="V10" s="4"/>
      <c r="W10" s="4"/>
      <c r="X10" s="4"/>
      <c r="Y10" s="4"/>
      <c r="Z10" s="4"/>
      <c r="AA10" s="4"/>
      <c r="AB10" s="22">
        <v>3</v>
      </c>
    </row>
    <row r="11" spans="1:28" ht="18.5" x14ac:dyDescent="0.45">
      <c r="A11">
        <v>8</v>
      </c>
      <c r="B11" s="6" t="s">
        <v>27</v>
      </c>
      <c r="C11" s="4">
        <v>5</v>
      </c>
      <c r="D11" s="4">
        <v>4</v>
      </c>
      <c r="E11" s="4">
        <v>2</v>
      </c>
      <c r="F11" s="2">
        <f t="shared" si="0"/>
        <v>5</v>
      </c>
      <c r="G11" s="7"/>
      <c r="H11" s="5">
        <v>5</v>
      </c>
      <c r="I11" s="4">
        <v>5</v>
      </c>
      <c r="J11" s="4">
        <v>5</v>
      </c>
      <c r="K11" s="4"/>
      <c r="L11" s="4">
        <v>3.4</v>
      </c>
      <c r="M11" s="14">
        <f t="shared" si="1"/>
        <v>4</v>
      </c>
      <c r="N11" s="17"/>
      <c r="O11" s="5">
        <v>4</v>
      </c>
      <c r="P11" s="4"/>
      <c r="Q11" s="4"/>
      <c r="R11" s="4"/>
      <c r="S11" s="14">
        <f t="shared" si="2"/>
        <v>3</v>
      </c>
      <c r="T11" s="16"/>
      <c r="U11" s="10"/>
      <c r="V11" s="4"/>
      <c r="W11" s="4"/>
      <c r="X11" s="4"/>
      <c r="Y11" s="4"/>
      <c r="Z11" s="4"/>
      <c r="AA11" s="4"/>
      <c r="AB11" s="14">
        <f t="shared" si="3"/>
        <v>0</v>
      </c>
    </row>
    <row r="12" spans="1:28" ht="18.5" x14ac:dyDescent="0.45">
      <c r="A12">
        <v>9</v>
      </c>
      <c r="B12" s="6" t="s">
        <v>42</v>
      </c>
      <c r="C12" s="4"/>
      <c r="D12" s="4"/>
      <c r="E12" s="4">
        <v>2</v>
      </c>
      <c r="F12" s="2">
        <f t="shared" si="0"/>
        <v>2</v>
      </c>
      <c r="G12" s="7"/>
      <c r="H12" s="5"/>
      <c r="I12" s="4"/>
      <c r="J12" s="4"/>
      <c r="K12" s="4"/>
      <c r="L12" s="4">
        <v>0.4</v>
      </c>
      <c r="M12" s="14">
        <f t="shared" si="1"/>
        <v>2</v>
      </c>
      <c r="N12" s="17"/>
      <c r="O12" s="5"/>
      <c r="P12" s="4"/>
      <c r="Q12" s="4"/>
      <c r="R12" s="4"/>
      <c r="S12" s="14">
        <f t="shared" si="2"/>
        <v>0</v>
      </c>
      <c r="T12" s="16"/>
      <c r="U12" s="10"/>
      <c r="V12" s="4"/>
      <c r="W12" s="4"/>
      <c r="X12" s="4"/>
      <c r="Y12" s="4"/>
      <c r="Z12" s="4"/>
      <c r="AA12" s="4"/>
      <c r="AB12" s="14">
        <f t="shared" si="3"/>
        <v>0</v>
      </c>
    </row>
    <row r="13" spans="1:28" ht="18.5" x14ac:dyDescent="0.45">
      <c r="A13">
        <v>10</v>
      </c>
      <c r="B13" s="6" t="s">
        <v>28</v>
      </c>
      <c r="C13" s="4">
        <v>5</v>
      </c>
      <c r="D13" s="4">
        <v>4.5</v>
      </c>
      <c r="E13" s="4">
        <v>2</v>
      </c>
      <c r="F13" s="2">
        <f t="shared" si="0"/>
        <v>5</v>
      </c>
      <c r="G13" s="7"/>
      <c r="H13" s="5">
        <v>5</v>
      </c>
      <c r="I13" s="4">
        <v>5</v>
      </c>
      <c r="J13" s="4">
        <v>5</v>
      </c>
      <c r="K13" s="4">
        <v>5</v>
      </c>
      <c r="L13" s="4">
        <v>3.5</v>
      </c>
      <c r="M13" s="14">
        <f t="shared" si="1"/>
        <v>5</v>
      </c>
      <c r="N13" s="17"/>
      <c r="O13" s="5">
        <v>4</v>
      </c>
      <c r="P13" s="4"/>
      <c r="Q13" s="4">
        <v>2</v>
      </c>
      <c r="R13" s="4">
        <v>2</v>
      </c>
      <c r="S13" s="14">
        <f t="shared" si="2"/>
        <v>4</v>
      </c>
      <c r="T13" s="16"/>
      <c r="U13" s="10"/>
      <c r="V13" s="4"/>
      <c r="W13" s="4"/>
      <c r="X13" s="4"/>
      <c r="Y13" s="4"/>
      <c r="Z13" s="4"/>
      <c r="AA13" s="4"/>
      <c r="AB13" s="14">
        <f t="shared" si="3"/>
        <v>0</v>
      </c>
    </row>
    <row r="14" spans="1:28" ht="18.5" x14ac:dyDescent="0.45">
      <c r="A14">
        <v>11</v>
      </c>
      <c r="B14" s="6" t="s">
        <v>43</v>
      </c>
      <c r="C14" s="4">
        <v>5</v>
      </c>
      <c r="D14" s="4">
        <v>5</v>
      </c>
      <c r="E14" s="4">
        <v>2</v>
      </c>
      <c r="F14" s="2">
        <f t="shared" si="0"/>
        <v>5</v>
      </c>
      <c r="G14" s="7"/>
      <c r="H14" s="5">
        <v>5</v>
      </c>
      <c r="I14" s="4">
        <v>5</v>
      </c>
      <c r="J14" s="4">
        <v>6</v>
      </c>
      <c r="K14" s="4">
        <v>5</v>
      </c>
      <c r="L14" s="4">
        <v>2</v>
      </c>
      <c r="M14" s="14">
        <f t="shared" si="1"/>
        <v>5</v>
      </c>
      <c r="N14" s="17"/>
      <c r="O14" s="5">
        <v>4</v>
      </c>
      <c r="P14" s="4">
        <v>3</v>
      </c>
      <c r="Q14" s="4">
        <v>2.5</v>
      </c>
      <c r="R14" s="4">
        <v>2</v>
      </c>
      <c r="S14" s="14">
        <f t="shared" si="2"/>
        <v>5</v>
      </c>
      <c r="T14" s="16"/>
      <c r="U14" s="10"/>
      <c r="V14" s="4"/>
      <c r="W14" s="4"/>
      <c r="X14" s="4"/>
      <c r="Y14" s="4"/>
      <c r="Z14" s="4"/>
      <c r="AA14" s="4"/>
      <c r="AB14" s="14">
        <f t="shared" si="3"/>
        <v>0</v>
      </c>
    </row>
    <row r="15" spans="1:28" ht="18.5" x14ac:dyDescent="0.45">
      <c r="A15">
        <v>12</v>
      </c>
      <c r="B15" s="6" t="s">
        <v>29</v>
      </c>
      <c r="C15" s="4">
        <v>5</v>
      </c>
      <c r="D15" s="4">
        <v>3</v>
      </c>
      <c r="E15" s="4">
        <v>2</v>
      </c>
      <c r="F15" s="2">
        <f t="shared" si="0"/>
        <v>4</v>
      </c>
      <c r="G15" s="7"/>
      <c r="H15" s="5">
        <v>3</v>
      </c>
      <c r="I15" s="4">
        <v>2</v>
      </c>
      <c r="J15" s="4">
        <v>3</v>
      </c>
      <c r="K15" s="4"/>
      <c r="L15" s="4">
        <v>1.1000000000000001</v>
      </c>
      <c r="M15" s="14">
        <f t="shared" si="1"/>
        <v>3</v>
      </c>
      <c r="N15" s="17"/>
      <c r="O15" s="5">
        <v>4</v>
      </c>
      <c r="P15" s="4"/>
      <c r="Q15" s="4"/>
      <c r="R15" s="4"/>
      <c r="S15" s="14">
        <f t="shared" si="2"/>
        <v>3</v>
      </c>
      <c r="T15" s="16"/>
      <c r="U15" s="10"/>
      <c r="V15" s="4"/>
      <c r="W15" s="4"/>
      <c r="X15" s="4"/>
      <c r="Y15" s="4"/>
      <c r="Z15" s="4"/>
      <c r="AA15" s="4"/>
      <c r="AB15" s="14">
        <f t="shared" si="3"/>
        <v>0</v>
      </c>
    </row>
    <row r="16" spans="1:28" ht="18.5" x14ac:dyDescent="0.45">
      <c r="A16">
        <v>13</v>
      </c>
      <c r="B16" s="6" t="s">
        <v>44</v>
      </c>
      <c r="C16" s="4">
        <v>4</v>
      </c>
      <c r="D16" s="4"/>
      <c r="E16" s="4">
        <v>2</v>
      </c>
      <c r="F16" s="2">
        <f t="shared" si="0"/>
        <v>3</v>
      </c>
      <c r="G16" s="7"/>
      <c r="H16" s="5">
        <v>4</v>
      </c>
      <c r="I16" s="4">
        <v>4</v>
      </c>
      <c r="J16" s="4">
        <v>4</v>
      </c>
      <c r="K16" s="4"/>
      <c r="L16" s="4">
        <v>-2.5</v>
      </c>
      <c r="M16" s="14">
        <f t="shared" si="1"/>
        <v>3</v>
      </c>
      <c r="N16" s="17"/>
      <c r="O16" s="5"/>
      <c r="P16" s="4"/>
      <c r="Q16" s="4"/>
      <c r="R16" s="4"/>
      <c r="S16" s="14">
        <f t="shared" si="2"/>
        <v>0</v>
      </c>
      <c r="T16" s="16"/>
      <c r="U16" s="10"/>
      <c r="V16" s="4"/>
      <c r="W16" s="4"/>
      <c r="X16" s="4"/>
      <c r="Y16" s="4"/>
      <c r="Z16" s="4"/>
      <c r="AA16" s="4"/>
      <c r="AB16" s="14">
        <f t="shared" si="3"/>
        <v>0</v>
      </c>
    </row>
    <row r="17" spans="1:28" ht="18.5" x14ac:dyDescent="0.45">
      <c r="A17">
        <v>14</v>
      </c>
      <c r="B17" s="6" t="s">
        <v>45</v>
      </c>
      <c r="C17" s="4">
        <v>5</v>
      </c>
      <c r="D17" s="4">
        <v>3</v>
      </c>
      <c r="E17" s="4">
        <v>2</v>
      </c>
      <c r="F17" s="2">
        <f t="shared" si="0"/>
        <v>4</v>
      </c>
      <c r="G17" s="7"/>
      <c r="H17" s="5">
        <v>5</v>
      </c>
      <c r="I17" s="4">
        <v>5</v>
      </c>
      <c r="J17" s="4">
        <v>5</v>
      </c>
      <c r="K17" s="4">
        <v>1</v>
      </c>
      <c r="L17" s="4">
        <v>0</v>
      </c>
      <c r="M17" s="14">
        <f t="shared" si="1"/>
        <v>4</v>
      </c>
      <c r="N17" s="17"/>
      <c r="O17" s="5">
        <v>4</v>
      </c>
      <c r="P17" s="4"/>
      <c r="Q17" s="4"/>
      <c r="R17" s="4"/>
      <c r="S17" s="14">
        <f t="shared" si="2"/>
        <v>3</v>
      </c>
      <c r="T17" s="16"/>
      <c r="U17" s="10"/>
      <c r="V17" s="4"/>
      <c r="W17" s="4"/>
      <c r="X17" s="4"/>
      <c r="Y17" s="4"/>
      <c r="Z17" s="4"/>
      <c r="AA17" s="4"/>
      <c r="AB17" s="14">
        <f t="shared" si="3"/>
        <v>0</v>
      </c>
    </row>
    <row r="18" spans="1:28" ht="18.5" x14ac:dyDescent="0.45">
      <c r="A18">
        <v>15</v>
      </c>
      <c r="B18" s="6" t="s">
        <v>30</v>
      </c>
      <c r="C18" s="4">
        <v>5</v>
      </c>
      <c r="D18" s="4">
        <v>3</v>
      </c>
      <c r="E18" s="4">
        <v>2</v>
      </c>
      <c r="F18" s="2">
        <f t="shared" si="0"/>
        <v>4</v>
      </c>
      <c r="G18" s="7"/>
      <c r="H18" s="5">
        <v>4</v>
      </c>
      <c r="I18" s="4">
        <v>5</v>
      </c>
      <c r="J18" s="4">
        <v>4</v>
      </c>
      <c r="K18" s="4">
        <v>2</v>
      </c>
      <c r="L18" s="4">
        <v>0</v>
      </c>
      <c r="M18" s="14">
        <f t="shared" si="1"/>
        <v>4</v>
      </c>
      <c r="N18" s="17"/>
      <c r="O18" s="5">
        <v>4</v>
      </c>
      <c r="P18" s="4">
        <v>2</v>
      </c>
      <c r="Q18" s="4"/>
      <c r="R18" s="4"/>
      <c r="S18" s="14">
        <f t="shared" si="2"/>
        <v>3</v>
      </c>
      <c r="T18" s="16"/>
      <c r="U18" s="10"/>
      <c r="V18" s="4"/>
      <c r="W18" s="4"/>
      <c r="X18" s="4"/>
      <c r="Y18" s="4"/>
      <c r="Z18" s="4"/>
      <c r="AA18" s="4"/>
      <c r="AB18" s="14">
        <f t="shared" si="3"/>
        <v>0</v>
      </c>
    </row>
    <row r="19" spans="1:28" ht="18.5" x14ac:dyDescent="0.45">
      <c r="A19">
        <v>16</v>
      </c>
      <c r="B19" s="6" t="s">
        <v>31</v>
      </c>
      <c r="C19" s="4">
        <v>5</v>
      </c>
      <c r="D19" s="4">
        <v>4</v>
      </c>
      <c r="E19" s="4">
        <v>2</v>
      </c>
      <c r="F19" s="2">
        <f t="shared" si="0"/>
        <v>5</v>
      </c>
      <c r="G19" s="7"/>
      <c r="H19" s="5">
        <v>5</v>
      </c>
      <c r="I19" s="4">
        <v>3.5</v>
      </c>
      <c r="J19" s="4">
        <v>5</v>
      </c>
      <c r="K19" s="4"/>
      <c r="L19" s="4">
        <v>1.35</v>
      </c>
      <c r="M19" s="14">
        <f t="shared" si="1"/>
        <v>4</v>
      </c>
      <c r="N19" s="17"/>
      <c r="O19" s="5">
        <v>4</v>
      </c>
      <c r="P19" s="4">
        <v>3</v>
      </c>
      <c r="Q19" s="4">
        <v>3</v>
      </c>
      <c r="R19" s="4">
        <v>2</v>
      </c>
      <c r="S19" s="14">
        <f t="shared" si="2"/>
        <v>5</v>
      </c>
      <c r="T19" s="16"/>
      <c r="U19" s="10"/>
      <c r="V19" s="4"/>
      <c r="W19" s="4"/>
      <c r="X19" s="4"/>
      <c r="Y19" s="4"/>
      <c r="Z19" s="4"/>
      <c r="AA19" s="4"/>
      <c r="AB19" s="14">
        <f t="shared" si="3"/>
        <v>0</v>
      </c>
    </row>
    <row r="20" spans="1:28" ht="18.5" x14ac:dyDescent="0.45">
      <c r="A20">
        <v>17</v>
      </c>
      <c r="B20" s="6" t="s">
        <v>32</v>
      </c>
      <c r="C20" s="4">
        <v>5</v>
      </c>
      <c r="D20" s="4">
        <v>4</v>
      </c>
      <c r="E20" s="4">
        <v>2</v>
      </c>
      <c r="F20" s="2">
        <f t="shared" si="0"/>
        <v>5</v>
      </c>
      <c r="G20" s="7"/>
      <c r="H20" s="5">
        <v>4</v>
      </c>
      <c r="I20" s="4">
        <v>4</v>
      </c>
      <c r="J20" s="4">
        <v>4</v>
      </c>
      <c r="K20" s="4">
        <v>1</v>
      </c>
      <c r="L20" s="4">
        <v>1.1000000000000001</v>
      </c>
      <c r="M20" s="14">
        <f t="shared" si="1"/>
        <v>4</v>
      </c>
      <c r="N20" s="17"/>
      <c r="O20" s="5">
        <v>3</v>
      </c>
      <c r="P20" s="4">
        <v>3</v>
      </c>
      <c r="Q20" s="4">
        <v>2</v>
      </c>
      <c r="R20" s="4"/>
      <c r="S20" s="14">
        <f t="shared" si="2"/>
        <v>4</v>
      </c>
      <c r="T20" s="16"/>
      <c r="U20" s="10"/>
      <c r="V20" s="4"/>
      <c r="W20" s="4"/>
      <c r="X20" s="4"/>
      <c r="Y20" s="4"/>
      <c r="Z20" s="4"/>
      <c r="AA20" s="4"/>
      <c r="AB20" s="14">
        <f t="shared" si="3"/>
        <v>0</v>
      </c>
    </row>
    <row r="21" spans="1:28" ht="18.5" x14ac:dyDescent="0.45">
      <c r="A21">
        <v>18</v>
      </c>
      <c r="B21" s="6" t="s">
        <v>48</v>
      </c>
      <c r="C21" s="4">
        <v>5</v>
      </c>
      <c r="D21" s="4">
        <v>4</v>
      </c>
      <c r="E21" s="4">
        <v>2</v>
      </c>
      <c r="F21" s="2">
        <f t="shared" si="0"/>
        <v>5</v>
      </c>
      <c r="G21" s="7"/>
      <c r="H21" s="5">
        <v>5</v>
      </c>
      <c r="I21" s="4">
        <v>4</v>
      </c>
      <c r="J21" s="4">
        <v>3</v>
      </c>
      <c r="K21" s="4"/>
      <c r="L21" s="4">
        <v>3</v>
      </c>
      <c r="M21" s="14">
        <f t="shared" si="1"/>
        <v>4</v>
      </c>
      <c r="N21" s="17"/>
      <c r="O21" s="5"/>
      <c r="P21" s="4"/>
      <c r="Q21" s="4"/>
      <c r="R21" s="4"/>
      <c r="S21" s="14">
        <f t="shared" si="2"/>
        <v>0</v>
      </c>
      <c r="T21" s="16"/>
      <c r="U21" s="10"/>
      <c r="V21" s="4"/>
      <c r="W21" s="4"/>
      <c r="X21" s="4"/>
      <c r="Y21" s="4"/>
      <c r="Z21" s="4"/>
      <c r="AA21" s="4"/>
      <c r="AB21" s="14">
        <f t="shared" si="3"/>
        <v>0</v>
      </c>
    </row>
    <row r="22" spans="1:28" ht="18.5" x14ac:dyDescent="0.45">
      <c r="A22" s="20">
        <v>19</v>
      </c>
      <c r="B22" s="6" t="s">
        <v>33</v>
      </c>
      <c r="C22" s="4">
        <v>5</v>
      </c>
      <c r="D22" s="4">
        <v>4</v>
      </c>
      <c r="E22" s="4">
        <v>2</v>
      </c>
      <c r="F22" s="2">
        <f t="shared" si="0"/>
        <v>5</v>
      </c>
      <c r="G22" s="7"/>
      <c r="H22" s="5">
        <v>5</v>
      </c>
      <c r="I22" s="4">
        <v>5</v>
      </c>
      <c r="J22" s="4">
        <v>5</v>
      </c>
      <c r="K22" s="4"/>
      <c r="L22" s="4">
        <v>1.5</v>
      </c>
      <c r="M22" s="14">
        <f t="shared" si="1"/>
        <v>4</v>
      </c>
      <c r="N22" s="17"/>
      <c r="O22" s="5">
        <v>4</v>
      </c>
      <c r="P22" s="4"/>
      <c r="Q22" s="4"/>
      <c r="R22" s="4"/>
      <c r="S22" s="14">
        <f t="shared" si="2"/>
        <v>3</v>
      </c>
      <c r="T22" s="16"/>
      <c r="U22" s="10"/>
      <c r="V22" s="4"/>
      <c r="W22" s="4"/>
      <c r="X22" s="4"/>
      <c r="Y22" s="4"/>
      <c r="Z22" s="4"/>
      <c r="AA22" s="4"/>
      <c r="AB22" s="14">
        <f t="shared" si="3"/>
        <v>0</v>
      </c>
    </row>
    <row r="23" spans="1:28" ht="18.5" x14ac:dyDescent="0.45">
      <c r="A23">
        <v>20</v>
      </c>
      <c r="B23" s="6" t="s">
        <v>34</v>
      </c>
      <c r="C23" s="4">
        <v>5</v>
      </c>
      <c r="D23" s="4">
        <v>4.5</v>
      </c>
      <c r="E23" s="4">
        <v>2</v>
      </c>
      <c r="F23" s="2">
        <f t="shared" si="0"/>
        <v>5</v>
      </c>
      <c r="G23" s="7"/>
      <c r="H23" s="5">
        <v>5</v>
      </c>
      <c r="I23" s="4">
        <v>5</v>
      </c>
      <c r="J23" s="4">
        <v>5</v>
      </c>
      <c r="K23" s="4">
        <v>3</v>
      </c>
      <c r="L23" s="4">
        <v>2.2999999999999998</v>
      </c>
      <c r="M23" s="14">
        <f t="shared" si="1"/>
        <v>5</v>
      </c>
      <c r="N23" s="17"/>
      <c r="O23" s="5">
        <v>4</v>
      </c>
      <c r="P23" s="4">
        <v>3</v>
      </c>
      <c r="Q23" s="4">
        <v>2</v>
      </c>
      <c r="R23" s="4"/>
      <c r="S23" s="14">
        <f t="shared" si="2"/>
        <v>4</v>
      </c>
      <c r="T23" s="16"/>
      <c r="U23" s="10"/>
      <c r="V23" s="4"/>
      <c r="W23" s="4"/>
      <c r="X23" s="4"/>
      <c r="Y23" s="4"/>
      <c r="Z23" s="4"/>
      <c r="AA23" s="4"/>
      <c r="AB23" s="14">
        <f t="shared" si="3"/>
        <v>0</v>
      </c>
    </row>
    <row r="24" spans="1:28" ht="18.5" x14ac:dyDescent="0.45">
      <c r="A24">
        <v>21</v>
      </c>
      <c r="B24" s="6" t="s">
        <v>35</v>
      </c>
      <c r="C24" s="4">
        <v>5</v>
      </c>
      <c r="D24" s="4"/>
      <c r="E24" s="4">
        <v>1</v>
      </c>
      <c r="F24" s="2">
        <f t="shared" si="0"/>
        <v>3</v>
      </c>
      <c r="G24" s="7"/>
      <c r="H24" s="5">
        <v>5</v>
      </c>
      <c r="I24" s="4">
        <v>3</v>
      </c>
      <c r="J24" s="4"/>
      <c r="K24" s="4"/>
      <c r="L24" s="4">
        <v>0</v>
      </c>
      <c r="M24" s="14">
        <f t="shared" si="1"/>
        <v>3</v>
      </c>
      <c r="N24" s="17"/>
      <c r="O24" s="5">
        <v>4</v>
      </c>
      <c r="P24" s="4"/>
      <c r="Q24" s="4"/>
      <c r="R24" s="4"/>
      <c r="S24" s="14">
        <f t="shared" si="2"/>
        <v>3</v>
      </c>
      <c r="T24" s="16"/>
      <c r="U24" s="10"/>
      <c r="V24" s="4"/>
      <c r="W24" s="4"/>
      <c r="X24" s="4"/>
      <c r="Y24" s="4"/>
      <c r="Z24" s="4"/>
      <c r="AA24" s="4"/>
      <c r="AB24" s="14">
        <f t="shared" si="3"/>
        <v>0</v>
      </c>
    </row>
    <row r="25" spans="1:28" ht="18.5" x14ac:dyDescent="0.45">
      <c r="A25">
        <v>22</v>
      </c>
      <c r="B25" s="6" t="s">
        <v>46</v>
      </c>
      <c r="C25" s="4">
        <v>5</v>
      </c>
      <c r="D25" s="4">
        <v>4</v>
      </c>
      <c r="E25" s="4">
        <v>2</v>
      </c>
      <c r="F25" s="2">
        <f t="shared" si="0"/>
        <v>5</v>
      </c>
      <c r="G25" s="7"/>
      <c r="H25" s="5">
        <v>5</v>
      </c>
      <c r="I25" s="4">
        <v>5</v>
      </c>
      <c r="J25" s="4">
        <v>5</v>
      </c>
      <c r="K25" s="4"/>
      <c r="L25" s="4">
        <v>1.4</v>
      </c>
      <c r="M25" s="14">
        <f t="shared" si="1"/>
        <v>4</v>
      </c>
      <c r="N25" s="17"/>
      <c r="O25" s="5">
        <v>4</v>
      </c>
      <c r="P25" s="4">
        <v>1</v>
      </c>
      <c r="Q25" s="4">
        <v>3</v>
      </c>
      <c r="R25" s="4"/>
      <c r="S25" s="14">
        <f t="shared" si="2"/>
        <v>4</v>
      </c>
      <c r="T25" s="16"/>
      <c r="U25" s="10"/>
      <c r="V25" s="4"/>
      <c r="W25" s="4"/>
      <c r="X25" s="4"/>
      <c r="Y25" s="4"/>
      <c r="Z25" s="4"/>
      <c r="AA25" s="4"/>
      <c r="AB25" s="14">
        <f t="shared" si="3"/>
        <v>0</v>
      </c>
    </row>
    <row r="26" spans="1:28" ht="18.5" x14ac:dyDescent="0.45">
      <c r="A26">
        <v>23</v>
      </c>
      <c r="B26" s="6" t="s">
        <v>36</v>
      </c>
      <c r="C26" s="4">
        <v>5</v>
      </c>
      <c r="D26" s="4">
        <v>5</v>
      </c>
      <c r="E26" s="4">
        <v>2</v>
      </c>
      <c r="F26" s="2">
        <f t="shared" ref="F26" si="6">ROUND(SUM(C26:D26)*0.3+E26,0)</f>
        <v>5</v>
      </c>
      <c r="G26" s="7"/>
      <c r="H26" s="5">
        <v>5</v>
      </c>
      <c r="I26" s="4">
        <v>5</v>
      </c>
      <c r="J26" s="4">
        <v>6</v>
      </c>
      <c r="K26" s="4">
        <v>4</v>
      </c>
      <c r="L26" s="4">
        <v>1.4</v>
      </c>
      <c r="M26" s="14">
        <f t="shared" si="1"/>
        <v>5</v>
      </c>
      <c r="N26" s="17"/>
      <c r="O26" s="5">
        <v>4</v>
      </c>
      <c r="P26" s="4">
        <v>3</v>
      </c>
      <c r="Q26" s="4">
        <v>4</v>
      </c>
      <c r="R26" s="4">
        <v>2</v>
      </c>
      <c r="S26" s="14">
        <f t="shared" si="2"/>
        <v>5</v>
      </c>
      <c r="T26" s="16"/>
      <c r="U26" s="10"/>
      <c r="V26" s="4"/>
      <c r="W26" s="4"/>
      <c r="X26" s="4"/>
      <c r="Y26" s="4"/>
      <c r="Z26" s="4"/>
      <c r="AA26" s="4"/>
      <c r="AB26" s="14">
        <f t="shared" si="3"/>
        <v>0</v>
      </c>
    </row>
    <row r="27" spans="1:28" x14ac:dyDescent="0.35">
      <c r="D27" s="13"/>
    </row>
    <row r="28" spans="1:28" x14ac:dyDescent="0.35">
      <c r="D28" s="13"/>
    </row>
  </sheetData>
  <mergeCells count="3">
    <mergeCell ref="E2:E3"/>
    <mergeCell ref="T2:T3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zoomScale="120" zoomScaleNormal="120" workbookViewId="0">
      <pane xSplit="6200" ySplit="1620" topLeftCell="C10" activePane="bottomRight"/>
      <selection pane="topRight" activeCell="C3" sqref="C3"/>
      <selection pane="bottomLeft" activeCell="B7" sqref="B7"/>
      <selection pane="bottomRight" activeCell="K22" sqref="K22"/>
    </sheetView>
  </sheetViews>
  <sheetFormatPr defaultRowHeight="14.5" x14ac:dyDescent="0.35"/>
  <cols>
    <col min="1" max="1" width="4.453125" customWidth="1"/>
    <col min="2" max="2" width="40.81640625" customWidth="1"/>
    <col min="6" max="6" width="5.81640625" customWidth="1"/>
    <col min="10" max="10" width="6.1796875" customWidth="1"/>
  </cols>
  <sheetData>
    <row r="2" spans="1:13" ht="18.75" customHeight="1" x14ac:dyDescent="0.45">
      <c r="B2" s="26" t="s">
        <v>47</v>
      </c>
      <c r="C2" s="27" t="s">
        <v>22</v>
      </c>
      <c r="D2" s="28"/>
      <c r="E2" s="29" t="s">
        <v>2</v>
      </c>
      <c r="F2" s="7"/>
      <c r="G2" s="27" t="s">
        <v>24</v>
      </c>
      <c r="H2" s="28"/>
      <c r="I2" s="29" t="s">
        <v>7</v>
      </c>
      <c r="J2" s="25"/>
      <c r="K2" s="27" t="s">
        <v>25</v>
      </c>
      <c r="L2" s="28"/>
      <c r="M2" s="29" t="s">
        <v>12</v>
      </c>
    </row>
    <row r="3" spans="1:13" ht="18.5" x14ac:dyDescent="0.45">
      <c r="B3" s="26"/>
      <c r="C3" s="5">
        <v>5</v>
      </c>
      <c r="D3" s="12" t="s">
        <v>23</v>
      </c>
      <c r="E3" s="30"/>
      <c r="F3" s="7"/>
      <c r="G3" s="3">
        <v>4</v>
      </c>
      <c r="H3" s="12" t="s">
        <v>23</v>
      </c>
      <c r="I3" s="30"/>
      <c r="J3" s="25"/>
      <c r="K3" s="3">
        <v>4</v>
      </c>
      <c r="L3" s="12" t="s">
        <v>23</v>
      </c>
      <c r="M3" s="30"/>
    </row>
    <row r="4" spans="1:13" ht="18.5" x14ac:dyDescent="0.45">
      <c r="A4">
        <v>1</v>
      </c>
      <c r="B4" s="6" t="s">
        <v>37</v>
      </c>
      <c r="C4" s="5"/>
      <c r="D4" s="4"/>
      <c r="E4" s="2">
        <f>ROUND(C4*0.8+D4,0)</f>
        <v>0</v>
      </c>
      <c r="F4" s="8"/>
      <c r="G4" s="5"/>
      <c r="H4" s="4"/>
      <c r="I4" s="4">
        <f>G4+H4</f>
        <v>0</v>
      </c>
      <c r="J4" s="11"/>
      <c r="K4" s="5"/>
      <c r="L4" s="4"/>
      <c r="M4" s="1">
        <f>K4+L4</f>
        <v>0</v>
      </c>
    </row>
    <row r="5" spans="1:13" ht="18.5" x14ac:dyDescent="0.45">
      <c r="A5">
        <v>2</v>
      </c>
      <c r="B5" s="6" t="s">
        <v>38</v>
      </c>
      <c r="C5" s="5">
        <v>4</v>
      </c>
      <c r="D5" s="4">
        <v>0.8</v>
      </c>
      <c r="E5" s="2">
        <f t="shared" ref="E5:E26" si="0">ROUND(C5*0.8+D5,0)</f>
        <v>4</v>
      </c>
      <c r="F5" s="7"/>
      <c r="G5" s="5"/>
      <c r="H5" s="4"/>
      <c r="I5" s="4">
        <f t="shared" ref="I5:I26" si="1">G5+H5</f>
        <v>0</v>
      </c>
      <c r="J5" s="11"/>
      <c r="K5" s="5"/>
      <c r="L5" s="4"/>
      <c r="M5" s="1">
        <f t="shared" ref="M5:M26" si="2">K5+L5</f>
        <v>0</v>
      </c>
    </row>
    <row r="6" spans="1:13" ht="18.5" x14ac:dyDescent="0.45">
      <c r="A6">
        <v>3</v>
      </c>
      <c r="B6" s="6" t="s">
        <v>39</v>
      </c>
      <c r="C6" s="5"/>
      <c r="D6" s="4"/>
      <c r="E6" s="2">
        <f t="shared" si="0"/>
        <v>0</v>
      </c>
      <c r="F6" s="7"/>
      <c r="G6" s="5"/>
      <c r="H6" s="4"/>
      <c r="I6" s="4">
        <f t="shared" si="1"/>
        <v>0</v>
      </c>
      <c r="J6" s="11"/>
      <c r="K6" s="5"/>
      <c r="L6" s="4"/>
      <c r="M6" s="1">
        <f t="shared" si="2"/>
        <v>0</v>
      </c>
    </row>
    <row r="7" spans="1:13" ht="18.5" x14ac:dyDescent="0.45">
      <c r="A7">
        <v>4</v>
      </c>
      <c r="B7" s="6" t="s">
        <v>49</v>
      </c>
      <c r="C7" s="21">
        <v>5</v>
      </c>
      <c r="D7" s="18"/>
      <c r="E7" s="19" t="s">
        <v>53</v>
      </c>
      <c r="F7" s="7"/>
      <c r="G7" s="5">
        <v>4</v>
      </c>
      <c r="H7" s="4">
        <v>1</v>
      </c>
      <c r="I7" s="4">
        <f t="shared" ref="I7" si="3">G7+H7</f>
        <v>5</v>
      </c>
      <c r="J7" s="11"/>
      <c r="K7" s="5"/>
      <c r="L7" s="4"/>
      <c r="M7" s="1">
        <f t="shared" ref="M7" si="4">K7+L7</f>
        <v>0</v>
      </c>
    </row>
    <row r="8" spans="1:13" ht="18.5" x14ac:dyDescent="0.45">
      <c r="A8">
        <v>5</v>
      </c>
      <c r="B8" s="6" t="s">
        <v>40</v>
      </c>
      <c r="C8" s="5"/>
      <c r="D8" s="4"/>
      <c r="E8" s="2">
        <f t="shared" si="0"/>
        <v>0</v>
      </c>
      <c r="F8" s="7"/>
      <c r="G8" s="5"/>
      <c r="H8" s="4"/>
      <c r="I8" s="4">
        <f t="shared" si="1"/>
        <v>0</v>
      </c>
      <c r="J8" s="11"/>
      <c r="K8" s="5"/>
      <c r="L8" s="4"/>
      <c r="M8" s="1">
        <f t="shared" si="2"/>
        <v>0</v>
      </c>
    </row>
    <row r="9" spans="1:13" ht="18.5" x14ac:dyDescent="0.45">
      <c r="A9">
        <v>6</v>
      </c>
      <c r="B9" s="6" t="s">
        <v>41</v>
      </c>
      <c r="C9" s="5">
        <v>4</v>
      </c>
      <c r="D9" s="4">
        <v>0.8</v>
      </c>
      <c r="E9" s="2">
        <f t="shared" si="0"/>
        <v>4</v>
      </c>
      <c r="F9" s="7"/>
      <c r="G9" s="5"/>
      <c r="H9" s="4"/>
      <c r="I9" s="4">
        <f t="shared" si="1"/>
        <v>0</v>
      </c>
      <c r="J9" s="11"/>
      <c r="K9" s="5"/>
      <c r="L9" s="4"/>
      <c r="M9" s="1">
        <f t="shared" si="2"/>
        <v>0</v>
      </c>
    </row>
    <row r="10" spans="1:13" ht="18.5" x14ac:dyDescent="0.45">
      <c r="A10">
        <v>7</v>
      </c>
      <c r="B10" s="6" t="s">
        <v>26</v>
      </c>
      <c r="C10" s="5">
        <v>4</v>
      </c>
      <c r="D10" s="4">
        <v>0.8</v>
      </c>
      <c r="E10" s="2">
        <f t="shared" si="0"/>
        <v>4</v>
      </c>
      <c r="F10" s="7"/>
      <c r="G10" s="5">
        <v>4</v>
      </c>
      <c r="H10" s="4">
        <v>1</v>
      </c>
      <c r="I10" s="4">
        <f t="shared" si="1"/>
        <v>5</v>
      </c>
      <c r="J10" s="11"/>
      <c r="K10" s="5"/>
      <c r="L10" s="4"/>
      <c r="M10" s="23">
        <v>3</v>
      </c>
    </row>
    <row r="11" spans="1:13" ht="18.5" x14ac:dyDescent="0.45">
      <c r="A11">
        <v>8</v>
      </c>
      <c r="B11" s="6" t="s">
        <v>27</v>
      </c>
      <c r="C11" s="5">
        <v>5</v>
      </c>
      <c r="D11" s="4">
        <v>1</v>
      </c>
      <c r="E11" s="2">
        <f t="shared" si="0"/>
        <v>5</v>
      </c>
      <c r="F11" s="7"/>
      <c r="G11" s="5">
        <v>4</v>
      </c>
      <c r="H11" s="4">
        <v>1</v>
      </c>
      <c r="I11" s="4">
        <f t="shared" si="1"/>
        <v>5</v>
      </c>
      <c r="J11" s="11"/>
      <c r="K11" s="5"/>
      <c r="L11" s="4"/>
      <c r="M11" s="1">
        <f t="shared" si="2"/>
        <v>0</v>
      </c>
    </row>
    <row r="12" spans="1:13" ht="18.5" x14ac:dyDescent="0.45">
      <c r="A12">
        <v>9</v>
      </c>
      <c r="B12" s="6" t="s">
        <v>42</v>
      </c>
      <c r="C12" s="5"/>
      <c r="D12" s="4"/>
      <c r="E12" s="2">
        <f t="shared" si="0"/>
        <v>0</v>
      </c>
      <c r="F12" s="7"/>
      <c r="G12" s="5"/>
      <c r="H12" s="4"/>
      <c r="I12" s="4">
        <f t="shared" si="1"/>
        <v>0</v>
      </c>
      <c r="J12" s="11"/>
      <c r="K12" s="5"/>
      <c r="L12" s="4"/>
      <c r="M12" s="1">
        <f t="shared" si="2"/>
        <v>0</v>
      </c>
    </row>
    <row r="13" spans="1:13" ht="18.5" x14ac:dyDescent="0.45">
      <c r="A13">
        <v>10</v>
      </c>
      <c r="B13" s="6" t="s">
        <v>28</v>
      </c>
      <c r="C13" s="5">
        <v>5</v>
      </c>
      <c r="D13" s="4">
        <v>1</v>
      </c>
      <c r="E13" s="2">
        <f t="shared" si="0"/>
        <v>5</v>
      </c>
      <c r="F13" s="7"/>
      <c r="G13" s="5">
        <v>4</v>
      </c>
      <c r="H13" s="4">
        <v>1</v>
      </c>
      <c r="I13" s="4">
        <f t="shared" si="1"/>
        <v>5</v>
      </c>
      <c r="J13" s="11"/>
      <c r="K13" s="5"/>
      <c r="L13" s="4"/>
      <c r="M13" s="1">
        <f t="shared" si="2"/>
        <v>0</v>
      </c>
    </row>
    <row r="14" spans="1:13" ht="18.5" x14ac:dyDescent="0.45">
      <c r="A14">
        <v>11</v>
      </c>
      <c r="B14" s="6" t="s">
        <v>43</v>
      </c>
      <c r="C14" s="5">
        <v>5</v>
      </c>
      <c r="D14" s="4">
        <v>1</v>
      </c>
      <c r="E14" s="2">
        <f t="shared" si="0"/>
        <v>5</v>
      </c>
      <c r="F14" s="7"/>
      <c r="G14" s="5">
        <v>4</v>
      </c>
      <c r="H14" s="4">
        <v>1</v>
      </c>
      <c r="I14" s="4">
        <f t="shared" si="1"/>
        <v>5</v>
      </c>
      <c r="J14" s="11"/>
      <c r="K14" s="5"/>
      <c r="L14" s="4"/>
      <c r="M14" s="1">
        <f t="shared" si="2"/>
        <v>0</v>
      </c>
    </row>
    <row r="15" spans="1:13" ht="18.5" x14ac:dyDescent="0.45">
      <c r="A15">
        <v>12</v>
      </c>
      <c r="B15" s="6" t="s">
        <v>29</v>
      </c>
      <c r="C15" s="5">
        <v>5</v>
      </c>
      <c r="D15" s="4">
        <v>1</v>
      </c>
      <c r="E15" s="2">
        <f t="shared" si="0"/>
        <v>5</v>
      </c>
      <c r="F15" s="7"/>
      <c r="G15" s="5"/>
      <c r="H15" s="4"/>
      <c r="I15" s="4">
        <f t="shared" si="1"/>
        <v>0</v>
      </c>
      <c r="J15" s="11"/>
      <c r="K15" s="5"/>
      <c r="L15" s="4"/>
      <c r="M15" s="1">
        <f t="shared" si="2"/>
        <v>0</v>
      </c>
    </row>
    <row r="16" spans="1:13" ht="18.5" x14ac:dyDescent="0.45">
      <c r="A16">
        <v>13</v>
      </c>
      <c r="B16" s="6" t="s">
        <v>44</v>
      </c>
      <c r="C16" s="5"/>
      <c r="D16" s="4"/>
      <c r="E16" s="2">
        <f t="shared" si="0"/>
        <v>0</v>
      </c>
      <c r="F16" s="7"/>
      <c r="G16" s="5"/>
      <c r="H16" s="4"/>
      <c r="I16" s="4">
        <f t="shared" si="1"/>
        <v>0</v>
      </c>
      <c r="J16" s="11"/>
      <c r="K16" s="5"/>
      <c r="L16" s="4"/>
      <c r="M16" s="1">
        <f t="shared" si="2"/>
        <v>0</v>
      </c>
    </row>
    <row r="17" spans="1:13" ht="18.5" x14ac:dyDescent="0.45">
      <c r="A17">
        <v>14</v>
      </c>
      <c r="B17" s="6" t="s">
        <v>45</v>
      </c>
      <c r="C17" s="5">
        <v>5</v>
      </c>
      <c r="D17" s="4">
        <v>1</v>
      </c>
      <c r="E17" s="2">
        <f t="shared" si="0"/>
        <v>5</v>
      </c>
      <c r="F17" s="7"/>
      <c r="G17" s="5">
        <v>4</v>
      </c>
      <c r="H17" s="4">
        <v>1</v>
      </c>
      <c r="I17" s="4">
        <f t="shared" si="1"/>
        <v>5</v>
      </c>
      <c r="J17" s="11"/>
      <c r="K17" s="5"/>
      <c r="L17" s="4"/>
      <c r="M17" s="1">
        <f t="shared" si="2"/>
        <v>0</v>
      </c>
    </row>
    <row r="18" spans="1:13" ht="18.5" x14ac:dyDescent="0.45">
      <c r="A18">
        <v>15</v>
      </c>
      <c r="B18" s="6" t="s">
        <v>30</v>
      </c>
      <c r="C18" s="5">
        <v>4</v>
      </c>
      <c r="D18" s="4">
        <v>0.4</v>
      </c>
      <c r="E18" s="19" t="s">
        <v>52</v>
      </c>
      <c r="F18" s="7"/>
      <c r="G18" s="5">
        <v>4</v>
      </c>
      <c r="H18" s="4">
        <v>1</v>
      </c>
      <c r="I18" s="4">
        <f t="shared" si="1"/>
        <v>5</v>
      </c>
      <c r="J18" s="11"/>
      <c r="K18" s="5"/>
      <c r="L18" s="4"/>
      <c r="M18" s="1">
        <f t="shared" si="2"/>
        <v>0</v>
      </c>
    </row>
    <row r="19" spans="1:13" ht="18.5" x14ac:dyDescent="0.45">
      <c r="A19">
        <v>16</v>
      </c>
      <c r="B19" s="6" t="s">
        <v>31</v>
      </c>
      <c r="C19" s="5">
        <v>5</v>
      </c>
      <c r="D19" s="4">
        <v>1</v>
      </c>
      <c r="E19" s="2">
        <f t="shared" si="0"/>
        <v>5</v>
      </c>
      <c r="F19" s="7"/>
      <c r="G19" s="5">
        <v>4</v>
      </c>
      <c r="H19" s="4">
        <v>1</v>
      </c>
      <c r="I19" s="4">
        <f t="shared" si="1"/>
        <v>5</v>
      </c>
      <c r="J19" s="11"/>
      <c r="K19" s="5"/>
      <c r="L19" s="4"/>
      <c r="M19" s="1">
        <f t="shared" si="2"/>
        <v>0</v>
      </c>
    </row>
    <row r="20" spans="1:13" ht="18.5" x14ac:dyDescent="0.45">
      <c r="A20">
        <v>17</v>
      </c>
      <c r="B20" s="6" t="s">
        <v>32</v>
      </c>
      <c r="C20" s="5">
        <v>4</v>
      </c>
      <c r="D20" s="4">
        <v>0.8</v>
      </c>
      <c r="E20" s="2">
        <f t="shared" si="0"/>
        <v>4</v>
      </c>
      <c r="F20" s="7"/>
      <c r="G20" s="5">
        <v>4</v>
      </c>
      <c r="H20" s="4">
        <v>1</v>
      </c>
      <c r="I20" s="4">
        <f t="shared" si="1"/>
        <v>5</v>
      </c>
      <c r="J20" s="11"/>
      <c r="K20" s="5"/>
      <c r="L20" s="4"/>
      <c r="M20" s="1">
        <f t="shared" si="2"/>
        <v>0</v>
      </c>
    </row>
    <row r="21" spans="1:13" ht="18.5" x14ac:dyDescent="0.45">
      <c r="A21">
        <v>18</v>
      </c>
      <c r="B21" s="6" t="s">
        <v>48</v>
      </c>
      <c r="C21" s="5">
        <v>5</v>
      </c>
      <c r="D21" s="4">
        <v>1</v>
      </c>
      <c r="E21" s="2">
        <f t="shared" si="0"/>
        <v>5</v>
      </c>
      <c r="F21" s="7"/>
      <c r="G21" s="5"/>
      <c r="H21" s="4"/>
      <c r="I21" s="4">
        <f t="shared" si="1"/>
        <v>0</v>
      </c>
      <c r="J21" s="11"/>
      <c r="K21" s="5"/>
      <c r="L21" s="4"/>
      <c r="M21" s="1">
        <f t="shared" si="2"/>
        <v>0</v>
      </c>
    </row>
    <row r="22" spans="1:13" ht="18.5" x14ac:dyDescent="0.45">
      <c r="A22">
        <v>19</v>
      </c>
      <c r="B22" s="6" t="s">
        <v>33</v>
      </c>
      <c r="C22" s="5">
        <v>5</v>
      </c>
      <c r="D22" s="4">
        <v>1</v>
      </c>
      <c r="E22" s="2">
        <f t="shared" si="0"/>
        <v>5</v>
      </c>
      <c r="F22" s="7"/>
      <c r="G22" s="5">
        <v>4</v>
      </c>
      <c r="H22" s="4">
        <v>1</v>
      </c>
      <c r="I22" s="4">
        <f t="shared" si="1"/>
        <v>5</v>
      </c>
      <c r="J22" s="11"/>
      <c r="K22" s="5"/>
      <c r="L22" s="4"/>
      <c r="M22" s="1">
        <f t="shared" si="2"/>
        <v>0</v>
      </c>
    </row>
    <row r="23" spans="1:13" ht="18.5" x14ac:dyDescent="0.45">
      <c r="A23">
        <v>20</v>
      </c>
      <c r="B23" s="6" t="s">
        <v>34</v>
      </c>
      <c r="C23" s="5">
        <v>5</v>
      </c>
      <c r="D23" s="4">
        <v>1</v>
      </c>
      <c r="E23" s="2">
        <f t="shared" si="0"/>
        <v>5</v>
      </c>
      <c r="F23" s="7"/>
      <c r="G23" s="5">
        <v>4</v>
      </c>
      <c r="H23" s="4">
        <v>1</v>
      </c>
      <c r="I23" s="4">
        <f t="shared" si="1"/>
        <v>5</v>
      </c>
      <c r="J23" s="11"/>
      <c r="K23" s="5"/>
      <c r="L23" s="4"/>
      <c r="M23" s="1">
        <f t="shared" si="2"/>
        <v>0</v>
      </c>
    </row>
    <row r="24" spans="1:13" ht="18.5" x14ac:dyDescent="0.45">
      <c r="A24">
        <v>21</v>
      </c>
      <c r="B24" s="6" t="s">
        <v>35</v>
      </c>
      <c r="C24" s="5">
        <v>5</v>
      </c>
      <c r="D24" s="4"/>
      <c r="E24" s="19" t="s">
        <v>53</v>
      </c>
      <c r="F24" s="7"/>
      <c r="G24" s="5"/>
      <c r="H24" s="4"/>
      <c r="I24" s="4">
        <f t="shared" si="1"/>
        <v>0</v>
      </c>
      <c r="J24" s="11"/>
      <c r="K24" s="5"/>
      <c r="L24" s="4"/>
      <c r="M24" s="1">
        <f t="shared" si="2"/>
        <v>0</v>
      </c>
    </row>
    <row r="25" spans="1:13" ht="18.5" x14ac:dyDescent="0.45">
      <c r="A25">
        <v>22</v>
      </c>
      <c r="B25" s="6" t="s">
        <v>46</v>
      </c>
      <c r="C25" s="5">
        <v>5</v>
      </c>
      <c r="D25" s="4">
        <v>1</v>
      </c>
      <c r="E25" s="2">
        <f t="shared" si="0"/>
        <v>5</v>
      </c>
      <c r="F25" s="7"/>
      <c r="G25" s="5">
        <v>4</v>
      </c>
      <c r="H25" s="4">
        <v>1</v>
      </c>
      <c r="I25" s="4">
        <f t="shared" si="1"/>
        <v>5</v>
      </c>
      <c r="J25" s="11"/>
      <c r="K25" s="5"/>
      <c r="L25" s="4"/>
      <c r="M25" s="1">
        <f t="shared" si="2"/>
        <v>0</v>
      </c>
    </row>
    <row r="26" spans="1:13" ht="18.5" x14ac:dyDescent="0.45">
      <c r="A26">
        <v>23</v>
      </c>
      <c r="B26" s="6" t="s">
        <v>36</v>
      </c>
      <c r="C26" s="5">
        <v>5</v>
      </c>
      <c r="D26" s="4">
        <v>1</v>
      </c>
      <c r="E26" s="2">
        <f t="shared" si="0"/>
        <v>5</v>
      </c>
      <c r="F26" s="7"/>
      <c r="G26" s="5">
        <v>4</v>
      </c>
      <c r="H26" s="4">
        <v>1</v>
      </c>
      <c r="I26" s="4">
        <f t="shared" si="1"/>
        <v>5</v>
      </c>
      <c r="J26" s="11"/>
      <c r="K26" s="5"/>
      <c r="L26" s="4"/>
      <c r="M26" s="1">
        <f t="shared" si="2"/>
        <v>0</v>
      </c>
    </row>
  </sheetData>
  <mergeCells count="8">
    <mergeCell ref="J2:J3"/>
    <mergeCell ref="K2:L2"/>
    <mergeCell ref="M2:M3"/>
    <mergeCell ref="B2:B3"/>
    <mergeCell ref="C2:D2"/>
    <mergeCell ref="E2:E3"/>
    <mergeCell ref="G2:H2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</vt:lpstr>
      <vt:lpstr>КР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</dc:creator>
  <cp:lastModifiedBy>Петр Чернов</cp:lastModifiedBy>
  <cp:lastPrinted>2022-06-27T09:31:48Z</cp:lastPrinted>
  <dcterms:created xsi:type="dcterms:W3CDTF">2021-02-12T10:16:50Z</dcterms:created>
  <dcterms:modified xsi:type="dcterms:W3CDTF">2023-05-05T13:59:09Z</dcterms:modified>
</cp:coreProperties>
</file>